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4050" windowWidth="20550" windowHeight="4095" tabRatio="415"/>
  </bookViews>
  <sheets>
    <sheet name="公表用" sheetId="5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L69" i="5" l="1"/>
  <c r="L68" i="5"/>
  <c r="K69" i="5"/>
  <c r="K68" i="5"/>
  <c r="R68" i="5"/>
  <c r="R69" i="5"/>
  <c r="O68" i="5"/>
  <c r="P68" i="5"/>
  <c r="P71" i="5" s="1"/>
  <c r="Q68" i="5"/>
  <c r="O69" i="5"/>
  <c r="P69" i="5"/>
  <c r="Q69" i="5"/>
  <c r="N69" i="5"/>
  <c r="N71" i="5" s="1"/>
  <c r="N68" i="5"/>
  <c r="H69" i="5"/>
  <c r="C69" i="5"/>
  <c r="C71" i="5" s="1"/>
  <c r="D69" i="5"/>
  <c r="E69" i="5"/>
  <c r="F69" i="5"/>
  <c r="G69" i="5"/>
  <c r="G71" i="5" s="1"/>
  <c r="B69" i="5"/>
  <c r="M69" i="5"/>
  <c r="M68" i="5"/>
  <c r="H68" i="5"/>
  <c r="C68" i="5"/>
  <c r="D68" i="5"/>
  <c r="D71" i="5" s="1"/>
  <c r="E68" i="5"/>
  <c r="E71" i="5" s="1"/>
  <c r="F68" i="5"/>
  <c r="G68" i="5"/>
  <c r="B68" i="5"/>
  <c r="B71" i="5" s="1"/>
  <c r="M71" i="5"/>
  <c r="L71" i="5"/>
  <c r="K71" i="5"/>
  <c r="H71" i="5"/>
  <c r="M70" i="5"/>
  <c r="L70" i="5"/>
  <c r="K70" i="5"/>
  <c r="H70" i="5"/>
  <c r="R71" i="5"/>
  <c r="R67" i="5"/>
  <c r="R70" i="5" s="1"/>
  <c r="Q67" i="5"/>
  <c r="P67" i="5"/>
  <c r="P70" i="5" s="1"/>
  <c r="O67" i="5"/>
  <c r="N67" i="5"/>
  <c r="N70" i="5" s="1"/>
  <c r="M67" i="5"/>
  <c r="L67" i="5"/>
  <c r="K67" i="5"/>
  <c r="H67" i="5"/>
  <c r="G67" i="5"/>
  <c r="F67" i="5"/>
  <c r="E67" i="5"/>
  <c r="E70" i="5"/>
  <c r="D67" i="5"/>
  <c r="C67" i="5"/>
  <c r="B67" i="5"/>
  <c r="Q70" i="5" l="1"/>
  <c r="O71" i="5"/>
  <c r="O70" i="5"/>
  <c r="G70" i="5"/>
  <c r="F71" i="5"/>
  <c r="F70" i="5"/>
  <c r="C70" i="5"/>
  <c r="D70" i="5"/>
  <c r="B70" i="5"/>
  <c r="Q71" i="5"/>
</calcChain>
</file>

<file path=xl/sharedStrings.xml><?xml version="1.0" encoding="utf-8"?>
<sst xmlns="http://schemas.openxmlformats.org/spreadsheetml/2006/main" count="262" uniqueCount="96">
  <si>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</si>
  <si>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</si>
  <si>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</si>
  <si>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</si>
  <si>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</si>
  <si>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</si>
  <si>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</si>
  <si>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</si>
  <si>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</si>
  <si>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</si>
  <si>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</si>
  <si>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</si>
  <si>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</si>
  <si>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</si>
  <si>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</si>
  <si>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</si>
  <si>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</si>
  <si>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</si>
  <si>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</si>
  <si>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</si>
  <si>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</si>
  <si>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</si>
  <si>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</si>
  <si>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</si>
  <si>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</si>
  <si>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</si>
  <si>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</si>
  <si>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</si>
  <si>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</si>
  <si>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</si>
  <si>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</si>
  <si>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</si>
  <si>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</si>
  <si>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</si>
  <si>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</si>
  <si>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</si>
  <si>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</si>
  <si>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</si>
  <si>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</si>
  <si>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</si>
  <si>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</si>
  <si>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</si>
  <si>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</si>
  <si>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</si>
  <si>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</si>
  <si>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</si>
  <si>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</si>
  <si>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</si>
  <si>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</si>
  <si>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</si>
  <si>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</si>
  <si>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</si>
  <si>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</si>
  <si>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</si>
  <si>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</si>
  <si>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</si>
  <si>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</si>
  <si>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</si>
  <si>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</si>
  <si>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</si>
  <si>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</si>
  <si>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</si>
  <si>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</si>
  <si>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</si>
  <si>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</si>
  <si>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</si>
  <si>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</si>
  <si>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</si>
  <si>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</si>
  <si>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</si>
  <si>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</si>
  <si>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</si>
  <si>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</si>
  <si>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</si>
  <si>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</si>
  <si>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</si>
  <si>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</si>
  <si>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</si>
  <si>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</si>
  <si>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</si>
  <si>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</si>
  <si>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</si>
  <si>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</si>
  <si>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</si>
  <si>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</si>
  <si>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</si>
  <si>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</si>
  <si>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</si>
  <si>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</si>
  <si>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</si>
  <si>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</si>
  <si>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</si>
  <si>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</si>
  <si>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財政指標（令和２年度普通会計決算及び健全化判断比率）　（速報値）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1">
      <t>ソクホウチ</t>
    </rPh>
    <phoneticPr fontId="2"/>
  </si>
  <si>
    <t>(令和3年3月末)</t>
    <rPh sb="1" eb="3">
      <t>レイワ</t>
    </rPh>
    <rPh sb="4" eb="5">
      <t>ネン</t>
    </rPh>
    <rPh sb="6" eb="7">
      <t>ガツ</t>
    </rPh>
    <phoneticPr fontId="2"/>
  </si>
  <si>
    <t>積立金現在高(令和3年3月末)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</si>
</sst>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4159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9" activePane="bottomRight" state="frozen"/>
      <selection activeCell="B30" sqref="B30"/>
      <selection pane="topRight" activeCell="B30" sqref="B30"/>
      <selection pane="bottomLeft" activeCell="B30" sqref="B30"/>
      <selection pane="bottomRight" activeCell="I13" sqref="I13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0" t="s">
        <v>93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2" t="s">
        <v>0</v>
      </c>
      <c r="B3" s="75" t="s">
        <v>1</v>
      </c>
      <c r="C3" s="75" t="s">
        <v>2</v>
      </c>
      <c r="D3" s="75" t="s">
        <v>3</v>
      </c>
      <c r="E3" s="75" t="s">
        <v>4</v>
      </c>
      <c r="F3" s="75" t="s">
        <v>5</v>
      </c>
      <c r="G3" s="75" t="s">
        <v>6</v>
      </c>
      <c r="H3" s="77" t="s">
        <v>78</v>
      </c>
      <c r="I3" s="79" t="s">
        <v>72</v>
      </c>
      <c r="J3" s="80"/>
      <c r="K3" s="80"/>
      <c r="L3" s="81"/>
      <c r="M3" s="82" t="s">
        <v>79</v>
      </c>
      <c r="N3" s="58" t="s">
        <v>51</v>
      </c>
      <c r="O3" s="84" t="s">
        <v>95</v>
      </c>
      <c r="P3" s="85"/>
      <c r="Q3" s="85"/>
      <c r="R3" s="86"/>
    </row>
    <row r="4" spans="1:18" ht="24" customHeight="1" x14ac:dyDescent="0.2">
      <c r="A4" s="73"/>
      <c r="B4" s="76"/>
      <c r="C4" s="76"/>
      <c r="D4" s="76"/>
      <c r="E4" s="76"/>
      <c r="F4" s="76"/>
      <c r="G4" s="76"/>
      <c r="H4" s="78"/>
      <c r="I4" s="59" t="s">
        <v>73</v>
      </c>
      <c r="J4" s="59" t="s">
        <v>75</v>
      </c>
      <c r="K4" s="60" t="s">
        <v>80</v>
      </c>
      <c r="L4" s="60" t="s">
        <v>77</v>
      </c>
      <c r="M4" s="83"/>
      <c r="N4" s="61" t="s">
        <v>94</v>
      </c>
      <c r="O4" s="62" t="s">
        <v>65</v>
      </c>
      <c r="P4" s="62" t="s">
        <v>66</v>
      </c>
      <c r="Q4" s="62" t="s">
        <v>67</v>
      </c>
      <c r="R4" s="63" t="s">
        <v>68</v>
      </c>
    </row>
    <row r="5" spans="1:18" ht="24" customHeight="1" x14ac:dyDescent="0.2">
      <c r="A5" s="73"/>
      <c r="B5" s="76"/>
      <c r="C5" s="76"/>
      <c r="D5" s="76"/>
      <c r="E5" s="76"/>
      <c r="F5" s="76"/>
      <c r="G5" s="76"/>
      <c r="H5" s="78"/>
      <c r="I5" s="59" t="s">
        <v>74</v>
      </c>
      <c r="J5" s="59" t="s">
        <v>76</v>
      </c>
      <c r="K5" s="60" t="s">
        <v>81</v>
      </c>
      <c r="L5" s="64" t="s">
        <v>74</v>
      </c>
      <c r="M5" s="83"/>
      <c r="N5" s="61"/>
      <c r="O5" s="65"/>
      <c r="P5" s="65"/>
      <c r="Q5" s="65"/>
      <c r="R5" s="66"/>
    </row>
    <row r="6" spans="1:18" ht="24" customHeight="1" thickBot="1" x14ac:dyDescent="0.25">
      <c r="A6" s="74"/>
      <c r="B6" s="12" t="s">
        <v>69</v>
      </c>
      <c r="C6" s="12" t="s">
        <v>69</v>
      </c>
      <c r="D6" s="12" t="s">
        <v>69</v>
      </c>
      <c r="E6" s="12" t="s">
        <v>69</v>
      </c>
      <c r="F6" s="12" t="s">
        <v>69</v>
      </c>
      <c r="G6" s="12" t="s">
        <v>69</v>
      </c>
      <c r="H6" s="13"/>
      <c r="I6" s="14" t="s">
        <v>87</v>
      </c>
      <c r="J6" s="14" t="s">
        <v>87</v>
      </c>
      <c r="K6" s="14" t="s">
        <v>87</v>
      </c>
      <c r="L6" s="14" t="s">
        <v>87</v>
      </c>
      <c r="M6" s="14" t="s">
        <v>87</v>
      </c>
      <c r="N6" s="12" t="s">
        <v>69</v>
      </c>
      <c r="O6" s="12" t="s">
        <v>69</v>
      </c>
      <c r="P6" s="12" t="s">
        <v>69</v>
      </c>
      <c r="Q6" s="12" t="s">
        <v>69</v>
      </c>
      <c r="R6" s="15" t="s">
        <v>69</v>
      </c>
    </row>
    <row r="7" spans="1:18" ht="24" customHeight="1" thickTop="1" x14ac:dyDescent="0.2">
      <c r="A7" s="16" t="s">
        <v>7</v>
      </c>
      <c r="B7" s="17">
        <v>682339099</v>
      </c>
      <c r="C7" s="17">
        <v>677136765</v>
      </c>
      <c r="D7" s="17">
        <v>5202334</v>
      </c>
      <c r="E7" s="17">
        <v>2930918</v>
      </c>
      <c r="F7" s="17">
        <v>807719</v>
      </c>
      <c r="G7" s="17">
        <v>283149895</v>
      </c>
      <c r="H7" s="18">
        <v>0.71</v>
      </c>
      <c r="I7" s="19" t="s">
        <v>83</v>
      </c>
      <c r="J7" s="19" t="s">
        <v>83</v>
      </c>
      <c r="K7" s="52">
        <v>10.6</v>
      </c>
      <c r="L7" s="52">
        <v>161.6</v>
      </c>
      <c r="M7" s="20">
        <v>99.4</v>
      </c>
      <c r="N7" s="17">
        <v>1022320487</v>
      </c>
      <c r="O7" s="21">
        <v>8024876</v>
      </c>
      <c r="P7" s="21">
        <v>10874408</v>
      </c>
      <c r="Q7" s="21">
        <v>16888541</v>
      </c>
      <c r="R7" s="22">
        <v>35787825</v>
      </c>
    </row>
    <row r="8" spans="1:18" ht="24" customHeight="1" x14ac:dyDescent="0.2">
      <c r="A8" s="23" t="s">
        <v>8</v>
      </c>
      <c r="B8" s="24">
        <v>1265069654</v>
      </c>
      <c r="C8" s="24">
        <v>1247829435</v>
      </c>
      <c r="D8" s="24">
        <v>17240219</v>
      </c>
      <c r="E8" s="24">
        <v>8631879</v>
      </c>
      <c r="F8" s="24">
        <v>-711686</v>
      </c>
      <c r="G8" s="24">
        <v>427491897</v>
      </c>
      <c r="H8" s="25">
        <v>0.89</v>
      </c>
      <c r="I8" s="26" t="s">
        <v>83</v>
      </c>
      <c r="J8" s="26" t="s">
        <v>83</v>
      </c>
      <c r="K8" s="53">
        <v>9.6999999999999993</v>
      </c>
      <c r="L8" s="53">
        <v>107.1</v>
      </c>
      <c r="M8" s="27">
        <v>93.8</v>
      </c>
      <c r="N8" s="24">
        <v>1176639719</v>
      </c>
      <c r="O8" s="21">
        <v>36870161</v>
      </c>
      <c r="P8" s="21">
        <v>5471264</v>
      </c>
      <c r="Q8" s="21">
        <v>31963922</v>
      </c>
      <c r="R8" s="22">
        <v>74305347</v>
      </c>
    </row>
    <row r="9" spans="1:18" ht="24" customHeight="1" x14ac:dyDescent="0.2">
      <c r="A9" s="16" t="s">
        <v>9</v>
      </c>
      <c r="B9" s="17">
        <v>69706601</v>
      </c>
      <c r="C9" s="17">
        <v>69105656</v>
      </c>
      <c r="D9" s="17">
        <v>600945</v>
      </c>
      <c r="E9" s="17">
        <v>58129</v>
      </c>
      <c r="F9" s="17">
        <v>-14769</v>
      </c>
      <c r="G9" s="17">
        <v>27806819</v>
      </c>
      <c r="H9" s="18">
        <v>0.54</v>
      </c>
      <c r="I9" s="19" t="s">
        <v>83</v>
      </c>
      <c r="J9" s="19" t="s">
        <v>83</v>
      </c>
      <c r="K9" s="52">
        <v>6.9</v>
      </c>
      <c r="L9" s="52">
        <v>29</v>
      </c>
      <c r="M9" s="20">
        <v>95.9</v>
      </c>
      <c r="N9" s="17">
        <v>45366295</v>
      </c>
      <c r="O9" s="28">
        <v>2340073</v>
      </c>
      <c r="P9" s="28">
        <v>0</v>
      </c>
      <c r="Q9" s="28">
        <v>5076476</v>
      </c>
      <c r="R9" s="29">
        <v>7416549</v>
      </c>
    </row>
    <row r="10" spans="1:18" ht="24" customHeight="1" x14ac:dyDescent="0.2">
      <c r="A10" s="16" t="s">
        <v>10</v>
      </c>
      <c r="B10" s="17">
        <v>170672465</v>
      </c>
      <c r="C10" s="17">
        <v>169092024</v>
      </c>
      <c r="D10" s="17">
        <v>1580441</v>
      </c>
      <c r="E10" s="17">
        <v>989152</v>
      </c>
      <c r="F10" s="17">
        <v>136482</v>
      </c>
      <c r="G10" s="17">
        <v>70294508</v>
      </c>
      <c r="H10" s="18">
        <v>0.67</v>
      </c>
      <c r="I10" s="19" t="s">
        <v>83</v>
      </c>
      <c r="J10" s="19" t="s">
        <v>83</v>
      </c>
      <c r="K10" s="52">
        <v>3.5</v>
      </c>
      <c r="L10" s="52">
        <v>23.7</v>
      </c>
      <c r="M10" s="20">
        <v>96.5</v>
      </c>
      <c r="N10" s="17">
        <v>141907076</v>
      </c>
      <c r="O10" s="21">
        <v>6556283</v>
      </c>
      <c r="P10" s="21">
        <v>1661267</v>
      </c>
      <c r="Q10" s="21">
        <v>8378023</v>
      </c>
      <c r="R10" s="22">
        <v>16595573</v>
      </c>
    </row>
    <row r="11" spans="1:18" ht="24" customHeight="1" x14ac:dyDescent="0.2">
      <c r="A11" s="16" t="s">
        <v>11</v>
      </c>
      <c r="B11" s="17">
        <v>36007118</v>
      </c>
      <c r="C11" s="17">
        <v>34317967</v>
      </c>
      <c r="D11" s="17">
        <v>1689151</v>
      </c>
      <c r="E11" s="17">
        <v>1012845</v>
      </c>
      <c r="F11" s="17">
        <v>900192</v>
      </c>
      <c r="G11" s="17">
        <v>13662607</v>
      </c>
      <c r="H11" s="18">
        <v>0.56000000000000005</v>
      </c>
      <c r="I11" s="19" t="s">
        <v>83</v>
      </c>
      <c r="J11" s="19" t="s">
        <v>83</v>
      </c>
      <c r="K11" s="52">
        <v>5.5</v>
      </c>
      <c r="L11" s="52">
        <v>59</v>
      </c>
      <c r="M11" s="20">
        <v>92.6</v>
      </c>
      <c r="N11" s="17">
        <v>23508668</v>
      </c>
      <c r="O11" s="21">
        <v>3098509</v>
      </c>
      <c r="P11" s="21">
        <v>896</v>
      </c>
      <c r="Q11" s="21">
        <v>1684744</v>
      </c>
      <c r="R11" s="22">
        <v>4784149</v>
      </c>
    </row>
    <row r="12" spans="1:18" ht="24" customHeight="1" x14ac:dyDescent="0.2">
      <c r="A12" s="16" t="s">
        <v>12</v>
      </c>
      <c r="B12" s="17">
        <v>91202757</v>
      </c>
      <c r="C12" s="17">
        <v>89461887</v>
      </c>
      <c r="D12" s="17">
        <v>1740870</v>
      </c>
      <c r="E12" s="17">
        <v>1127184</v>
      </c>
      <c r="F12" s="17">
        <v>133535</v>
      </c>
      <c r="G12" s="17">
        <v>33070027</v>
      </c>
      <c r="H12" s="18">
        <v>0.51</v>
      </c>
      <c r="I12" s="19" t="s">
        <v>83</v>
      </c>
      <c r="J12" s="19" t="s">
        <v>83</v>
      </c>
      <c r="K12" s="52">
        <v>6</v>
      </c>
      <c r="L12" s="52">
        <v>12.2</v>
      </c>
      <c r="M12" s="20">
        <v>98.7</v>
      </c>
      <c r="N12" s="17">
        <v>73589679</v>
      </c>
      <c r="O12" s="21">
        <v>8487440</v>
      </c>
      <c r="P12" s="21">
        <v>6794518</v>
      </c>
      <c r="Q12" s="21">
        <v>9015191</v>
      </c>
      <c r="R12" s="22">
        <v>24297149</v>
      </c>
    </row>
    <row r="13" spans="1:18" ht="24" customHeight="1" x14ac:dyDescent="0.2">
      <c r="A13" s="16" t="s">
        <v>13</v>
      </c>
      <c r="B13" s="17">
        <v>35852664</v>
      </c>
      <c r="C13" s="17">
        <v>35196653</v>
      </c>
      <c r="D13" s="17">
        <v>656011</v>
      </c>
      <c r="E13" s="17">
        <v>408625</v>
      </c>
      <c r="F13" s="17">
        <v>-150334</v>
      </c>
      <c r="G13" s="17">
        <v>13214017</v>
      </c>
      <c r="H13" s="18">
        <v>0.44</v>
      </c>
      <c r="I13" s="19" t="s">
        <v>83</v>
      </c>
      <c r="J13" s="19" t="s">
        <v>83</v>
      </c>
      <c r="K13" s="52">
        <v>8</v>
      </c>
      <c r="L13" s="52" t="s">
        <v>83</v>
      </c>
      <c r="M13" s="20">
        <v>102.4</v>
      </c>
      <c r="N13" s="17">
        <v>25854287</v>
      </c>
      <c r="O13" s="21">
        <v>2234017</v>
      </c>
      <c r="P13" s="21">
        <v>784106</v>
      </c>
      <c r="Q13" s="21">
        <v>13254357</v>
      </c>
      <c r="R13" s="22">
        <v>16272480</v>
      </c>
    </row>
    <row r="14" spans="1:18" ht="24" customHeight="1" x14ac:dyDescent="0.2">
      <c r="A14" s="16" t="s">
        <v>14</v>
      </c>
      <c r="B14" s="17">
        <v>43409081</v>
      </c>
      <c r="C14" s="17">
        <v>42424424</v>
      </c>
      <c r="D14" s="17">
        <v>984657</v>
      </c>
      <c r="E14" s="17">
        <v>774297</v>
      </c>
      <c r="F14" s="17">
        <v>62973</v>
      </c>
      <c r="G14" s="17">
        <v>16419974</v>
      </c>
      <c r="H14" s="18">
        <v>0.47</v>
      </c>
      <c r="I14" s="19" t="s">
        <v>83</v>
      </c>
      <c r="J14" s="19" t="s">
        <v>83</v>
      </c>
      <c r="K14" s="52">
        <v>5.4</v>
      </c>
      <c r="L14" s="52">
        <v>32.5</v>
      </c>
      <c r="M14" s="20">
        <v>94.3</v>
      </c>
      <c r="N14" s="17">
        <v>35648867</v>
      </c>
      <c r="O14" s="21">
        <v>5086126</v>
      </c>
      <c r="P14" s="21">
        <v>2994465</v>
      </c>
      <c r="Q14" s="21">
        <v>4678686</v>
      </c>
      <c r="R14" s="22">
        <v>12759277</v>
      </c>
    </row>
    <row r="15" spans="1:18" ht="24" customHeight="1" x14ac:dyDescent="0.2">
      <c r="A15" s="16" t="s">
        <v>15</v>
      </c>
      <c r="B15" s="17">
        <v>49763455</v>
      </c>
      <c r="C15" s="17">
        <v>47600375</v>
      </c>
      <c r="D15" s="17">
        <v>2163080</v>
      </c>
      <c r="E15" s="17">
        <v>564501</v>
      </c>
      <c r="F15" s="17">
        <v>12214</v>
      </c>
      <c r="G15" s="17">
        <v>19877411</v>
      </c>
      <c r="H15" s="18">
        <v>0.39</v>
      </c>
      <c r="I15" s="19" t="s">
        <v>83</v>
      </c>
      <c r="J15" s="19" t="s">
        <v>83</v>
      </c>
      <c r="K15" s="52">
        <v>8.9</v>
      </c>
      <c r="L15" s="52" t="s">
        <v>83</v>
      </c>
      <c r="M15" s="20">
        <v>94.6</v>
      </c>
      <c r="N15" s="17">
        <v>29867611</v>
      </c>
      <c r="O15" s="21">
        <v>7860266</v>
      </c>
      <c r="P15" s="21">
        <v>1757124</v>
      </c>
      <c r="Q15" s="21">
        <v>7544661</v>
      </c>
      <c r="R15" s="22">
        <v>17162051</v>
      </c>
    </row>
    <row r="16" spans="1:18" ht="24" customHeight="1" x14ac:dyDescent="0.2">
      <c r="A16" s="16" t="s">
        <v>16</v>
      </c>
      <c r="B16" s="17">
        <v>26248740</v>
      </c>
      <c r="C16" s="17">
        <v>25076172</v>
      </c>
      <c r="D16" s="17">
        <v>1172568</v>
      </c>
      <c r="E16" s="17">
        <v>872220</v>
      </c>
      <c r="F16" s="17">
        <v>110987</v>
      </c>
      <c r="G16" s="17">
        <v>10689775</v>
      </c>
      <c r="H16" s="18">
        <v>0.68</v>
      </c>
      <c r="I16" s="19" t="s">
        <v>83</v>
      </c>
      <c r="J16" s="19" t="s">
        <v>83</v>
      </c>
      <c r="K16" s="52">
        <v>8.1</v>
      </c>
      <c r="L16" s="52">
        <v>30</v>
      </c>
      <c r="M16" s="20">
        <v>91.8</v>
      </c>
      <c r="N16" s="17">
        <v>15392473</v>
      </c>
      <c r="O16" s="21">
        <v>2288379</v>
      </c>
      <c r="P16" s="21">
        <v>482072</v>
      </c>
      <c r="Q16" s="21">
        <v>3529248</v>
      </c>
      <c r="R16" s="22">
        <v>6299699</v>
      </c>
    </row>
    <row r="17" spans="1:18" ht="24" customHeight="1" x14ac:dyDescent="0.2">
      <c r="A17" s="16" t="s">
        <v>17</v>
      </c>
      <c r="B17" s="17">
        <v>21699805</v>
      </c>
      <c r="C17" s="17">
        <v>21510590</v>
      </c>
      <c r="D17" s="17">
        <v>189215</v>
      </c>
      <c r="E17" s="17">
        <v>116464</v>
      </c>
      <c r="F17" s="17">
        <v>2040</v>
      </c>
      <c r="G17" s="17">
        <v>8387014</v>
      </c>
      <c r="H17" s="18">
        <v>0.53</v>
      </c>
      <c r="I17" s="19" t="s">
        <v>83</v>
      </c>
      <c r="J17" s="19" t="s">
        <v>83</v>
      </c>
      <c r="K17" s="52">
        <v>9</v>
      </c>
      <c r="L17" s="52">
        <v>71.599999999999994</v>
      </c>
      <c r="M17" s="20">
        <v>95.4</v>
      </c>
      <c r="N17" s="17">
        <v>15630467</v>
      </c>
      <c r="O17" s="21">
        <v>2572351</v>
      </c>
      <c r="P17" s="21">
        <v>38399</v>
      </c>
      <c r="Q17" s="21">
        <v>1031312</v>
      </c>
      <c r="R17" s="22">
        <v>3642062</v>
      </c>
    </row>
    <row r="18" spans="1:18" ht="24" customHeight="1" x14ac:dyDescent="0.2">
      <c r="A18" s="16" t="s">
        <v>18</v>
      </c>
      <c r="B18" s="17">
        <v>39786621</v>
      </c>
      <c r="C18" s="17">
        <v>38835056</v>
      </c>
      <c r="D18" s="17">
        <v>951565</v>
      </c>
      <c r="E18" s="17">
        <v>586335</v>
      </c>
      <c r="F18" s="17">
        <v>82522</v>
      </c>
      <c r="G18" s="17">
        <v>14328324</v>
      </c>
      <c r="H18" s="18">
        <v>0.67</v>
      </c>
      <c r="I18" s="19" t="s">
        <v>83</v>
      </c>
      <c r="J18" s="19" t="s">
        <v>83</v>
      </c>
      <c r="K18" s="52">
        <v>5.9</v>
      </c>
      <c r="L18" s="52" t="s">
        <v>83</v>
      </c>
      <c r="M18" s="20">
        <v>93.9</v>
      </c>
      <c r="N18" s="17">
        <v>21486239</v>
      </c>
      <c r="O18" s="21">
        <v>4778993</v>
      </c>
      <c r="P18" s="21">
        <v>371686</v>
      </c>
      <c r="Q18" s="21">
        <v>8348823</v>
      </c>
      <c r="R18" s="22">
        <v>13499502</v>
      </c>
    </row>
    <row r="19" spans="1:18" ht="24" customHeight="1" x14ac:dyDescent="0.2">
      <c r="A19" s="16" t="s">
        <v>19</v>
      </c>
      <c r="B19" s="17">
        <v>15053430</v>
      </c>
      <c r="C19" s="17">
        <v>14867739</v>
      </c>
      <c r="D19" s="17">
        <v>185691</v>
      </c>
      <c r="E19" s="17">
        <v>160972</v>
      </c>
      <c r="F19" s="17">
        <v>38788</v>
      </c>
      <c r="G19" s="17">
        <v>7126818</v>
      </c>
      <c r="H19" s="18">
        <v>0.54</v>
      </c>
      <c r="I19" s="19" t="s">
        <v>83</v>
      </c>
      <c r="J19" s="19" t="s">
        <v>83</v>
      </c>
      <c r="K19" s="52">
        <v>9.4</v>
      </c>
      <c r="L19" s="52">
        <v>36.200000000000003</v>
      </c>
      <c r="M19" s="20">
        <v>96.7</v>
      </c>
      <c r="N19" s="17">
        <v>9704855</v>
      </c>
      <c r="O19" s="21">
        <v>1512212</v>
      </c>
      <c r="P19" s="21">
        <v>366918</v>
      </c>
      <c r="Q19" s="21">
        <v>990702</v>
      </c>
      <c r="R19" s="22">
        <v>2869832</v>
      </c>
    </row>
    <row r="20" spans="1:18" ht="24" customHeight="1" x14ac:dyDescent="0.2">
      <c r="A20" s="16" t="s">
        <v>20</v>
      </c>
      <c r="B20" s="17">
        <v>25121678</v>
      </c>
      <c r="C20" s="17">
        <v>24387313</v>
      </c>
      <c r="D20" s="17">
        <v>734365</v>
      </c>
      <c r="E20" s="17">
        <v>724783</v>
      </c>
      <c r="F20" s="17">
        <v>326428</v>
      </c>
      <c r="G20" s="17">
        <v>9789683</v>
      </c>
      <c r="H20" s="18">
        <v>0.45</v>
      </c>
      <c r="I20" s="19" t="s">
        <v>83</v>
      </c>
      <c r="J20" s="19" t="s">
        <v>83</v>
      </c>
      <c r="K20" s="52">
        <v>9.3000000000000007</v>
      </c>
      <c r="L20" s="52">
        <v>45</v>
      </c>
      <c r="M20" s="20">
        <v>86.2</v>
      </c>
      <c r="N20" s="17">
        <v>11113376</v>
      </c>
      <c r="O20" s="21">
        <v>1479777</v>
      </c>
      <c r="P20" s="21">
        <v>18000</v>
      </c>
      <c r="Q20" s="21">
        <v>905811</v>
      </c>
      <c r="R20" s="22">
        <v>2403588</v>
      </c>
    </row>
    <row r="21" spans="1:18" ht="24" customHeight="1" x14ac:dyDescent="0.2">
      <c r="A21" s="16" t="s">
        <v>21</v>
      </c>
      <c r="B21" s="17">
        <v>28626279</v>
      </c>
      <c r="C21" s="17">
        <v>28284731</v>
      </c>
      <c r="D21" s="17">
        <v>341548</v>
      </c>
      <c r="E21" s="17">
        <v>250243</v>
      </c>
      <c r="F21" s="17">
        <v>28722</v>
      </c>
      <c r="G21" s="17">
        <v>12040601</v>
      </c>
      <c r="H21" s="18">
        <v>0.68</v>
      </c>
      <c r="I21" s="19" t="s">
        <v>83</v>
      </c>
      <c r="J21" s="19" t="s">
        <v>83</v>
      </c>
      <c r="K21" s="52">
        <v>7.8</v>
      </c>
      <c r="L21" s="52">
        <v>23.6</v>
      </c>
      <c r="M21" s="20">
        <v>97</v>
      </c>
      <c r="N21" s="17">
        <v>18461298</v>
      </c>
      <c r="O21" s="21">
        <v>2083612</v>
      </c>
      <c r="P21" s="21">
        <v>45911</v>
      </c>
      <c r="Q21" s="21">
        <v>1755147</v>
      </c>
      <c r="R21" s="22">
        <v>3884670</v>
      </c>
    </row>
    <row r="22" spans="1:18" ht="24" customHeight="1" x14ac:dyDescent="0.2">
      <c r="A22" s="16" t="s">
        <v>22</v>
      </c>
      <c r="B22" s="17">
        <v>45883842</v>
      </c>
      <c r="C22" s="17">
        <v>44828268</v>
      </c>
      <c r="D22" s="17">
        <v>1055574</v>
      </c>
      <c r="E22" s="17">
        <v>1001149</v>
      </c>
      <c r="F22" s="17">
        <v>149134</v>
      </c>
      <c r="G22" s="17">
        <v>19688779</v>
      </c>
      <c r="H22" s="18">
        <v>0.79</v>
      </c>
      <c r="I22" s="19" t="s">
        <v>83</v>
      </c>
      <c r="J22" s="19" t="s">
        <v>83</v>
      </c>
      <c r="K22" s="52">
        <v>4.0999999999999996</v>
      </c>
      <c r="L22" s="52" t="s">
        <v>83</v>
      </c>
      <c r="M22" s="20">
        <v>88.7</v>
      </c>
      <c r="N22" s="17">
        <v>25790554</v>
      </c>
      <c r="O22" s="21">
        <v>2706170</v>
      </c>
      <c r="P22" s="21">
        <v>461539</v>
      </c>
      <c r="Q22" s="21">
        <v>8647255</v>
      </c>
      <c r="R22" s="22">
        <v>11814964</v>
      </c>
    </row>
    <row r="23" spans="1:18" ht="24" customHeight="1" x14ac:dyDescent="0.2">
      <c r="A23" s="16" t="s">
        <v>23</v>
      </c>
      <c r="B23" s="17">
        <v>51322562</v>
      </c>
      <c r="C23" s="17">
        <v>49184168</v>
      </c>
      <c r="D23" s="17">
        <v>2138394</v>
      </c>
      <c r="E23" s="17">
        <v>1224005</v>
      </c>
      <c r="F23" s="17">
        <v>52022</v>
      </c>
      <c r="G23" s="17">
        <v>19874837</v>
      </c>
      <c r="H23" s="18">
        <v>0.76</v>
      </c>
      <c r="I23" s="19" t="s">
        <v>83</v>
      </c>
      <c r="J23" s="19" t="s">
        <v>83</v>
      </c>
      <c r="K23" s="52">
        <v>2.4</v>
      </c>
      <c r="L23" s="52" t="s">
        <v>83</v>
      </c>
      <c r="M23" s="20">
        <v>87.2</v>
      </c>
      <c r="N23" s="17">
        <v>27750067</v>
      </c>
      <c r="O23" s="21">
        <v>2882866</v>
      </c>
      <c r="P23" s="21">
        <v>0</v>
      </c>
      <c r="Q23" s="21">
        <v>10837206</v>
      </c>
      <c r="R23" s="22">
        <v>13720072</v>
      </c>
    </row>
    <row r="24" spans="1:18" ht="24" customHeight="1" x14ac:dyDescent="0.2">
      <c r="A24" s="16" t="s">
        <v>24</v>
      </c>
      <c r="B24" s="17">
        <v>49210214</v>
      </c>
      <c r="C24" s="17">
        <v>48189676</v>
      </c>
      <c r="D24" s="17">
        <v>1020538</v>
      </c>
      <c r="E24" s="17">
        <v>988777</v>
      </c>
      <c r="F24" s="17">
        <v>395151</v>
      </c>
      <c r="G24" s="17">
        <v>19300684</v>
      </c>
      <c r="H24" s="18">
        <v>0.83</v>
      </c>
      <c r="I24" s="19" t="s">
        <v>83</v>
      </c>
      <c r="J24" s="19" t="s">
        <v>83</v>
      </c>
      <c r="K24" s="52">
        <v>2.4</v>
      </c>
      <c r="L24" s="52" t="s">
        <v>83</v>
      </c>
      <c r="M24" s="20">
        <v>90.8</v>
      </c>
      <c r="N24" s="17">
        <v>22130518</v>
      </c>
      <c r="O24" s="21">
        <v>3851207</v>
      </c>
      <c r="P24" s="21">
        <v>0</v>
      </c>
      <c r="Q24" s="21">
        <v>8944858</v>
      </c>
      <c r="R24" s="22">
        <v>12796065</v>
      </c>
    </row>
    <row r="25" spans="1:18" ht="24" customHeight="1" x14ac:dyDescent="0.2">
      <c r="A25" s="16" t="s">
        <v>25</v>
      </c>
      <c r="B25" s="17">
        <v>48751630</v>
      </c>
      <c r="C25" s="17">
        <v>47478372</v>
      </c>
      <c r="D25" s="17">
        <v>1273258</v>
      </c>
      <c r="E25" s="17">
        <v>961214</v>
      </c>
      <c r="F25" s="17">
        <v>-145231</v>
      </c>
      <c r="G25" s="17">
        <v>20246485</v>
      </c>
      <c r="H25" s="18">
        <v>0.6</v>
      </c>
      <c r="I25" s="19" t="s">
        <v>83</v>
      </c>
      <c r="J25" s="19" t="s">
        <v>83</v>
      </c>
      <c r="K25" s="52">
        <v>-2.7</v>
      </c>
      <c r="L25" s="52" t="s">
        <v>83</v>
      </c>
      <c r="M25" s="20">
        <v>92</v>
      </c>
      <c r="N25" s="17">
        <v>23426207</v>
      </c>
      <c r="O25" s="21">
        <v>5830041</v>
      </c>
      <c r="P25" s="21">
        <v>2565546</v>
      </c>
      <c r="Q25" s="21">
        <v>12273712</v>
      </c>
      <c r="R25" s="22">
        <v>20669299</v>
      </c>
    </row>
    <row r="26" spans="1:18" ht="24" customHeight="1" x14ac:dyDescent="0.2">
      <c r="A26" s="16" t="s">
        <v>26</v>
      </c>
      <c r="B26" s="17">
        <v>34236357</v>
      </c>
      <c r="C26" s="17">
        <v>32863147</v>
      </c>
      <c r="D26" s="17">
        <v>1373210</v>
      </c>
      <c r="E26" s="17">
        <v>1291097</v>
      </c>
      <c r="F26" s="17">
        <v>710342</v>
      </c>
      <c r="G26" s="17">
        <v>13938876</v>
      </c>
      <c r="H26" s="18">
        <v>0.68</v>
      </c>
      <c r="I26" s="19" t="s">
        <v>83</v>
      </c>
      <c r="J26" s="19" t="s">
        <v>83</v>
      </c>
      <c r="K26" s="52">
        <v>2.2000000000000002</v>
      </c>
      <c r="L26" s="52" t="s">
        <v>83</v>
      </c>
      <c r="M26" s="20">
        <v>94.7</v>
      </c>
      <c r="N26" s="17">
        <v>21854253</v>
      </c>
      <c r="O26" s="21">
        <v>3066132</v>
      </c>
      <c r="P26" s="21">
        <v>13443</v>
      </c>
      <c r="Q26" s="21">
        <v>1834167</v>
      </c>
      <c r="R26" s="22">
        <v>4913742</v>
      </c>
    </row>
    <row r="27" spans="1:18" ht="24" customHeight="1" x14ac:dyDescent="0.2">
      <c r="A27" s="16" t="s">
        <v>50</v>
      </c>
      <c r="B27" s="17">
        <v>29655105</v>
      </c>
      <c r="C27" s="17">
        <v>28008849</v>
      </c>
      <c r="D27" s="17">
        <v>1646256</v>
      </c>
      <c r="E27" s="17">
        <v>1498664</v>
      </c>
      <c r="F27" s="17">
        <v>827968</v>
      </c>
      <c r="G27" s="17">
        <v>12142346</v>
      </c>
      <c r="H27" s="18">
        <v>0.71</v>
      </c>
      <c r="I27" s="19" t="s">
        <v>83</v>
      </c>
      <c r="J27" s="19" t="s">
        <v>83</v>
      </c>
      <c r="K27" s="52">
        <v>5</v>
      </c>
      <c r="L27" s="52" t="s">
        <v>83</v>
      </c>
      <c r="M27" s="20">
        <v>90.8</v>
      </c>
      <c r="N27" s="17">
        <v>13888168</v>
      </c>
      <c r="O27" s="21">
        <v>2607220</v>
      </c>
      <c r="P27" s="21">
        <v>41852</v>
      </c>
      <c r="Q27" s="21">
        <v>2873984</v>
      </c>
      <c r="R27" s="22">
        <v>5523056</v>
      </c>
    </row>
    <row r="28" spans="1:18" ht="24" customHeight="1" x14ac:dyDescent="0.2">
      <c r="A28" s="16" t="s">
        <v>52</v>
      </c>
      <c r="B28" s="17">
        <v>32253839</v>
      </c>
      <c r="C28" s="17">
        <v>31520037</v>
      </c>
      <c r="D28" s="17">
        <v>733802</v>
      </c>
      <c r="E28" s="17">
        <v>682840</v>
      </c>
      <c r="F28" s="17">
        <v>181711</v>
      </c>
      <c r="G28" s="17">
        <v>13508779</v>
      </c>
      <c r="H28" s="18">
        <v>0.59</v>
      </c>
      <c r="I28" s="19" t="s">
        <v>83</v>
      </c>
      <c r="J28" s="19" t="s">
        <v>83</v>
      </c>
      <c r="K28" s="52">
        <v>5.6</v>
      </c>
      <c r="L28" s="52" t="s">
        <v>83</v>
      </c>
      <c r="M28" s="20">
        <v>95.5</v>
      </c>
      <c r="N28" s="17">
        <v>18912036</v>
      </c>
      <c r="O28" s="21">
        <v>2808304</v>
      </c>
      <c r="P28" s="21">
        <v>613531</v>
      </c>
      <c r="Q28" s="21">
        <v>6464481</v>
      </c>
      <c r="R28" s="22">
        <v>9886316</v>
      </c>
    </row>
    <row r="29" spans="1:18" ht="24" customHeight="1" x14ac:dyDescent="0.2">
      <c r="A29" s="16" t="s">
        <v>53</v>
      </c>
      <c r="B29" s="17">
        <v>19427564</v>
      </c>
      <c r="C29" s="17">
        <v>18613203</v>
      </c>
      <c r="D29" s="17">
        <v>814361</v>
      </c>
      <c r="E29" s="17">
        <v>690465</v>
      </c>
      <c r="F29" s="17">
        <v>376188</v>
      </c>
      <c r="G29" s="17">
        <v>8780627</v>
      </c>
      <c r="H29" s="18">
        <v>0.39</v>
      </c>
      <c r="I29" s="19" t="s">
        <v>83</v>
      </c>
      <c r="J29" s="19" t="s">
        <v>83</v>
      </c>
      <c r="K29" s="52">
        <v>9.1</v>
      </c>
      <c r="L29" s="52" t="s">
        <v>83</v>
      </c>
      <c r="M29" s="20">
        <v>88.5</v>
      </c>
      <c r="N29" s="17">
        <v>12500974</v>
      </c>
      <c r="O29" s="21">
        <v>5538762</v>
      </c>
      <c r="P29" s="21">
        <v>763049</v>
      </c>
      <c r="Q29" s="21">
        <v>5658315</v>
      </c>
      <c r="R29" s="22">
        <v>11960126</v>
      </c>
    </row>
    <row r="30" spans="1:18" ht="24" customHeight="1" x14ac:dyDescent="0.2">
      <c r="A30" s="16" t="s">
        <v>54</v>
      </c>
      <c r="B30" s="17">
        <v>22014415</v>
      </c>
      <c r="C30" s="17">
        <v>20885334</v>
      </c>
      <c r="D30" s="17">
        <v>1129081</v>
      </c>
      <c r="E30" s="17">
        <v>551972</v>
      </c>
      <c r="F30" s="17">
        <v>-379468</v>
      </c>
      <c r="G30" s="17">
        <v>9132571</v>
      </c>
      <c r="H30" s="18">
        <v>0.64</v>
      </c>
      <c r="I30" s="19" t="s">
        <v>83</v>
      </c>
      <c r="J30" s="19" t="s">
        <v>83</v>
      </c>
      <c r="K30" s="52">
        <v>5.9</v>
      </c>
      <c r="L30" s="52" t="s">
        <v>83</v>
      </c>
      <c r="M30" s="20">
        <v>89.4</v>
      </c>
      <c r="N30" s="17">
        <v>20435273</v>
      </c>
      <c r="O30" s="21">
        <v>3621105</v>
      </c>
      <c r="P30" s="21">
        <v>381481</v>
      </c>
      <c r="Q30" s="21">
        <v>9072887</v>
      </c>
      <c r="R30" s="22">
        <v>13075473</v>
      </c>
    </row>
    <row r="31" spans="1:18" ht="24" customHeight="1" x14ac:dyDescent="0.2">
      <c r="A31" s="16" t="s">
        <v>55</v>
      </c>
      <c r="B31" s="17">
        <v>30984012</v>
      </c>
      <c r="C31" s="17">
        <v>30137501</v>
      </c>
      <c r="D31" s="17">
        <v>846511</v>
      </c>
      <c r="E31" s="17">
        <v>578935</v>
      </c>
      <c r="F31" s="17">
        <v>-66753</v>
      </c>
      <c r="G31" s="17">
        <v>12664004</v>
      </c>
      <c r="H31" s="18">
        <v>0.28000000000000003</v>
      </c>
      <c r="I31" s="19" t="s">
        <v>83</v>
      </c>
      <c r="J31" s="19" t="s">
        <v>83</v>
      </c>
      <c r="K31" s="52">
        <v>4.9000000000000004</v>
      </c>
      <c r="L31" s="52" t="s">
        <v>83</v>
      </c>
      <c r="M31" s="20">
        <v>99.5</v>
      </c>
      <c r="N31" s="17">
        <v>25351617</v>
      </c>
      <c r="O31" s="21">
        <v>3198532</v>
      </c>
      <c r="P31" s="21">
        <v>1908292</v>
      </c>
      <c r="Q31" s="21">
        <v>7452879</v>
      </c>
      <c r="R31" s="22">
        <v>12559703</v>
      </c>
    </row>
    <row r="32" spans="1:18" ht="24" customHeight="1" x14ac:dyDescent="0.2">
      <c r="A32" s="16" t="s">
        <v>56</v>
      </c>
      <c r="B32" s="17">
        <v>46255017</v>
      </c>
      <c r="C32" s="17">
        <v>44746098</v>
      </c>
      <c r="D32" s="17">
        <v>1508919</v>
      </c>
      <c r="E32" s="17">
        <v>962987</v>
      </c>
      <c r="F32" s="17">
        <v>-22183</v>
      </c>
      <c r="G32" s="17">
        <v>15487071</v>
      </c>
      <c r="H32" s="18">
        <v>0.54</v>
      </c>
      <c r="I32" s="19" t="s">
        <v>83</v>
      </c>
      <c r="J32" s="19" t="s">
        <v>83</v>
      </c>
      <c r="K32" s="52">
        <v>9.4</v>
      </c>
      <c r="L32" s="52" t="s">
        <v>83</v>
      </c>
      <c r="M32" s="20">
        <v>92.5</v>
      </c>
      <c r="N32" s="17">
        <v>31428394</v>
      </c>
      <c r="O32" s="21">
        <v>4312453</v>
      </c>
      <c r="P32" s="21">
        <v>2802135</v>
      </c>
      <c r="Q32" s="21">
        <v>10781171</v>
      </c>
      <c r="R32" s="22">
        <v>17895759</v>
      </c>
    </row>
    <row r="33" spans="1:18" ht="24" customHeight="1" x14ac:dyDescent="0.2">
      <c r="A33" s="16" t="s">
        <v>71</v>
      </c>
      <c r="B33" s="17">
        <v>26991025</v>
      </c>
      <c r="C33" s="17">
        <v>26244422</v>
      </c>
      <c r="D33" s="17">
        <v>746603</v>
      </c>
      <c r="E33" s="17">
        <v>598214</v>
      </c>
      <c r="F33" s="17">
        <v>93243</v>
      </c>
      <c r="G33" s="17">
        <v>10492658</v>
      </c>
      <c r="H33" s="18">
        <v>0.43</v>
      </c>
      <c r="I33" s="19" t="s">
        <v>83</v>
      </c>
      <c r="J33" s="19" t="s">
        <v>83</v>
      </c>
      <c r="K33" s="52">
        <v>4.3</v>
      </c>
      <c r="L33" s="52" t="s">
        <v>83</v>
      </c>
      <c r="M33" s="20">
        <v>92.3</v>
      </c>
      <c r="N33" s="17">
        <v>21383287</v>
      </c>
      <c r="O33" s="21">
        <v>4109852</v>
      </c>
      <c r="P33" s="21">
        <v>1185442</v>
      </c>
      <c r="Q33" s="21">
        <v>4030587</v>
      </c>
      <c r="R33" s="22">
        <v>9325881</v>
      </c>
    </row>
    <row r="34" spans="1:18" ht="24" customHeight="1" x14ac:dyDescent="0.2">
      <c r="A34" s="16" t="s">
        <v>84</v>
      </c>
      <c r="B34" s="17">
        <v>49589419</v>
      </c>
      <c r="C34" s="17">
        <v>48641967</v>
      </c>
      <c r="D34" s="17">
        <v>947452</v>
      </c>
      <c r="E34" s="17">
        <v>864573</v>
      </c>
      <c r="F34" s="17">
        <v>74301</v>
      </c>
      <c r="G34" s="17">
        <v>20528882</v>
      </c>
      <c r="H34" s="18">
        <v>0.57999999999999996</v>
      </c>
      <c r="I34" s="19" t="s">
        <v>83</v>
      </c>
      <c r="J34" s="19" t="s">
        <v>83</v>
      </c>
      <c r="K34" s="52">
        <v>6.7</v>
      </c>
      <c r="L34" s="52" t="s">
        <v>83</v>
      </c>
      <c r="M34" s="20">
        <v>89.7</v>
      </c>
      <c r="N34" s="17">
        <v>27888635</v>
      </c>
      <c r="O34" s="21">
        <v>5811586</v>
      </c>
      <c r="P34" s="21">
        <v>316007</v>
      </c>
      <c r="Q34" s="21">
        <v>5431614</v>
      </c>
      <c r="R34" s="22">
        <v>11559207</v>
      </c>
    </row>
    <row r="35" spans="1:18" ht="24" customHeight="1" x14ac:dyDescent="0.2">
      <c r="A35" s="23" t="s">
        <v>90</v>
      </c>
      <c r="B35" s="24">
        <v>26145434</v>
      </c>
      <c r="C35" s="24">
        <v>25854606</v>
      </c>
      <c r="D35" s="24">
        <v>290828</v>
      </c>
      <c r="E35" s="24">
        <v>256307</v>
      </c>
      <c r="F35" s="24">
        <v>119240</v>
      </c>
      <c r="G35" s="24">
        <v>9973192</v>
      </c>
      <c r="H35" s="25">
        <v>0.74</v>
      </c>
      <c r="I35" s="26" t="s">
        <v>83</v>
      </c>
      <c r="J35" s="26" t="s">
        <v>83</v>
      </c>
      <c r="K35" s="53">
        <v>6.8</v>
      </c>
      <c r="L35" s="53" t="s">
        <v>83</v>
      </c>
      <c r="M35" s="27">
        <v>95.5</v>
      </c>
      <c r="N35" s="24">
        <v>13900371</v>
      </c>
      <c r="O35" s="50">
        <v>1345406</v>
      </c>
      <c r="P35" s="50">
        <v>1347408</v>
      </c>
      <c r="Q35" s="50">
        <v>4522172</v>
      </c>
      <c r="R35" s="51">
        <v>7214986</v>
      </c>
    </row>
    <row r="36" spans="1:18" ht="24" customHeight="1" x14ac:dyDescent="0.2">
      <c r="A36" s="16" t="s">
        <v>27</v>
      </c>
      <c r="B36" s="17">
        <v>18054482</v>
      </c>
      <c r="C36" s="17">
        <v>17497989</v>
      </c>
      <c r="D36" s="17">
        <v>556493</v>
      </c>
      <c r="E36" s="17">
        <v>455781</v>
      </c>
      <c r="F36" s="17">
        <v>137275</v>
      </c>
      <c r="G36" s="17">
        <v>7438485</v>
      </c>
      <c r="H36" s="18">
        <v>0.61</v>
      </c>
      <c r="I36" s="19" t="s">
        <v>83</v>
      </c>
      <c r="J36" s="19" t="s">
        <v>83</v>
      </c>
      <c r="K36" s="52">
        <v>7.7</v>
      </c>
      <c r="L36" s="52">
        <v>0.6</v>
      </c>
      <c r="M36" s="20">
        <v>95.7</v>
      </c>
      <c r="N36" s="17">
        <v>9886657</v>
      </c>
      <c r="O36" s="21">
        <v>1543043</v>
      </c>
      <c r="P36" s="21">
        <v>0</v>
      </c>
      <c r="Q36" s="21">
        <v>661872</v>
      </c>
      <c r="R36" s="22">
        <v>2204915</v>
      </c>
    </row>
    <row r="37" spans="1:18" ht="24" customHeight="1" x14ac:dyDescent="0.2">
      <c r="A37" s="16" t="s">
        <v>28</v>
      </c>
      <c r="B37" s="17">
        <v>15190921</v>
      </c>
      <c r="C37" s="17">
        <v>14558911</v>
      </c>
      <c r="D37" s="17">
        <v>632010</v>
      </c>
      <c r="E37" s="17">
        <v>631144</v>
      </c>
      <c r="F37" s="17">
        <v>89487</v>
      </c>
      <c r="G37" s="17">
        <v>6306186</v>
      </c>
      <c r="H37" s="18">
        <v>0.6</v>
      </c>
      <c r="I37" s="19" t="s">
        <v>83</v>
      </c>
      <c r="J37" s="19" t="s">
        <v>83</v>
      </c>
      <c r="K37" s="52">
        <v>6.7</v>
      </c>
      <c r="L37" s="52">
        <v>20.2</v>
      </c>
      <c r="M37" s="20">
        <v>96</v>
      </c>
      <c r="N37" s="17">
        <v>8381056</v>
      </c>
      <c r="O37" s="21">
        <v>790315</v>
      </c>
      <c r="P37" s="21">
        <v>523721</v>
      </c>
      <c r="Q37" s="21">
        <v>555568</v>
      </c>
      <c r="R37" s="22">
        <v>1869604</v>
      </c>
    </row>
    <row r="38" spans="1:18" ht="24" customHeight="1" x14ac:dyDescent="0.2">
      <c r="A38" s="16" t="s">
        <v>29</v>
      </c>
      <c r="B38" s="17">
        <v>21265924</v>
      </c>
      <c r="C38" s="17">
        <v>20266834</v>
      </c>
      <c r="D38" s="17">
        <v>999090</v>
      </c>
      <c r="E38" s="17">
        <v>848739</v>
      </c>
      <c r="F38" s="17">
        <v>508635</v>
      </c>
      <c r="G38" s="17">
        <v>9048181</v>
      </c>
      <c r="H38" s="18">
        <v>0.75</v>
      </c>
      <c r="I38" s="19" t="s">
        <v>83</v>
      </c>
      <c r="J38" s="19" t="s">
        <v>83</v>
      </c>
      <c r="K38" s="52">
        <v>5.8</v>
      </c>
      <c r="L38" s="52" t="s">
        <v>83</v>
      </c>
      <c r="M38" s="20">
        <v>89.3</v>
      </c>
      <c r="N38" s="17">
        <v>10801709</v>
      </c>
      <c r="O38" s="21">
        <v>3675552</v>
      </c>
      <c r="P38" s="21">
        <v>477302</v>
      </c>
      <c r="Q38" s="21">
        <v>1973344</v>
      </c>
      <c r="R38" s="22">
        <v>6126198</v>
      </c>
    </row>
    <row r="39" spans="1:18" ht="24" customHeight="1" x14ac:dyDescent="0.2">
      <c r="A39" s="16" t="s">
        <v>30</v>
      </c>
      <c r="B39" s="17">
        <v>13841371</v>
      </c>
      <c r="C39" s="17">
        <v>13397661</v>
      </c>
      <c r="D39" s="17">
        <v>443710</v>
      </c>
      <c r="E39" s="17">
        <v>416307</v>
      </c>
      <c r="F39" s="17">
        <v>7288</v>
      </c>
      <c r="G39" s="17">
        <v>5878925</v>
      </c>
      <c r="H39" s="18">
        <v>0.63</v>
      </c>
      <c r="I39" s="19" t="s">
        <v>83</v>
      </c>
      <c r="J39" s="19" t="s">
        <v>83</v>
      </c>
      <c r="K39" s="52">
        <v>7.2</v>
      </c>
      <c r="L39" s="52">
        <v>50.5</v>
      </c>
      <c r="M39" s="20">
        <v>92.5</v>
      </c>
      <c r="N39" s="17">
        <v>7300570</v>
      </c>
      <c r="O39" s="21">
        <v>2539496</v>
      </c>
      <c r="P39" s="21">
        <v>284428</v>
      </c>
      <c r="Q39" s="21">
        <v>508051</v>
      </c>
      <c r="R39" s="22">
        <v>3331975</v>
      </c>
    </row>
    <row r="40" spans="1:18" ht="24" customHeight="1" x14ac:dyDescent="0.2">
      <c r="A40" s="16" t="s">
        <v>31</v>
      </c>
      <c r="B40" s="17">
        <v>19935803</v>
      </c>
      <c r="C40" s="17">
        <v>19563131</v>
      </c>
      <c r="D40" s="17">
        <v>372672</v>
      </c>
      <c r="E40" s="17">
        <v>353348</v>
      </c>
      <c r="F40" s="17">
        <v>60547</v>
      </c>
      <c r="G40" s="17">
        <v>6747209</v>
      </c>
      <c r="H40" s="18">
        <v>0.9</v>
      </c>
      <c r="I40" s="19" t="s">
        <v>83</v>
      </c>
      <c r="J40" s="19" t="s">
        <v>83</v>
      </c>
      <c r="K40" s="52">
        <v>7.4</v>
      </c>
      <c r="L40" s="52">
        <v>59.8</v>
      </c>
      <c r="M40" s="20">
        <v>96.2</v>
      </c>
      <c r="N40" s="17">
        <v>14060156</v>
      </c>
      <c r="O40" s="21">
        <v>2407833</v>
      </c>
      <c r="P40" s="21">
        <v>649629</v>
      </c>
      <c r="Q40" s="21">
        <v>1821143</v>
      </c>
      <c r="R40" s="22">
        <v>4878605</v>
      </c>
    </row>
    <row r="41" spans="1:18" ht="24" customHeight="1" x14ac:dyDescent="0.2">
      <c r="A41" s="16" t="s">
        <v>32</v>
      </c>
      <c r="B41" s="17">
        <v>6276967</v>
      </c>
      <c r="C41" s="17">
        <v>5936464</v>
      </c>
      <c r="D41" s="17">
        <v>340503</v>
      </c>
      <c r="E41" s="17">
        <v>323910</v>
      </c>
      <c r="F41" s="17">
        <v>193265</v>
      </c>
      <c r="G41" s="17">
        <v>3126051</v>
      </c>
      <c r="H41" s="18">
        <v>0.87</v>
      </c>
      <c r="I41" s="19" t="s">
        <v>83</v>
      </c>
      <c r="J41" s="19" t="s">
        <v>83</v>
      </c>
      <c r="K41" s="52">
        <v>12.3</v>
      </c>
      <c r="L41" s="52">
        <v>52.6</v>
      </c>
      <c r="M41" s="20">
        <v>93.7</v>
      </c>
      <c r="N41" s="17">
        <v>4655767</v>
      </c>
      <c r="O41" s="21">
        <v>835937</v>
      </c>
      <c r="P41" s="21">
        <v>219960</v>
      </c>
      <c r="Q41" s="21">
        <v>177873</v>
      </c>
      <c r="R41" s="22">
        <v>1233770</v>
      </c>
    </row>
    <row r="42" spans="1:18" ht="24" customHeight="1" x14ac:dyDescent="0.2">
      <c r="A42" s="16" t="s">
        <v>33</v>
      </c>
      <c r="B42" s="17">
        <v>22040266</v>
      </c>
      <c r="C42" s="17">
        <v>21420151</v>
      </c>
      <c r="D42" s="17">
        <v>620115</v>
      </c>
      <c r="E42" s="17">
        <v>547557</v>
      </c>
      <c r="F42" s="17">
        <v>194373</v>
      </c>
      <c r="G42" s="17">
        <v>9147492</v>
      </c>
      <c r="H42" s="18">
        <v>0.89</v>
      </c>
      <c r="I42" s="19" t="s">
        <v>83</v>
      </c>
      <c r="J42" s="19" t="s">
        <v>83</v>
      </c>
      <c r="K42" s="52">
        <v>9.6999999999999993</v>
      </c>
      <c r="L42" s="52" t="s">
        <v>83</v>
      </c>
      <c r="M42" s="20">
        <v>92.1</v>
      </c>
      <c r="N42" s="17">
        <v>10001636</v>
      </c>
      <c r="O42" s="21">
        <v>1509475</v>
      </c>
      <c r="P42" s="21">
        <v>178556</v>
      </c>
      <c r="Q42" s="21">
        <v>1889425</v>
      </c>
      <c r="R42" s="22">
        <v>3577456</v>
      </c>
    </row>
    <row r="43" spans="1:18" ht="24" customHeight="1" x14ac:dyDescent="0.2">
      <c r="A43" s="16" t="s">
        <v>34</v>
      </c>
      <c r="B43" s="17">
        <v>11486389</v>
      </c>
      <c r="C43" s="17">
        <v>11095066</v>
      </c>
      <c r="D43" s="17">
        <v>391323</v>
      </c>
      <c r="E43" s="17">
        <v>370650</v>
      </c>
      <c r="F43" s="17">
        <v>148428</v>
      </c>
      <c r="G43" s="17">
        <v>4030672</v>
      </c>
      <c r="H43" s="18">
        <v>0.37</v>
      </c>
      <c r="I43" s="19" t="s">
        <v>83</v>
      </c>
      <c r="J43" s="19" t="s">
        <v>83</v>
      </c>
      <c r="K43" s="52">
        <v>1.6</v>
      </c>
      <c r="L43" s="52" t="s">
        <v>83</v>
      </c>
      <c r="M43" s="20">
        <v>94.2</v>
      </c>
      <c r="N43" s="17">
        <v>13126974</v>
      </c>
      <c r="O43" s="21">
        <v>679824</v>
      </c>
      <c r="P43" s="21">
        <v>95680</v>
      </c>
      <c r="Q43" s="21">
        <v>2909891</v>
      </c>
      <c r="R43" s="22">
        <v>3685395</v>
      </c>
    </row>
    <row r="44" spans="1:18" ht="24" customHeight="1" x14ac:dyDescent="0.2">
      <c r="A44" s="16" t="s">
        <v>35</v>
      </c>
      <c r="B44" s="17">
        <v>13958629</v>
      </c>
      <c r="C44" s="17">
        <v>13505043</v>
      </c>
      <c r="D44" s="17">
        <v>453586</v>
      </c>
      <c r="E44" s="17">
        <v>394082</v>
      </c>
      <c r="F44" s="17">
        <v>62873</v>
      </c>
      <c r="G44" s="17">
        <v>5953254</v>
      </c>
      <c r="H44" s="18">
        <v>0.53</v>
      </c>
      <c r="I44" s="19" t="s">
        <v>83</v>
      </c>
      <c r="J44" s="19" t="s">
        <v>83</v>
      </c>
      <c r="K44" s="52">
        <v>4.8</v>
      </c>
      <c r="L44" s="52">
        <v>42.8</v>
      </c>
      <c r="M44" s="20">
        <v>94.6</v>
      </c>
      <c r="N44" s="17">
        <v>7793163</v>
      </c>
      <c r="O44" s="21">
        <v>2066676</v>
      </c>
      <c r="P44" s="21">
        <v>512937</v>
      </c>
      <c r="Q44" s="21">
        <v>1413143</v>
      </c>
      <c r="R44" s="22">
        <v>3992756</v>
      </c>
    </row>
    <row r="45" spans="1:18" ht="24" customHeight="1" x14ac:dyDescent="0.2">
      <c r="A45" s="16" t="s">
        <v>36</v>
      </c>
      <c r="B45" s="17">
        <v>14632401</v>
      </c>
      <c r="C45" s="17">
        <v>14170108</v>
      </c>
      <c r="D45" s="17">
        <v>462293</v>
      </c>
      <c r="E45" s="17">
        <v>450500</v>
      </c>
      <c r="F45" s="17">
        <v>145597</v>
      </c>
      <c r="G45" s="17">
        <v>6463782</v>
      </c>
      <c r="H45" s="18">
        <v>0.56000000000000005</v>
      </c>
      <c r="I45" s="19" t="s">
        <v>83</v>
      </c>
      <c r="J45" s="19" t="s">
        <v>83</v>
      </c>
      <c r="K45" s="52">
        <v>4.8</v>
      </c>
      <c r="L45" s="52" t="s">
        <v>83</v>
      </c>
      <c r="M45" s="20">
        <v>87.4</v>
      </c>
      <c r="N45" s="17">
        <v>8306135</v>
      </c>
      <c r="O45" s="21">
        <v>1692236</v>
      </c>
      <c r="P45" s="21">
        <v>521346</v>
      </c>
      <c r="Q45" s="21">
        <v>1717167</v>
      </c>
      <c r="R45" s="22">
        <v>3930749</v>
      </c>
    </row>
    <row r="46" spans="1:18" ht="24" customHeight="1" x14ac:dyDescent="0.2">
      <c r="A46" s="16" t="s">
        <v>37</v>
      </c>
      <c r="B46" s="17">
        <v>10648211</v>
      </c>
      <c r="C46" s="17">
        <v>10259995</v>
      </c>
      <c r="D46" s="17">
        <v>388216</v>
      </c>
      <c r="E46" s="17">
        <v>191302</v>
      </c>
      <c r="F46" s="17">
        <v>-1967</v>
      </c>
      <c r="G46" s="17">
        <v>4393366</v>
      </c>
      <c r="H46" s="18">
        <v>0.59</v>
      </c>
      <c r="I46" s="19" t="s">
        <v>83</v>
      </c>
      <c r="J46" s="19" t="s">
        <v>83</v>
      </c>
      <c r="K46" s="52">
        <v>7</v>
      </c>
      <c r="L46" s="52">
        <v>23.1</v>
      </c>
      <c r="M46" s="20">
        <v>91.9</v>
      </c>
      <c r="N46" s="17">
        <v>6576834</v>
      </c>
      <c r="O46" s="21">
        <v>743106</v>
      </c>
      <c r="P46" s="21">
        <v>443657</v>
      </c>
      <c r="Q46" s="21">
        <v>2732489</v>
      </c>
      <c r="R46" s="22">
        <v>3919252</v>
      </c>
    </row>
    <row r="47" spans="1:18" ht="24" customHeight="1" x14ac:dyDescent="0.2">
      <c r="A47" s="16" t="s">
        <v>38</v>
      </c>
      <c r="B47" s="17">
        <v>5603708</v>
      </c>
      <c r="C47" s="17">
        <v>5461125</v>
      </c>
      <c r="D47" s="17">
        <v>142583</v>
      </c>
      <c r="E47" s="17">
        <v>123351</v>
      </c>
      <c r="F47" s="17">
        <v>60537</v>
      </c>
      <c r="G47" s="17">
        <v>2794186</v>
      </c>
      <c r="H47" s="18">
        <v>0.34</v>
      </c>
      <c r="I47" s="19" t="s">
        <v>83</v>
      </c>
      <c r="J47" s="19" t="s">
        <v>83</v>
      </c>
      <c r="K47" s="52">
        <v>8.5</v>
      </c>
      <c r="L47" s="52">
        <v>100.7</v>
      </c>
      <c r="M47" s="20">
        <v>98</v>
      </c>
      <c r="N47" s="17">
        <v>5948585</v>
      </c>
      <c r="O47" s="21">
        <v>779292</v>
      </c>
      <c r="P47" s="21">
        <v>10</v>
      </c>
      <c r="Q47" s="21">
        <v>639852</v>
      </c>
      <c r="R47" s="22">
        <v>1419154</v>
      </c>
    </row>
    <row r="48" spans="1:18" ht="24" customHeight="1" x14ac:dyDescent="0.2">
      <c r="A48" s="16" t="s">
        <v>39</v>
      </c>
      <c r="B48" s="17">
        <v>12157572</v>
      </c>
      <c r="C48" s="17">
        <v>12076632</v>
      </c>
      <c r="D48" s="17">
        <v>80940</v>
      </c>
      <c r="E48" s="17">
        <v>72417</v>
      </c>
      <c r="F48" s="17">
        <v>25516</v>
      </c>
      <c r="G48" s="17">
        <v>4761442</v>
      </c>
      <c r="H48" s="18">
        <v>0.47</v>
      </c>
      <c r="I48" s="19" t="s">
        <v>83</v>
      </c>
      <c r="J48" s="19" t="s">
        <v>83</v>
      </c>
      <c r="K48" s="52">
        <v>8.8000000000000007</v>
      </c>
      <c r="L48" s="52" t="s">
        <v>83</v>
      </c>
      <c r="M48" s="20">
        <v>99.5</v>
      </c>
      <c r="N48" s="17">
        <v>9862646</v>
      </c>
      <c r="O48" s="21">
        <v>1009801</v>
      </c>
      <c r="P48" s="21">
        <v>428978</v>
      </c>
      <c r="Q48" s="21">
        <v>5400661</v>
      </c>
      <c r="R48" s="22">
        <v>6839440</v>
      </c>
    </row>
    <row r="49" spans="1:18" ht="24" customHeight="1" x14ac:dyDescent="0.2">
      <c r="A49" s="16" t="s">
        <v>40</v>
      </c>
      <c r="B49" s="17">
        <v>8357621</v>
      </c>
      <c r="C49" s="17">
        <v>8001064</v>
      </c>
      <c r="D49" s="17">
        <v>356557</v>
      </c>
      <c r="E49" s="17">
        <v>350783</v>
      </c>
      <c r="F49" s="17">
        <v>139652</v>
      </c>
      <c r="G49" s="17">
        <v>3428489</v>
      </c>
      <c r="H49" s="18">
        <v>0.42</v>
      </c>
      <c r="I49" s="19" t="s">
        <v>83</v>
      </c>
      <c r="J49" s="19" t="s">
        <v>83</v>
      </c>
      <c r="K49" s="52">
        <v>3.3</v>
      </c>
      <c r="L49" s="52">
        <v>6.7</v>
      </c>
      <c r="M49" s="20">
        <v>96.2</v>
      </c>
      <c r="N49" s="17">
        <v>4960391</v>
      </c>
      <c r="O49" s="21">
        <v>738579</v>
      </c>
      <c r="P49" s="21">
        <v>190873</v>
      </c>
      <c r="Q49" s="21">
        <v>1575819</v>
      </c>
      <c r="R49" s="22">
        <v>2505271</v>
      </c>
    </row>
    <row r="50" spans="1:18" ht="24" customHeight="1" x14ac:dyDescent="0.2">
      <c r="A50" s="16" t="s">
        <v>57</v>
      </c>
      <c r="B50" s="17">
        <v>16496402</v>
      </c>
      <c r="C50" s="17">
        <v>16143440</v>
      </c>
      <c r="D50" s="17">
        <v>352962</v>
      </c>
      <c r="E50" s="17">
        <v>303690</v>
      </c>
      <c r="F50" s="17">
        <v>35387</v>
      </c>
      <c r="G50" s="17">
        <v>7740316</v>
      </c>
      <c r="H50" s="18">
        <v>0.48</v>
      </c>
      <c r="I50" s="19" t="s">
        <v>83</v>
      </c>
      <c r="J50" s="19" t="s">
        <v>83</v>
      </c>
      <c r="K50" s="52">
        <v>11.1</v>
      </c>
      <c r="L50" s="52">
        <v>71.5</v>
      </c>
      <c r="M50" s="20">
        <v>87.3</v>
      </c>
      <c r="N50" s="17">
        <v>13826420</v>
      </c>
      <c r="O50" s="21">
        <v>2056792</v>
      </c>
      <c r="P50" s="21">
        <v>129468</v>
      </c>
      <c r="Q50" s="21">
        <v>2315229</v>
      </c>
      <c r="R50" s="22">
        <v>4501489</v>
      </c>
    </row>
    <row r="51" spans="1:18" ht="24" customHeight="1" x14ac:dyDescent="0.2">
      <c r="A51" s="16" t="s">
        <v>58</v>
      </c>
      <c r="B51" s="17">
        <v>5466490</v>
      </c>
      <c r="C51" s="17">
        <v>5257207</v>
      </c>
      <c r="D51" s="17">
        <v>209283</v>
      </c>
      <c r="E51" s="17">
        <v>68250</v>
      </c>
      <c r="F51" s="17">
        <v>-23643</v>
      </c>
      <c r="G51" s="17">
        <v>1488745</v>
      </c>
      <c r="H51" s="18">
        <v>0.13</v>
      </c>
      <c r="I51" s="19" t="s">
        <v>83</v>
      </c>
      <c r="J51" s="19" t="s">
        <v>83</v>
      </c>
      <c r="K51" s="52">
        <v>6.2</v>
      </c>
      <c r="L51" s="52" t="s">
        <v>83</v>
      </c>
      <c r="M51" s="20">
        <v>82.7</v>
      </c>
      <c r="N51" s="17">
        <v>4003466</v>
      </c>
      <c r="O51" s="21">
        <v>1043575</v>
      </c>
      <c r="P51" s="21">
        <v>127835</v>
      </c>
      <c r="Q51" s="21">
        <v>2025134</v>
      </c>
      <c r="R51" s="22">
        <v>3196544</v>
      </c>
    </row>
    <row r="52" spans="1:18" ht="24" customHeight="1" x14ac:dyDescent="0.2">
      <c r="A52" s="16" t="s">
        <v>59</v>
      </c>
      <c r="B52" s="17">
        <v>10675767</v>
      </c>
      <c r="C52" s="17">
        <v>10067545</v>
      </c>
      <c r="D52" s="17">
        <v>608222</v>
      </c>
      <c r="E52" s="17">
        <v>439367</v>
      </c>
      <c r="F52" s="17">
        <v>98059</v>
      </c>
      <c r="G52" s="17">
        <v>3950514</v>
      </c>
      <c r="H52" s="18">
        <v>0.48</v>
      </c>
      <c r="I52" s="19" t="s">
        <v>83</v>
      </c>
      <c r="J52" s="19" t="s">
        <v>83</v>
      </c>
      <c r="K52" s="52">
        <v>7.7</v>
      </c>
      <c r="L52" s="52" t="s">
        <v>83</v>
      </c>
      <c r="M52" s="20">
        <v>83.3</v>
      </c>
      <c r="N52" s="17">
        <v>4817439</v>
      </c>
      <c r="O52" s="21">
        <v>1370177</v>
      </c>
      <c r="P52" s="21">
        <v>571456</v>
      </c>
      <c r="Q52" s="21">
        <v>2982720</v>
      </c>
      <c r="R52" s="22">
        <v>4924353</v>
      </c>
    </row>
    <row r="53" spans="1:18" ht="24" customHeight="1" x14ac:dyDescent="0.2">
      <c r="A53" s="16" t="s">
        <v>41</v>
      </c>
      <c r="B53" s="17">
        <v>8623885</v>
      </c>
      <c r="C53" s="17">
        <v>8107408</v>
      </c>
      <c r="D53" s="17">
        <v>516477</v>
      </c>
      <c r="E53" s="17">
        <v>487296</v>
      </c>
      <c r="F53" s="17">
        <v>232637</v>
      </c>
      <c r="G53" s="17">
        <v>3424425</v>
      </c>
      <c r="H53" s="18">
        <v>0.52</v>
      </c>
      <c r="I53" s="19" t="s">
        <v>83</v>
      </c>
      <c r="J53" s="19" t="s">
        <v>83</v>
      </c>
      <c r="K53" s="52">
        <v>8</v>
      </c>
      <c r="L53" s="52" t="s">
        <v>83</v>
      </c>
      <c r="M53" s="20">
        <v>85.1</v>
      </c>
      <c r="N53" s="17">
        <v>5012152</v>
      </c>
      <c r="O53" s="21">
        <v>2060000</v>
      </c>
      <c r="P53" s="21">
        <v>315000</v>
      </c>
      <c r="Q53" s="21">
        <v>1525226</v>
      </c>
      <c r="R53" s="22">
        <v>3900226</v>
      </c>
    </row>
    <row r="54" spans="1:18" ht="24" customHeight="1" x14ac:dyDescent="0.2">
      <c r="A54" s="16" t="s">
        <v>42</v>
      </c>
      <c r="B54" s="17">
        <v>11444221</v>
      </c>
      <c r="C54" s="17">
        <v>11218063</v>
      </c>
      <c r="D54" s="17">
        <v>226158</v>
      </c>
      <c r="E54" s="17">
        <v>174959</v>
      </c>
      <c r="F54" s="17">
        <v>76594</v>
      </c>
      <c r="G54" s="17">
        <v>4680561</v>
      </c>
      <c r="H54" s="18">
        <v>0.64</v>
      </c>
      <c r="I54" s="19" t="s">
        <v>83</v>
      </c>
      <c r="J54" s="19" t="s">
        <v>83</v>
      </c>
      <c r="K54" s="52">
        <v>8.1</v>
      </c>
      <c r="L54" s="52">
        <v>39.700000000000003</v>
      </c>
      <c r="M54" s="20">
        <v>94.7</v>
      </c>
      <c r="N54" s="17">
        <v>7826245</v>
      </c>
      <c r="O54" s="21">
        <v>1598272</v>
      </c>
      <c r="P54" s="21">
        <v>211728</v>
      </c>
      <c r="Q54" s="21">
        <v>1373672</v>
      </c>
      <c r="R54" s="22">
        <v>3183672</v>
      </c>
    </row>
    <row r="55" spans="1:18" ht="24" customHeight="1" x14ac:dyDescent="0.2">
      <c r="A55" s="11" t="s">
        <v>43</v>
      </c>
      <c r="B55" s="30">
        <v>10379943</v>
      </c>
      <c r="C55" s="30">
        <v>9992568</v>
      </c>
      <c r="D55" s="30">
        <v>387375</v>
      </c>
      <c r="E55" s="30">
        <v>358247</v>
      </c>
      <c r="F55" s="30">
        <v>2177</v>
      </c>
      <c r="G55" s="30">
        <v>3244875</v>
      </c>
      <c r="H55" s="18">
        <v>0.33</v>
      </c>
      <c r="I55" s="19" t="s">
        <v>83</v>
      </c>
      <c r="J55" s="19" t="s">
        <v>83</v>
      </c>
      <c r="K55" s="54">
        <v>3.3</v>
      </c>
      <c r="L55" s="54" t="s">
        <v>83</v>
      </c>
      <c r="M55" s="31">
        <v>89.5</v>
      </c>
      <c r="N55" s="30">
        <v>6465931</v>
      </c>
      <c r="O55" s="21">
        <v>1139686</v>
      </c>
      <c r="P55" s="21">
        <v>657373</v>
      </c>
      <c r="Q55" s="21">
        <v>2213106</v>
      </c>
      <c r="R55" s="22">
        <v>4010165</v>
      </c>
    </row>
    <row r="56" spans="1:18" ht="24" customHeight="1" x14ac:dyDescent="0.2">
      <c r="A56" s="11" t="s">
        <v>44</v>
      </c>
      <c r="B56" s="30">
        <v>8551664</v>
      </c>
      <c r="C56" s="30">
        <v>8103015</v>
      </c>
      <c r="D56" s="30">
        <v>448649</v>
      </c>
      <c r="E56" s="30">
        <v>318538</v>
      </c>
      <c r="F56" s="30">
        <v>2609</v>
      </c>
      <c r="G56" s="30">
        <v>3641454</v>
      </c>
      <c r="H56" s="18">
        <v>0.24</v>
      </c>
      <c r="I56" s="19" t="s">
        <v>83</v>
      </c>
      <c r="J56" s="19" t="s">
        <v>83</v>
      </c>
      <c r="K56" s="54">
        <v>3.8</v>
      </c>
      <c r="L56" s="54" t="s">
        <v>83</v>
      </c>
      <c r="M56" s="31">
        <v>95.2</v>
      </c>
      <c r="N56" s="30">
        <v>6099105</v>
      </c>
      <c r="O56" s="21">
        <v>3445440</v>
      </c>
      <c r="P56" s="21">
        <v>314493</v>
      </c>
      <c r="Q56" s="21">
        <v>1059716</v>
      </c>
      <c r="R56" s="22">
        <v>4819649</v>
      </c>
    </row>
    <row r="57" spans="1:18" ht="24" customHeight="1" x14ac:dyDescent="0.2">
      <c r="A57" s="16" t="s">
        <v>45</v>
      </c>
      <c r="B57" s="17">
        <v>6950620</v>
      </c>
      <c r="C57" s="17">
        <v>6544019</v>
      </c>
      <c r="D57" s="17">
        <v>406601</v>
      </c>
      <c r="E57" s="17">
        <v>405196</v>
      </c>
      <c r="F57" s="17">
        <v>6210</v>
      </c>
      <c r="G57" s="17">
        <v>2821961</v>
      </c>
      <c r="H57" s="18">
        <v>0.24</v>
      </c>
      <c r="I57" s="19" t="s">
        <v>83</v>
      </c>
      <c r="J57" s="19" t="s">
        <v>83</v>
      </c>
      <c r="K57" s="52">
        <v>4.7</v>
      </c>
      <c r="L57" s="52" t="s">
        <v>83</v>
      </c>
      <c r="M57" s="20">
        <v>97.1</v>
      </c>
      <c r="N57" s="17">
        <v>5106130</v>
      </c>
      <c r="O57" s="21">
        <v>1381377</v>
      </c>
      <c r="P57" s="21">
        <v>1284575</v>
      </c>
      <c r="Q57" s="21">
        <v>3067186</v>
      </c>
      <c r="R57" s="22">
        <v>5733138</v>
      </c>
    </row>
    <row r="58" spans="1:18" ht="24" customHeight="1" x14ac:dyDescent="0.2">
      <c r="A58" s="16" t="s">
        <v>46</v>
      </c>
      <c r="B58" s="17">
        <v>12580403</v>
      </c>
      <c r="C58" s="17">
        <v>12523221</v>
      </c>
      <c r="D58" s="17">
        <v>57182</v>
      </c>
      <c r="E58" s="17">
        <v>51693</v>
      </c>
      <c r="F58" s="17">
        <v>12361</v>
      </c>
      <c r="G58" s="17">
        <v>5021476</v>
      </c>
      <c r="H58" s="18">
        <v>0.31</v>
      </c>
      <c r="I58" s="19" t="s">
        <v>83</v>
      </c>
      <c r="J58" s="19" t="s">
        <v>83</v>
      </c>
      <c r="K58" s="52">
        <v>8.6999999999999993</v>
      </c>
      <c r="L58" s="52">
        <v>62.2</v>
      </c>
      <c r="M58" s="20">
        <v>96.1</v>
      </c>
      <c r="N58" s="17">
        <v>13923009</v>
      </c>
      <c r="O58" s="21">
        <v>1276839</v>
      </c>
      <c r="P58" s="21">
        <v>299367</v>
      </c>
      <c r="Q58" s="21">
        <v>1528839</v>
      </c>
      <c r="R58" s="22">
        <v>3105045</v>
      </c>
    </row>
    <row r="59" spans="1:18" ht="24" customHeight="1" x14ac:dyDescent="0.2">
      <c r="A59" s="16" t="s">
        <v>47</v>
      </c>
      <c r="B59" s="17">
        <v>10688707</v>
      </c>
      <c r="C59" s="17">
        <v>9858285</v>
      </c>
      <c r="D59" s="17">
        <v>830422</v>
      </c>
      <c r="E59" s="17">
        <v>805428</v>
      </c>
      <c r="F59" s="17">
        <v>309541</v>
      </c>
      <c r="G59" s="17">
        <v>2507455</v>
      </c>
      <c r="H59" s="18">
        <v>0.2</v>
      </c>
      <c r="I59" s="19" t="s">
        <v>83</v>
      </c>
      <c r="J59" s="19" t="s">
        <v>83</v>
      </c>
      <c r="K59" s="52">
        <v>16.600000000000001</v>
      </c>
      <c r="L59" s="52">
        <v>70.099999999999994</v>
      </c>
      <c r="M59" s="20">
        <v>93.7</v>
      </c>
      <c r="N59" s="17">
        <v>20049154</v>
      </c>
      <c r="O59" s="21">
        <v>977000</v>
      </c>
      <c r="P59" s="21">
        <v>453373</v>
      </c>
      <c r="Q59" s="21">
        <v>1841045</v>
      </c>
      <c r="R59" s="22">
        <v>3271418</v>
      </c>
    </row>
    <row r="60" spans="1:18" ht="24" customHeight="1" x14ac:dyDescent="0.2">
      <c r="A60" s="16" t="s">
        <v>48</v>
      </c>
      <c r="B60" s="17">
        <v>3716056</v>
      </c>
      <c r="C60" s="17">
        <v>3666353</v>
      </c>
      <c r="D60" s="17">
        <v>49703</v>
      </c>
      <c r="E60" s="17">
        <v>38139</v>
      </c>
      <c r="F60" s="17">
        <v>10464</v>
      </c>
      <c r="G60" s="17">
        <v>1507665</v>
      </c>
      <c r="H60" s="18">
        <v>0.17</v>
      </c>
      <c r="I60" s="19" t="s">
        <v>83</v>
      </c>
      <c r="J60" s="19" t="s">
        <v>83</v>
      </c>
      <c r="K60" s="52">
        <v>-4.2</v>
      </c>
      <c r="L60" s="52" t="s">
        <v>83</v>
      </c>
      <c r="M60" s="20">
        <v>82.6</v>
      </c>
      <c r="N60" s="17">
        <v>2911700</v>
      </c>
      <c r="O60" s="21">
        <v>785388</v>
      </c>
      <c r="P60" s="21">
        <v>1631697</v>
      </c>
      <c r="Q60" s="21">
        <v>2007497</v>
      </c>
      <c r="R60" s="22">
        <v>4424582</v>
      </c>
    </row>
    <row r="61" spans="1:18" ht="24" customHeight="1" x14ac:dyDescent="0.2">
      <c r="A61" s="16" t="s">
        <v>60</v>
      </c>
      <c r="B61" s="17">
        <v>23832998</v>
      </c>
      <c r="C61" s="17">
        <v>22632324</v>
      </c>
      <c r="D61" s="17">
        <v>1200674</v>
      </c>
      <c r="E61" s="17">
        <v>1187261</v>
      </c>
      <c r="F61" s="17">
        <v>422283</v>
      </c>
      <c r="G61" s="17">
        <v>7135857</v>
      </c>
      <c r="H61" s="18">
        <v>0.27</v>
      </c>
      <c r="I61" s="19" t="s">
        <v>83</v>
      </c>
      <c r="J61" s="19" t="s">
        <v>83</v>
      </c>
      <c r="K61" s="52">
        <v>4.5999999999999996</v>
      </c>
      <c r="L61" s="52" t="s">
        <v>83</v>
      </c>
      <c r="M61" s="20">
        <v>94.8</v>
      </c>
      <c r="N61" s="17">
        <v>20784457</v>
      </c>
      <c r="O61" s="21">
        <v>1319053</v>
      </c>
      <c r="P61" s="21">
        <v>5341650</v>
      </c>
      <c r="Q61" s="21">
        <v>11934188</v>
      </c>
      <c r="R61" s="22">
        <v>18594891</v>
      </c>
    </row>
    <row r="62" spans="1:18" ht="24" customHeight="1" x14ac:dyDescent="0.2">
      <c r="A62" s="16" t="s">
        <v>61</v>
      </c>
      <c r="B62" s="17">
        <v>19486265</v>
      </c>
      <c r="C62" s="17">
        <v>18718268</v>
      </c>
      <c r="D62" s="17">
        <v>767997</v>
      </c>
      <c r="E62" s="17">
        <v>738444</v>
      </c>
      <c r="F62" s="17">
        <v>73559</v>
      </c>
      <c r="G62" s="17">
        <v>9794260</v>
      </c>
      <c r="H62" s="18">
        <v>1.27</v>
      </c>
      <c r="I62" s="19" t="s">
        <v>83</v>
      </c>
      <c r="J62" s="19" t="s">
        <v>83</v>
      </c>
      <c r="K62" s="52">
        <v>9.4</v>
      </c>
      <c r="L62" s="52">
        <v>36.700000000000003</v>
      </c>
      <c r="M62" s="20">
        <v>84.2</v>
      </c>
      <c r="N62" s="17">
        <v>9107507</v>
      </c>
      <c r="O62" s="21">
        <v>4165028</v>
      </c>
      <c r="P62" s="21">
        <v>39103</v>
      </c>
      <c r="Q62" s="21">
        <v>2340259</v>
      </c>
      <c r="R62" s="22">
        <v>6544390</v>
      </c>
    </row>
    <row r="63" spans="1:18" ht="24" customHeight="1" x14ac:dyDescent="0.2">
      <c r="A63" s="16" t="s">
        <v>62</v>
      </c>
      <c r="B63" s="17">
        <v>14570754</v>
      </c>
      <c r="C63" s="17">
        <v>13858549</v>
      </c>
      <c r="D63" s="17">
        <v>712205</v>
      </c>
      <c r="E63" s="17">
        <v>553645</v>
      </c>
      <c r="F63" s="17">
        <v>20642</v>
      </c>
      <c r="G63" s="17">
        <v>6730728</v>
      </c>
      <c r="H63" s="18">
        <v>0.36</v>
      </c>
      <c r="I63" s="19" t="s">
        <v>83</v>
      </c>
      <c r="J63" s="19" t="s">
        <v>83</v>
      </c>
      <c r="K63" s="52">
        <v>5.3</v>
      </c>
      <c r="L63" s="52" t="s">
        <v>83</v>
      </c>
      <c r="M63" s="20">
        <v>88.8</v>
      </c>
      <c r="N63" s="17">
        <v>10630292</v>
      </c>
      <c r="O63" s="21">
        <v>3045826</v>
      </c>
      <c r="P63" s="21">
        <v>399736</v>
      </c>
      <c r="Q63" s="21">
        <v>9759005</v>
      </c>
      <c r="R63" s="22">
        <v>13204567</v>
      </c>
    </row>
    <row r="64" spans="1:18" ht="24" customHeight="1" x14ac:dyDescent="0.2">
      <c r="A64" s="16" t="s">
        <v>49</v>
      </c>
      <c r="B64" s="17">
        <v>4645892</v>
      </c>
      <c r="C64" s="17">
        <v>4423667</v>
      </c>
      <c r="D64" s="17">
        <v>222225</v>
      </c>
      <c r="E64" s="17">
        <v>200308</v>
      </c>
      <c r="F64" s="17">
        <v>-118495</v>
      </c>
      <c r="G64" s="17">
        <v>2200233</v>
      </c>
      <c r="H64" s="18">
        <v>0.41</v>
      </c>
      <c r="I64" s="19" t="s">
        <v>83</v>
      </c>
      <c r="J64" s="19" t="s">
        <v>83</v>
      </c>
      <c r="K64" s="52">
        <v>8</v>
      </c>
      <c r="L64" s="52">
        <v>5.5</v>
      </c>
      <c r="M64" s="20">
        <v>85</v>
      </c>
      <c r="N64" s="17">
        <v>3412082</v>
      </c>
      <c r="O64" s="21">
        <v>1223661</v>
      </c>
      <c r="P64" s="21">
        <v>350596</v>
      </c>
      <c r="Q64" s="21">
        <v>807593</v>
      </c>
      <c r="R64" s="22">
        <v>2381850</v>
      </c>
    </row>
    <row r="65" spans="1:18" ht="24" customHeight="1" x14ac:dyDescent="0.2">
      <c r="A65" s="16" t="s">
        <v>63</v>
      </c>
      <c r="B65" s="17">
        <v>7831437</v>
      </c>
      <c r="C65" s="17">
        <v>7394713</v>
      </c>
      <c r="D65" s="17">
        <v>436724</v>
      </c>
      <c r="E65" s="17">
        <v>390579</v>
      </c>
      <c r="F65" s="17">
        <v>50090</v>
      </c>
      <c r="G65" s="17">
        <v>3113475</v>
      </c>
      <c r="H65" s="18">
        <v>0.28000000000000003</v>
      </c>
      <c r="I65" s="19" t="s">
        <v>83</v>
      </c>
      <c r="J65" s="19" t="s">
        <v>83</v>
      </c>
      <c r="K65" s="52">
        <v>-2.6</v>
      </c>
      <c r="L65" s="52" t="s">
        <v>83</v>
      </c>
      <c r="M65" s="20">
        <v>81.900000000000006</v>
      </c>
      <c r="N65" s="17">
        <v>2396566</v>
      </c>
      <c r="O65" s="21">
        <v>2261809</v>
      </c>
      <c r="P65" s="21">
        <v>885102</v>
      </c>
      <c r="Q65" s="21">
        <v>5847053</v>
      </c>
      <c r="R65" s="22">
        <v>8993964</v>
      </c>
    </row>
    <row r="66" spans="1:18" ht="24" customHeight="1" thickBot="1" x14ac:dyDescent="0.25">
      <c r="A66" s="16" t="s">
        <v>64</v>
      </c>
      <c r="B66" s="17">
        <v>16437991</v>
      </c>
      <c r="C66" s="17">
        <v>15719841</v>
      </c>
      <c r="D66" s="17">
        <v>718150</v>
      </c>
      <c r="E66" s="17">
        <v>534091</v>
      </c>
      <c r="F66" s="17">
        <v>-121880</v>
      </c>
      <c r="G66" s="17">
        <v>5799451</v>
      </c>
      <c r="H66" s="18">
        <v>0.35</v>
      </c>
      <c r="I66" s="19" t="s">
        <v>83</v>
      </c>
      <c r="J66" s="19" t="s">
        <v>83</v>
      </c>
      <c r="K66" s="52">
        <v>8.5</v>
      </c>
      <c r="L66" s="52">
        <v>43.5</v>
      </c>
      <c r="M66" s="20">
        <v>98.2</v>
      </c>
      <c r="N66" s="17">
        <v>12862389</v>
      </c>
      <c r="O66" s="21">
        <v>1751230</v>
      </c>
      <c r="P66" s="21">
        <v>983174</v>
      </c>
      <c r="Q66" s="21">
        <v>3546999</v>
      </c>
      <c r="R66" s="22">
        <v>6281403</v>
      </c>
    </row>
    <row r="67" spans="1:18" ht="24" customHeight="1" x14ac:dyDescent="0.2">
      <c r="A67" s="32" t="s">
        <v>88</v>
      </c>
      <c r="B67" s="33">
        <f t="shared" ref="B67:G67" si="0">B7+B8</f>
        <v>1947408753</v>
      </c>
      <c r="C67" s="33">
        <f t="shared" si="0"/>
        <v>1924966200</v>
      </c>
      <c r="D67" s="33">
        <f t="shared" si="0"/>
        <v>22442553</v>
      </c>
      <c r="E67" s="33">
        <f t="shared" si="0"/>
        <v>11562797</v>
      </c>
      <c r="F67" s="33">
        <f t="shared" si="0"/>
        <v>96033</v>
      </c>
      <c r="G67" s="33">
        <f t="shared" si="0"/>
        <v>710641792</v>
      </c>
      <c r="H67" s="34">
        <f>ROUND(AVERAGEA(H7:H8),2)</f>
        <v>0.8</v>
      </c>
      <c r="I67" s="67"/>
      <c r="J67" s="67"/>
      <c r="K67" s="35">
        <f>ROUND(AVERAGEA(K7:K8),1)</f>
        <v>10.199999999999999</v>
      </c>
      <c r="L67" s="35">
        <f>ROUND(AVERAGEA(L7:L8),1)</f>
        <v>134.4</v>
      </c>
      <c r="M67" s="35">
        <f>ROUND(AVERAGEA(M7:M8),1)</f>
        <v>96.6</v>
      </c>
      <c r="N67" s="33">
        <f>N7+N8</f>
        <v>2198960206</v>
      </c>
      <c r="O67" s="36">
        <f>O7+O8</f>
        <v>44895037</v>
      </c>
      <c r="P67" s="36">
        <f>P7+P8</f>
        <v>16345672</v>
      </c>
      <c r="Q67" s="36">
        <f>Q7+Q8</f>
        <v>48852463</v>
      </c>
      <c r="R67" s="37">
        <f>R7+R8</f>
        <v>110093172</v>
      </c>
    </row>
    <row r="68" spans="1:18" ht="24" customHeight="1" x14ac:dyDescent="0.2">
      <c r="A68" s="38" t="s">
        <v>91</v>
      </c>
      <c r="B68" s="17">
        <f t="shared" ref="B68:G68" si="1">SUM(B9:B35)</f>
        <v>1165871129</v>
      </c>
      <c r="C68" s="17">
        <f t="shared" si="1"/>
        <v>1137356235</v>
      </c>
      <c r="D68" s="17">
        <f t="shared" si="1"/>
        <v>28514894</v>
      </c>
      <c r="E68" s="17">
        <f t="shared" si="1"/>
        <v>19796949</v>
      </c>
      <c r="F68" s="17">
        <f t="shared" si="1"/>
        <v>4035445</v>
      </c>
      <c r="G68" s="17">
        <f t="shared" si="1"/>
        <v>462467369</v>
      </c>
      <c r="H68" s="18">
        <f>ROUND(AVERAGEA(H9:H35),2)</f>
        <v>0.57999999999999996</v>
      </c>
      <c r="I68" s="68"/>
      <c r="J68" s="68"/>
      <c r="K68" s="20">
        <f>ROUND(AVERAGEA(K9:K35),1)</f>
        <v>5.9</v>
      </c>
      <c r="L68" s="20">
        <f>ROUND(AVERAGEA(L9:L35),1)</f>
        <v>13.4</v>
      </c>
      <c r="M68" s="20">
        <f>ROUND(AVERAGEA(M9:M35),1)</f>
        <v>93.4</v>
      </c>
      <c r="N68" s="17">
        <f>SUM(N9:N35)</f>
        <v>774171545</v>
      </c>
      <c r="O68" s="17">
        <f>SUM(O9:O35)</f>
        <v>102067674</v>
      </c>
      <c r="P68" s="17">
        <f>SUM(P9:P35)</f>
        <v>27715087</v>
      </c>
      <c r="Q68" s="17">
        <f>SUM(Q9:Q35)</f>
        <v>165018469</v>
      </c>
      <c r="R68" s="39">
        <f>SUM(R9:R35)</f>
        <v>294801230</v>
      </c>
    </row>
    <row r="69" spans="1:18" ht="24" customHeight="1" x14ac:dyDescent="0.2">
      <c r="A69" s="38" t="s">
        <v>92</v>
      </c>
      <c r="B69" s="17">
        <f t="shared" ref="B69:G69" si="2">SUM(B36:B66)</f>
        <v>385829760</v>
      </c>
      <c r="C69" s="17">
        <f t="shared" si="2"/>
        <v>371438660</v>
      </c>
      <c r="D69" s="17">
        <f t="shared" si="2"/>
        <v>14391100</v>
      </c>
      <c r="E69" s="17">
        <f t="shared" si="2"/>
        <v>12585002</v>
      </c>
      <c r="F69" s="17">
        <f t="shared" si="2"/>
        <v>2860101</v>
      </c>
      <c r="G69" s="17">
        <f t="shared" si="2"/>
        <v>154321171</v>
      </c>
      <c r="H69" s="18">
        <f>ROUND(AVERAGEA(H36:H66),2)</f>
        <v>0.49</v>
      </c>
      <c r="I69" s="68"/>
      <c r="J69" s="68"/>
      <c r="K69" s="20">
        <f>ROUND(AVERAGEA(K36:K66),1)</f>
        <v>6.5</v>
      </c>
      <c r="L69" s="20">
        <f>ROUND(AVERAGEA(L36:L66),1)</f>
        <v>22.1</v>
      </c>
      <c r="M69" s="20">
        <f>ROUND(AVERAGEA(M36:M66),1)</f>
        <v>91.5</v>
      </c>
      <c r="N69" s="17">
        <f>SUM(N36:N66)</f>
        <v>270896323</v>
      </c>
      <c r="O69" s="17">
        <f>SUM(O36:O66)</f>
        <v>51912318</v>
      </c>
      <c r="P69" s="17">
        <f>SUM(P36:P66)</f>
        <v>18522803</v>
      </c>
      <c r="Q69" s="17">
        <f>SUM(Q36:Q66)</f>
        <v>80150765</v>
      </c>
      <c r="R69" s="39">
        <f>SUM(R36:R66)</f>
        <v>150585886</v>
      </c>
    </row>
    <row r="70" spans="1:18" ht="24" customHeight="1" x14ac:dyDescent="0.2">
      <c r="A70" s="38" t="s">
        <v>89</v>
      </c>
      <c r="B70" s="17">
        <f t="shared" ref="B70:G70" si="3">SUM(B67:B69)</f>
        <v>3499109642</v>
      </c>
      <c r="C70" s="17">
        <f t="shared" si="3"/>
        <v>3433761095</v>
      </c>
      <c r="D70" s="17">
        <f t="shared" si="3"/>
        <v>65348547</v>
      </c>
      <c r="E70" s="17">
        <f t="shared" si="3"/>
        <v>43944748</v>
      </c>
      <c r="F70" s="17">
        <f t="shared" si="3"/>
        <v>6991579</v>
      </c>
      <c r="G70" s="17">
        <f t="shared" si="3"/>
        <v>1327430332</v>
      </c>
      <c r="H70" s="18">
        <f>ROUND(AVERAGEA(H7:H66),2)</f>
        <v>0.54</v>
      </c>
      <c r="I70" s="68"/>
      <c r="J70" s="68"/>
      <c r="K70" s="20">
        <f>ROUND(AVERAGEA(K7:K66),1)</f>
        <v>6.4</v>
      </c>
      <c r="L70" s="20">
        <f>ROUND(AVERAGEA(L7:L66),1)</f>
        <v>22</v>
      </c>
      <c r="M70" s="20">
        <f>ROUND(AVERAGEA(M7:M66),1)</f>
        <v>92.6</v>
      </c>
      <c r="N70" s="17">
        <f>SUM(N67:N69)</f>
        <v>3244028074</v>
      </c>
      <c r="O70" s="30">
        <f>SUM(O67:O69)</f>
        <v>198875029</v>
      </c>
      <c r="P70" s="30">
        <f>SUM(P67:P69)</f>
        <v>62583562</v>
      </c>
      <c r="Q70" s="30">
        <f>SUM(Q67:Q69)</f>
        <v>294021697</v>
      </c>
      <c r="R70" s="39">
        <f>SUM(R67:R69)</f>
        <v>555480288</v>
      </c>
    </row>
    <row r="71" spans="1:18" ht="24" customHeight="1" thickBot="1" x14ac:dyDescent="0.25">
      <c r="A71" s="40" t="s">
        <v>85</v>
      </c>
      <c r="B71" s="41">
        <f t="shared" ref="B71:G71" si="4">B68+B69</f>
        <v>1551700889</v>
      </c>
      <c r="C71" s="41">
        <f t="shared" si="4"/>
        <v>1508794895</v>
      </c>
      <c r="D71" s="41">
        <f t="shared" si="4"/>
        <v>42905994</v>
      </c>
      <c r="E71" s="41">
        <f t="shared" si="4"/>
        <v>32381951</v>
      </c>
      <c r="F71" s="41">
        <f t="shared" si="4"/>
        <v>6895546</v>
      </c>
      <c r="G71" s="41">
        <f t="shared" si="4"/>
        <v>616788540</v>
      </c>
      <c r="H71" s="42">
        <f>ROUND(AVERAGEA(H9:H66),2)</f>
        <v>0.53</v>
      </c>
      <c r="I71" s="69"/>
      <c r="J71" s="69"/>
      <c r="K71" s="43">
        <f>ROUND(AVERAGEA(K9:K66),1)</f>
        <v>6.3</v>
      </c>
      <c r="L71" s="43">
        <f>ROUND(AVERAGEA(L9:L66),1)</f>
        <v>18.100000000000001</v>
      </c>
      <c r="M71" s="43">
        <f>ROUND(AVERAGEA(M9:M66),1)</f>
        <v>92.4</v>
      </c>
      <c r="N71" s="41">
        <f>N68+N69</f>
        <v>1045067868</v>
      </c>
      <c r="O71" s="41">
        <f>O68+O69</f>
        <v>153979992</v>
      </c>
      <c r="P71" s="41">
        <f>P68+P69</f>
        <v>46237890</v>
      </c>
      <c r="Q71" s="41">
        <f>Q68+Q69</f>
        <v>245169234</v>
      </c>
      <c r="R71" s="44">
        <f>R68+R69</f>
        <v>445387116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5" t="s">
        <v>70</v>
      </c>
      <c r="I72" s="45"/>
      <c r="J72" s="45"/>
      <c r="K72" s="45"/>
      <c r="L72" s="45"/>
      <c r="M72" s="45"/>
      <c r="N72" s="10"/>
      <c r="O72" s="8"/>
      <c r="P72" s="8"/>
      <c r="Q72" s="8"/>
      <c r="R72" s="8"/>
    </row>
    <row r="73" spans="1:18" ht="20.25" customHeight="1" x14ac:dyDescent="0.2">
      <c r="A73" s="46" t="s">
        <v>86</v>
      </c>
      <c r="B73" s="47"/>
      <c r="C73" s="47"/>
      <c r="D73" s="47"/>
      <c r="E73" s="47"/>
      <c r="F73" s="47"/>
      <c r="G73" s="47"/>
      <c r="H73" s="48"/>
      <c r="I73" s="48"/>
      <c r="J73" s="48"/>
      <c r="K73" s="49"/>
      <c r="L73" s="49"/>
      <c r="M73" s="49"/>
      <c r="N73" s="47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5"/>
      <c r="I75" s="56"/>
      <c r="J75" s="56"/>
      <c r="K75" s="57"/>
      <c r="L75" s="57"/>
      <c r="M75" s="57"/>
      <c r="N75" s="5"/>
    </row>
  </sheetData>
  <mergeCells count="14"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  <mergeCell ref="M3:M5"/>
    <mergeCell ref="O3:R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2021-09-30T04:29:21Z</dcterms:created>
  <dcterms:modified xsi:type="dcterms:W3CDTF">2021-09-30T04:29:28Z</dcterms:modified>
</cp:coreProperties>
</file>