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20490" windowHeight="60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<sst xmlns="http://schemas.openxmlformats.org/spreadsheetml/2006/main" count="1142" uniqueCount="616">
  <si>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</si>
  <si>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</si>
  <si>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</si>
  <si>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</si>
  <si>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</si>
  <si>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</si>
  <si>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</si>
  <si>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</si>
  <si>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</si>
  <si>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</si>
  <si>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</si>
  <si>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</si>
  <si>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</si>
  <si>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</si>
  <si>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</si>
  <si>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</si>
  <si>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</si>
  <si>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</si>
  <si>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</si>
  <si>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</si>
  <si>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</si>
  <si>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</si>
  <si>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</si>
  <si>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</si>
  <si>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</si>
  <si>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</si>
  <si>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</si>
  <si>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</si>
  <si>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</si>
  <si>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</si>
  <si>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</si>
  <si>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</si>
  <si>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</si>
  <si>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</si>
  <si>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</si>
  <si>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</si>
  <si>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</si>
  <si>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</si>
  <si>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</si>
  <si>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</si>
  <si>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</si>
  <si>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</si>
  <si>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</si>
  <si>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</si>
  <si>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</si>
  <si>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</si>
  <si>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</si>
  <si>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</si>
  <si>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</si>
  <si>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</si>
  <si>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</si>
  <si>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</si>
  <si>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</si>
  <si>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</si>
  <si>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</si>
  <si>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</si>
  <si>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</si>
  <si>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</si>
  <si>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</si>
  <si>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</si>
  <si>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</si>
  <si>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</si>
  <si>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</si>
  <si>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</si>
  <si>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</si>
  <si>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</si>
  <si>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</si>
  <si>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</si>
  <si>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</si>
  <si>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</si>
  <si>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</si>
  <si>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</si>
  <si>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</si>
  <si>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</si>
  <si>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</si>
  <si>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</si>
  <si>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</si>
  <si>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</si>
  <si>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</si>
  <si>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</si>
  <si>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</si>
  <si>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</si>
  <si>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</si>
  <si>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</si>
  <si>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</si>
  <si>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</si>
  <si>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</si>
  <si>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</si>
  <si>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</si>
  <si>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</si>
  <si>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</si>
  <si>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</si>
  <si>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</si>
  <si>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</si>
  <si>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</si>
  <si>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</si>
  <si>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</si>
  <si>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</si>
  <si>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</si>
  <si>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</si>
  <si>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</si>
  <si>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</si>
  <si>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</si>
  <si>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</si>
  <si>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</si>
  <si>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</si>
  <si>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</si>
  <si>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</si>
  <si>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</si>
  <si>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</si>
  <si>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</si>
  <si>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</si>
  <si>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</si>
  <si>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</si>
  <si>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</si>
  <si>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</si>
  <si>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</si>
  <si>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</si>
  <si>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</si>
  <si>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</si>
  <si>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</si>
  <si>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</si>
  <si>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</si>
  <si>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</si>
  <si>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</si>
  <si>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</si>
  <si>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</si>
  <si>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</si>
  <si>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</si>
  <si>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</si>
  <si>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</si>
  <si>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</si>
  <si>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</si>
  <si>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</si>
  <si>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</si>
  <si>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</si>
  <si>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</si>
  <si>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</si>
  <si>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</si>
  <si>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</si>
  <si>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</si>
  <si>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</si>
  <si>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</si>
  <si>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</si>
  <si>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</si>
  <si>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</si>
  <si>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</si>
  <si>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</si>
  <si>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</si>
  <si>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</si>
  <si>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</si>
  <si>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</si>
  <si>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</si>
  <si>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</si>
  <si>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</si>
  <si>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</si>
  <si>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</si>
  <si>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</si>
  <si>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</si>
  <si>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</si>
  <si>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</si>
  <si>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</si>
  <si>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</si>
  <si>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</si>
  <si>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</si>
  <si>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</si>
  <si>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</si>
  <si>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</si>
  <si>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</si>
  <si>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</si>
  <si>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</si>
  <si>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</si>
  <si>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</si>
  <si>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</si>
  <si>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</si>
  <si>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</si>
  <si>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</si>
  <si>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</si>
  <si>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</si>
  <si>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</si>
  <si>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</si>
  <si>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</si>
  <si>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</si>
  <si>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</si>
  <si>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</si>
  <si>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</si>
  <si>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</si>
  <si>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</si>
  <si>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</si>
  <si>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</si>
  <si>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</si>
  <si>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</si>
  <si>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</si>
  <si>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</si>
  <si>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</si>
  <si>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</si>
  <si>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</si>
  <si>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</si>
  <si>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</si>
  <si>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</si>
  <si>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</si>
  <si>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</si>
  <si>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</si>
  <si>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</si>
  <si>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</si>
  <si>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</si>
  <si>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</si>
  <si>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</si>
  <si>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</si>
  <si>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</si>
  <si>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</si>
  <si>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</si>
  <si>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</si>
  <si>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</si>
  <si>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</si>
  <si>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福岡県糸島市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</si>
  <si>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</si>
  <si>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</si>
  <si>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</si>
  <si>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</si>
  <si>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</si>
  <si>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</si>
  <si>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</si>
  <si>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</si>
  <si>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</si>
  <si>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</si>
  <si>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</si>
  <si>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</si>
  <si>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</si>
  <si>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</si>
  <si>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</si>
  <si>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</si>
  <si>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</si>
  <si>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</si>
  <si>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</si>
  <si>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</si>
  <si>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</si>
  <si>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</si>
  <si>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</si>
  <si>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</si>
  <si>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</si>
  <si>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</si>
  <si>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</si>
  <si>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</si>
  <si>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</si>
  <si>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</si>
  <si>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</si>
  <si>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</si>
  <si>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</si>
  <si>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</si>
  <si>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</si>
  <si>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</si>
  <si>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</si>
  <si>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</si>
  <si>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</si>
  <si>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</si>
  <si>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</si>
  <si>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</si>
  <si>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</si>
  <si>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</si>
  <si>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</si>
  <si>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</si>
  <si>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</si>
  <si>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</si>
  <si>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</si>
  <si>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</si>
  <si>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</si>
  <si>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</si>
  <si>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</si>
  <si>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</si>
  <si>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</si>
  <si>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</si>
  <si>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</si>
  <si>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</si>
  <si>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</si>
  <si>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</si>
  <si>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</si>
  <si>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</si>
  <si>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</si>
  <si>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</si>
  <si>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</si>
  <si>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</si>
  <si>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</si>
  <si>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</si>
  <si>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</si>
  <si>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</si>
  <si>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</si>
  <si>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</si>
  <si>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</si>
  <si>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</si>
  <si>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</si>
  <si>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</si>
  <si>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</si>
  <si>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</si>
  <si>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</si>
  <si>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</si>
  <si>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</si>
  <si>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</si>
  <si>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</si>
  <si>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</si>
  <si>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</si>
  <si>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</si>
  <si>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</si>
  <si>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</si>
  <si>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</si>
  <si>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</si>
  <si>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</si>
  <si>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</si>
  <si>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</si>
  <si>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</si>
  <si>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</si>
  <si>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</si>
  <si>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</si>
  <si>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</si>
  <si>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</si>
  <si>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</si>
  <si>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</si>
  <si>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</si>
  <si>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</si>
  <si>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</si>
  <si>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</si>
  <si>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</si>
  <si>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</si>
  <si>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</si>
  <si>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</si>
  <si>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</si>
  <si>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</si>
  <si>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</si>
  <si>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</si>
  <si>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</si>
  <si>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</si>
  <si>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</si>
  <si>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</si>
  <si>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</si>
  <si>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</si>
  <si>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</si>
  <si>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</si>
  <si>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</si>
  <si>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</si>
  <si>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</si>
  <si>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</si>
  <si>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</si>
  <si>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</si>
  <si>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</si>
  <si>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</si>
  <si>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</si>
  <si>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</si>
  <si>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</si>
  <si>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</si>
  <si>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</si>
  <si>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</si>
  <si>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</si>
  <si>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</si>
  <si>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</si>
  <si>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</si>
  <si>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</si>
  <si>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</si>
  <si>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</si>
  <si>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</si>
  <si>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</si>
  <si>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</si>
  <si>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</si>
  <si>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</si>
  <si>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</si>
  <si>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</si>
  <si>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</si>
  <si>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</si>
  <si>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</si>
  <si>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福岡県糸島市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</si>
  <si>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</si>
  <si>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</si>
  <si>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</si>
  <si>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</si>
  <si>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</si>
  <si>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</si>
  <si>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</si>
  <si>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</si>
  <si>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</si>
  <si>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</si>
  <si>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</si>
  <si>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</si>
  <si>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</si>
  <si>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</si>
  <si>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</si>
  <si>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</si>
  <si>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</si>
  <si>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</si>
  <si>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</si>
  <si>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</si>
  <si>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</si>
  <si>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</si>
  <si>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</si>
  <si>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</si>
  <si>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</si>
  <si>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</si>
  <si>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</si>
  <si>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</si>
  <si>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</si>
  <si>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</si>
  <si>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</si>
  <si>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</si>
  <si>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</si>
  <si>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</si>
  <si>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</si>
  <si>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</si>
  <si>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</si>
  <si>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</si>
  <si>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</si>
  <si>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</si>
  <si>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渡船事業特別会計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</si>
  <si>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</si>
  <si>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</si>
  <si>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</si>
  <si>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</si>
  <si>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</si>
  <si>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</si>
  <si>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</si>
  <si>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</si>
  <si>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</si>
  <si>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</si>
  <si>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</si>
  <si>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</si>
  <si>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</si>
  <si>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</si>
  <si>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</si>
  <si>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</si>
  <si>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</si>
  <si>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</si>
  <si>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</si>
  <si>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</si>
  <si>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</si>
  <si>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</si>
  <si>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</si>
  <si>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</si>
  <si>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</si>
  <si>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</si>
  <si>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</si>
  <si>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</si>
  <si>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</si>
  <si>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</si>
  <si>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</si>
  <si>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</si>
  <si>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</si>
  <si>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</si>
  <si>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</si>
  <si>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</si>
  <si>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</si>
  <si>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</si>
  <si>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</si>
  <si>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</si>
  <si>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</si>
  <si>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</si>
  <si>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</si>
  <si>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</si>
  <si>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</si>
  <si>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</si>
  <si>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</si>
  <si>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</si>
  <si>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</si>
  <si>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</si>
  <si>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</si>
  <si>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</si>
  <si>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</si>
  <si>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</si>
  <si>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</si>
  <si>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</si>
  <si>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</si>
  <si>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渡船事業特別会計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</si>
  <si>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</si>
  <si>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</si>
  <si>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</si>
  <si>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</si>
  <si>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</si>
  <si>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</si>
  <si>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</si>
  <si>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</si>
  <si>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</si>
  <si>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</si>
  <si>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</si>
  <si>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</si>
  <si>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</si>
  <si>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</si>
  <si>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</si>
  <si>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</si>
  <si>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</si>
  <si>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</si>
  <si>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</si>
  <si>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</si>
  <si>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</si>
  <si>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</si>
  <si>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</si>
  <si>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</si>
  <si>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</si>
  <si>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</si>
  <si>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</si>
  <si>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</si>
  <si>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</si>
  <si>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</si>
  <si>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</si>
  <si>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</si>
  <si>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</si>
  <si>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</si>
  <si>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</si>
  <si>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</si>
  <si>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</si>
  <si>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</si>
  <si>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</si>
  <si>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</si>
  <si>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</si>
  <si>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</si>
  <si>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</si>
  <si>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</si>
  <si>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</si>
  <si>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</si>
  <si>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</si>
  <si>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</si>
  <si>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</si>
  <si>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</si>
  <si>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</si>
  <si>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</si>
  <si>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</si>
  <si>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</si>
  <si>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</si>
  <si>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</si>
  <si>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</si>
  <si>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</si>
  <si>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</si>
  <si>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</si>
  <si>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</si>
  <si>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</si>
  <si>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</si>
  <si>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</si>
  <si>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</si>
  <si>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</si>
  <si>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</si>
  <si>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</si>
  <si>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</si>
  <si>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</si>
  <si>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</si>
  <si>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</si>
  <si>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</si>
  <si>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</si>
  <si>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</si>
  <si>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</si>
  <si>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</si>
  <si>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</si>
  <si>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</si>
  <si>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</si>
  <si>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</si>
  <si>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</si>
  <si>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</si>
  <si>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</si>
  <si>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</si>
  <si>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</si>
  <si>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15.54</t>
  </si>
  <si>
    <t>▲ 0.25</t>
  </si>
  <si>
    <t>水道事業会計</t>
  </si>
  <si>
    <t>下水道事業会計</t>
  </si>
  <si>
    <t>一般会計</t>
  </si>
  <si>
    <t>介護保険事業特別会計</t>
  </si>
  <si>
    <t>国民健康保険事業特別会計</t>
  </si>
  <si>
    <t>後期高齢者医療特別会計</t>
  </si>
  <si>
    <t>住宅新築資金等貸付事業特別会計</t>
  </si>
  <si>
    <t>渡船事業特別会計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</si>
  <si>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</si>
  <si>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</si>
  <si>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</si>
  <si>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</si>
  <si>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</si>
  <si>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</si>
  <si>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</si>
  <si>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</si>
  <si>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</si>
  <si>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</si>
  <si>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</si>
  <si>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福岡県自治振興組合（一般会計）</t>
  </si>
  <si>
    <t>福岡県自治振興組合（公文書館事業特別会計）</t>
    <rPh sb="10" eb="14">
      <t>コウブンショカン</t>
    </rPh>
    <rPh sb="14" eb="16">
      <t>ジギョウ</t>
    </rPh>
    <phoneticPr fontId="2"/>
  </si>
  <si>
    <t>福岡都市圏広域行政事業組合（一般会計）</t>
  </si>
  <si>
    <t>福岡都市圏広域行政事業組合（流域連携事業特別会計）</t>
    <rPh sb="14" eb="16">
      <t>リュウイキ</t>
    </rPh>
    <rPh sb="16" eb="18">
      <t>レンケイ</t>
    </rPh>
    <phoneticPr fontId="2"/>
  </si>
  <si>
    <t>福岡都市圏広域行政事業組合（競艇事業特別会計）</t>
    <rPh sb="14" eb="16">
      <t>キョウテイ</t>
    </rPh>
    <phoneticPr fontId="2"/>
  </si>
  <si>
    <t>福岡県後期高齢者医療広域連合（一般会計）</t>
  </si>
  <si>
    <t>福岡県後期高齢者医療広域連合（後期高齢者医療特別会計）</t>
    <rPh sb="15" eb="17">
      <t>コウキ</t>
    </rPh>
    <rPh sb="17" eb="20">
      <t>コウレイシャ</t>
    </rPh>
    <rPh sb="20" eb="22">
      <t>イリョウ</t>
    </rPh>
    <phoneticPr fontId="2"/>
  </si>
  <si>
    <t>福岡地区水道企業団</t>
  </si>
  <si>
    <t>志摩海洋センター</t>
    <rPh sb="0" eb="2">
      <t>シマ</t>
    </rPh>
    <rPh sb="2" eb="4">
      <t>カイヨウ</t>
    </rPh>
    <phoneticPr fontId="2"/>
  </si>
  <si>
    <t>糸島市土地開発公社</t>
    <rPh sb="0" eb="3">
      <t>イトシマシ</t>
    </rPh>
    <rPh sb="3" eb="5">
      <t>トチ</t>
    </rPh>
    <rPh sb="5" eb="7">
      <t>カイハツ</t>
    </rPh>
    <rPh sb="7" eb="9">
      <t>コウシャ</t>
    </rPh>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</si>
  <si>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</si>
  <si>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</si>
  <si>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</si>
  <si>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</si>
  <si>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</si>
  <si>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</si>
  <si>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公共施設等総合管理推進基金</t>
    <phoneticPr fontId="5"/>
  </si>
  <si>
    <t>ふるさと応援基金</t>
    <phoneticPr fontId="5"/>
  </si>
  <si>
    <t>水源保全基金</t>
    <rPh sb="0" eb="2">
      <t>スイゲン</t>
    </rPh>
    <rPh sb="2" eb="4">
      <t>ホゼン</t>
    </rPh>
    <rPh sb="4" eb="6">
      <t>キキン</t>
    </rPh>
    <phoneticPr fontId="5"/>
  </si>
  <si>
    <t>再生可能エネルギー推進基金</t>
    <rPh sb="0" eb="2">
      <t>サイセイ</t>
    </rPh>
    <rPh sb="2" eb="4">
      <t>カノウ</t>
    </rPh>
    <rPh sb="9" eb="11">
      <t>スイシン</t>
    </rPh>
    <rPh sb="11" eb="13">
      <t>キキン</t>
    </rPh>
    <phoneticPr fontId="5"/>
  </si>
  <si>
    <t>定住・ブランド基金</t>
    <rPh sb="0" eb="2">
      <t>テイジュウ</t>
    </rPh>
    <rPh sb="7" eb="9">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</si>
  <si>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</si>
  <si>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</si>
  <si>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</si>
  <si>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</si>
  <si>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</si>
  <si>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</si>
  <si>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</si>
  <si>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</si>
  <si>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</si>
  <si>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</si>
  <si>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</si>
  <si>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</si>
  <si>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</si>
  <si>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</si>
  <si>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</si>
  <si>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</si>
  <si>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</si>
  <si>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</si>
  <si>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将来負担比率は、分子となる将来負担額の各要素が減少したことに加え、剰余金を財源とした財政調整基金（国民健康保険事業特別会計）、及びふるさと応援基金への積立てにより充当可能基金（財源）が大きく増加したことなどから、「将来負担なし」となった。有形固定資産減価償却率は1.6ポイント増加しており、施設の老朽化が少しずつ進んでいる。</t>
    <rPh sb="0" eb="2">
      <t>ショウライ</t>
    </rPh>
    <rPh sb="2" eb="4">
      <t>フタン</t>
    </rPh>
    <rPh sb="4" eb="6">
      <t>ヒリツ</t>
    </rPh>
    <rPh sb="8" eb="10">
      <t>ブンシ</t>
    </rPh>
    <rPh sb="13" eb="15">
      <t>ショウライ</t>
    </rPh>
    <rPh sb="15" eb="17">
      <t>フタン</t>
    </rPh>
    <rPh sb="17" eb="18">
      <t>ガク</t>
    </rPh>
    <rPh sb="19" eb="22">
      <t>カクヨウソ</t>
    </rPh>
    <rPh sb="23" eb="25">
      <t>ゲンショウ</t>
    </rPh>
    <rPh sb="30" eb="31">
      <t>クワ</t>
    </rPh>
    <rPh sb="33" eb="36">
      <t>ジョウヨキン</t>
    </rPh>
    <rPh sb="37" eb="39">
      <t>ザイゲン</t>
    </rPh>
    <rPh sb="42" eb="44">
      <t>ザイセイ</t>
    </rPh>
    <rPh sb="44" eb="46">
      <t>チョウセイ</t>
    </rPh>
    <rPh sb="46" eb="48">
      <t>キキン</t>
    </rPh>
    <rPh sb="49" eb="51">
      <t>コクミン</t>
    </rPh>
    <rPh sb="51" eb="53">
      <t>ケンコウ</t>
    </rPh>
    <rPh sb="53" eb="55">
      <t>ホケン</t>
    </rPh>
    <rPh sb="55" eb="57">
      <t>ジギョウ</t>
    </rPh>
    <rPh sb="57" eb="59">
      <t>トクベツ</t>
    </rPh>
    <rPh sb="59" eb="61">
      <t>カイケイ</t>
    </rPh>
    <rPh sb="63" eb="64">
      <t>オヨ</t>
    </rPh>
    <rPh sb="69" eb="71">
      <t>オウエン</t>
    </rPh>
    <rPh sb="71" eb="73">
      <t>キキン</t>
    </rPh>
    <rPh sb="75" eb="77">
      <t>ツミタ</t>
    </rPh>
    <rPh sb="81" eb="83">
      <t>ジュウトウ</t>
    </rPh>
    <rPh sb="83" eb="85">
      <t>カノウ</t>
    </rPh>
    <rPh sb="85" eb="87">
      <t>キキン</t>
    </rPh>
    <rPh sb="88" eb="90">
      <t>ザイゲン</t>
    </rPh>
    <rPh sb="92" eb="93">
      <t>オオ</t>
    </rPh>
    <rPh sb="95" eb="97">
      <t>ゾウカ</t>
    </rPh>
    <rPh sb="107" eb="109">
      <t>ショウライ</t>
    </rPh>
    <rPh sb="109" eb="111">
      <t>フタン</t>
    </rPh>
    <rPh sb="119" eb="121">
      <t>ユウケイ</t>
    </rPh>
    <rPh sb="121" eb="123">
      <t>コテイ</t>
    </rPh>
    <rPh sb="123" eb="125">
      <t>シサン</t>
    </rPh>
    <rPh sb="125" eb="126">
      <t>ゲン</t>
    </rPh>
    <rPh sb="127" eb="130">
      <t>ショウキャクリツ</t>
    </rPh>
    <rPh sb="138" eb="140">
      <t>ゾウカ</t>
    </rPh>
    <rPh sb="145" eb="147">
      <t>シセツ</t>
    </rPh>
    <rPh sb="148" eb="151">
      <t>ロウキュウカ</t>
    </rPh>
    <rPh sb="152" eb="153">
      <t>スコ</t>
    </rPh>
    <rPh sb="156" eb="157">
      <t>スス</t>
    </rPh>
    <phoneticPr fontId="5"/>
  </si>
  <si>
    <t>実質公債費比率は、類似団体を下回っているものの、小中学校普通教室空調設備整備事業や筑前深江駅周辺環境整備事業などの起債償還開始や繰上償還の実施に伴い増加した。令和５年度供用開始予定の運動公園及び新庁舎整備事業に伴う地方債借入が重なり、数値の上昇が見込まれるため、今後も、行財政健全化計画に基づき健全な財政運営に努めていく。</t>
    <rPh sb="0" eb="2">
      <t>ジッシツ</t>
    </rPh>
    <rPh sb="2" eb="5">
      <t>コウサイヒ</t>
    </rPh>
    <rPh sb="5" eb="7">
      <t>ヒリツ</t>
    </rPh>
    <rPh sb="9" eb="11">
      <t>ルイジ</t>
    </rPh>
    <rPh sb="11" eb="13">
      <t>ダンタイ</t>
    </rPh>
    <rPh sb="14" eb="16">
      <t>シタマワ</t>
    </rPh>
    <rPh sb="24" eb="28">
      <t>ショウチュウガッコウ</t>
    </rPh>
    <rPh sb="28" eb="30">
      <t>フツウ</t>
    </rPh>
    <rPh sb="30" eb="32">
      <t>キョウシツ</t>
    </rPh>
    <rPh sb="32" eb="34">
      <t>クウチョウ</t>
    </rPh>
    <rPh sb="34" eb="36">
      <t>セツビ</t>
    </rPh>
    <rPh sb="36" eb="38">
      <t>セイビ</t>
    </rPh>
    <rPh sb="38" eb="40">
      <t>ジギョウ</t>
    </rPh>
    <rPh sb="41" eb="43">
      <t>チクゼン</t>
    </rPh>
    <rPh sb="43" eb="45">
      <t>フカエ</t>
    </rPh>
    <rPh sb="45" eb="46">
      <t>エキ</t>
    </rPh>
    <rPh sb="46" eb="48">
      <t>シュウヘン</t>
    </rPh>
    <rPh sb="48" eb="50">
      <t>カンキョウ</t>
    </rPh>
    <rPh sb="50" eb="52">
      <t>セイビ</t>
    </rPh>
    <rPh sb="52" eb="54">
      <t>ジギョウ</t>
    </rPh>
    <rPh sb="57" eb="59">
      <t>キサイ</t>
    </rPh>
    <rPh sb="59" eb="61">
      <t>ショウカン</t>
    </rPh>
    <rPh sb="61" eb="63">
      <t>カイシ</t>
    </rPh>
    <rPh sb="64" eb="66">
      <t>クリア</t>
    </rPh>
    <rPh sb="66" eb="68">
      <t>ショウカン</t>
    </rPh>
    <rPh sb="69" eb="71">
      <t>ジッシ</t>
    </rPh>
    <rPh sb="72" eb="73">
      <t>トモナ</t>
    </rPh>
    <rPh sb="74" eb="76">
      <t>ゾウカ</t>
    </rPh>
    <rPh sb="79" eb="81">
      <t>レイワ</t>
    </rPh>
    <rPh sb="84" eb="86">
      <t>キョウヨウ</t>
    </rPh>
    <rPh sb="86" eb="88">
      <t>カイシ</t>
    </rPh>
    <rPh sb="88" eb="90">
      <t>ヨテイ</t>
    </rPh>
    <rPh sb="100" eb="102">
      <t>セイビ</t>
    </rPh>
    <rPh sb="102" eb="104">
      <t>ジギョウ</t>
    </rPh>
    <rPh sb="105" eb="106">
      <t>トモナ</t>
    </rPh>
    <rPh sb="107" eb="110">
      <t>チホウサイ</t>
    </rPh>
    <rPh sb="110" eb="112">
      <t>カリイレ</t>
    </rPh>
    <rPh sb="117" eb="119">
      <t>スウチ</t>
    </rPh>
    <rPh sb="120" eb="122">
      <t>ジョウショウ</t>
    </rPh>
    <rPh sb="123" eb="125">
      <t>ミコ</t>
    </rPh>
    <rPh sb="131" eb="133">
      <t>コンゴ</t>
    </rPh>
    <rPh sb="135" eb="136">
      <t>ギョウ</t>
    </rPh>
    <rPh sb="136" eb="138">
      <t>ザイセイ</t>
    </rPh>
    <rPh sb="138" eb="141">
      <t>ケンゼンカ</t>
    </rPh>
    <rPh sb="141" eb="143">
      <t>ケイカク</t>
    </rPh>
    <rPh sb="144" eb="145">
      <t>モト</t>
    </rPh>
    <rPh sb="147" eb="149">
      <t>ケンゼン</t>
    </rPh>
    <rPh sb="150" eb="152">
      <t>ザイセイ</t>
    </rPh>
    <rPh sb="152" eb="154">
      <t>ウンエイ</t>
    </rPh>
    <rPh sb="155" eb="15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</si>
</sst>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5350-45FB-8610-040FEE320A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43254</c:v>
                </c:pt>
                <c:pt idx="1">
                  <c:v>42749</c:v>
                </c:pt>
                <c:pt idx="2">
                  <c:v>41489</c:v>
                </c:pt>
                <c:pt idx="3">
                  <c:v>49507</c:v>
                </c:pt>
                <c:pt idx="4">
                  <c:v>30277</c:v>
                </c:pt>
              </c:numCache>
            </c:numRef>
          </c:val>
          <c:smooth val="0"/>
          <c:extLst xmlns:c16r2="http://schemas.microsoft.com/office/drawing/2015/06/chart">
            <c:ext xmlns:c16="http://schemas.microsoft.com/office/drawing/2014/chart" uri="{C3380CC4-5D6E-409C-BE32-E72D297353CC}">
              <c16:uniqueId val="{00000001-5350-45FB-8610-040FEE320A69}"/>
            </c:ext>
          </c:extLst>
        </c:ser>
        <c:dLbls>
          <c:showLegendKey val="0"/>
          <c:showVal val="0"/>
          <c:showCatName val="0"/>
          <c:showSerName val="0"/>
          <c:showPercent val="0"/>
          <c:showBubbleSize val="0"/>
        </c:dLbls>
        <c:marker val="1"/>
        <c:smooth val="0"/>
        <c:axId val="398429504"/>
        <c:axId val="398429888"/>
      </c:lineChart>
      <c:catAx>
        <c:axId val="398429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429888"/>
        <c:crosses val="autoZero"/>
        <c:auto val="1"/>
        <c:lblAlgn val="ctr"/>
        <c:lblOffset val="100"/>
        <c:tickLblSkip val="1"/>
        <c:tickMarkSkip val="1"/>
        <c:noMultiLvlLbl val="0"/>
      </c:catAx>
      <c:valAx>
        <c:axId val="3984298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429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7.49</c:v>
                </c:pt>
                <c:pt idx="1">
                  <c:v>6.49</c:v>
                </c:pt>
                <c:pt idx="2">
                  <c:v>7.07</c:v>
                </c:pt>
                <c:pt idx="3">
                  <c:v>4.05</c:v>
                </c:pt>
                <c:pt idx="4">
                  <c:v>3.93</c:v>
                </c:pt>
              </c:numCache>
            </c:numRef>
          </c:val>
          <c:extLst xmlns:c16r2="http://schemas.microsoft.com/office/drawing/2015/06/chart">
            <c:ext xmlns:c16="http://schemas.microsoft.com/office/drawing/2014/chart" uri="{C3380CC4-5D6E-409C-BE32-E72D297353CC}">
              <c16:uniqueId val="{00000000-6F9B-41DE-B9F8-58A409F13C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39.700000000000003</c:v>
                </c:pt>
                <c:pt idx="1">
                  <c:v>24.84</c:v>
                </c:pt>
                <c:pt idx="2">
                  <c:v>26.35</c:v>
                </c:pt>
                <c:pt idx="3">
                  <c:v>29.23</c:v>
                </c:pt>
                <c:pt idx="4">
                  <c:v>28.27</c:v>
                </c:pt>
              </c:numCache>
            </c:numRef>
          </c:val>
          <c:extLst xmlns:c16r2="http://schemas.microsoft.com/office/drawing/2015/06/chart">
            <c:ext xmlns:c16="http://schemas.microsoft.com/office/drawing/2014/chart" uri="{C3380CC4-5D6E-409C-BE32-E72D297353CC}">
              <c16:uniqueId val="{00000001-6F9B-41DE-B9F8-58A409F13C2D}"/>
            </c:ext>
          </c:extLst>
        </c:ser>
        <c:dLbls>
          <c:showLegendKey val="0"/>
          <c:showVal val="0"/>
          <c:showCatName val="0"/>
          <c:showSerName val="0"/>
          <c:showPercent val="0"/>
          <c:showBubbleSize val="0"/>
        </c:dLbls>
        <c:gapWidth val="250"/>
        <c:overlap val="100"/>
        <c:axId val="489878760"/>
        <c:axId val="489881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6.64</c:v>
                </c:pt>
                <c:pt idx="1">
                  <c:v>-15.54</c:v>
                </c:pt>
                <c:pt idx="2">
                  <c:v>2.06</c:v>
                </c:pt>
                <c:pt idx="3">
                  <c:v>-0.25</c:v>
                </c:pt>
                <c:pt idx="4">
                  <c:v>1.17</c:v>
                </c:pt>
              </c:numCache>
            </c:numRef>
          </c:val>
          <c:smooth val="0"/>
          <c:extLst xmlns:c16r2="http://schemas.microsoft.com/office/drawing/2015/06/chart">
            <c:ext xmlns:c16="http://schemas.microsoft.com/office/drawing/2014/chart" uri="{C3380CC4-5D6E-409C-BE32-E72D297353CC}">
              <c16:uniqueId val="{00000002-6F9B-41DE-B9F8-58A409F13C2D}"/>
            </c:ext>
          </c:extLst>
        </c:ser>
        <c:dLbls>
          <c:showLegendKey val="0"/>
          <c:showVal val="0"/>
          <c:showCatName val="0"/>
          <c:showSerName val="0"/>
          <c:showPercent val="0"/>
          <c:showBubbleSize val="0"/>
        </c:dLbls>
        <c:marker val="1"/>
        <c:smooth val="0"/>
        <c:axId val="489878760"/>
        <c:axId val="489881112"/>
      </c:lineChart>
      <c:catAx>
        <c:axId val="48987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881112"/>
        <c:crosses val="autoZero"/>
        <c:auto val="1"/>
        <c:lblAlgn val="ctr"/>
        <c:lblOffset val="100"/>
        <c:tickLblSkip val="1"/>
        <c:tickMarkSkip val="1"/>
        <c:noMultiLvlLbl val="0"/>
      </c:catAx>
      <c:valAx>
        <c:axId val="489881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878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8D1-41E3-9189-C6E1A0CDF5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8D1-41E3-9189-C6E1A0CDF5D1}"/>
            </c:ext>
          </c:extLst>
        </c:ser>
        <c:ser>
          <c:idx val="2"/>
          <c:order val="2"/>
          <c:tx>
            <c:strRef>
              <c:f>データシート!$A$29</c:f>
              <c:strCache>
                <c:ptCount val="1"/>
                <c:pt idx="0">
                  <c:v>渡船事業特別会計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8D1-41E3-9189-C6E1A0CDF5D1}"/>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A8D1-41E3-9189-C6E1A0CDF5D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0.16</c:v>
                </c:pt>
                <c:pt idx="4">
                  <c:v>#N/A</c:v>
                </c:pt>
                <c:pt idx="5">
                  <c:v>0.17</c:v>
                </c:pt>
                <c:pt idx="6">
                  <c:v>#N/A</c:v>
                </c:pt>
                <c:pt idx="7">
                  <c:v>0.17</c:v>
                </c:pt>
                <c:pt idx="8">
                  <c:v>#N/A</c:v>
                </c:pt>
                <c:pt idx="9">
                  <c:v>0.17</c:v>
                </c:pt>
              </c:numCache>
            </c:numRef>
          </c:val>
          <c:extLst xmlns:c16r2="http://schemas.microsoft.com/office/drawing/2015/06/chart">
            <c:ext xmlns:c16="http://schemas.microsoft.com/office/drawing/2014/chart" uri="{C3380CC4-5D6E-409C-BE32-E72D297353CC}">
              <c16:uniqueId val="{00000004-A8D1-41E3-9189-C6E1A0CDF5D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2.14</c:v>
                </c:pt>
                <c:pt idx="4">
                  <c:v>#N/A</c:v>
                </c:pt>
                <c:pt idx="5">
                  <c:v>3.97</c:v>
                </c:pt>
                <c:pt idx="6">
                  <c:v>#N/A</c:v>
                </c:pt>
                <c:pt idx="7">
                  <c:v>3.46</c:v>
                </c:pt>
                <c:pt idx="8">
                  <c:v>#N/A</c:v>
                </c:pt>
                <c:pt idx="9">
                  <c:v>1.85</c:v>
                </c:pt>
              </c:numCache>
            </c:numRef>
          </c:val>
          <c:extLst xmlns:c16r2="http://schemas.microsoft.com/office/drawing/2015/06/chart">
            <c:ext xmlns:c16="http://schemas.microsoft.com/office/drawing/2014/chart" uri="{C3380CC4-5D6E-409C-BE32-E72D297353CC}">
              <c16:uniqueId val="{00000005-A8D1-41E3-9189-C6E1A0CDF5D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1.0900000000000001</c:v>
                </c:pt>
                <c:pt idx="2">
                  <c:v>#N/A</c:v>
                </c:pt>
                <c:pt idx="3">
                  <c:v>1.1399999999999999</c:v>
                </c:pt>
                <c:pt idx="4">
                  <c:v>#N/A</c:v>
                </c:pt>
                <c:pt idx="5">
                  <c:v>2.11</c:v>
                </c:pt>
                <c:pt idx="6">
                  <c:v>#N/A</c:v>
                </c:pt>
                <c:pt idx="7">
                  <c:v>1.91</c:v>
                </c:pt>
                <c:pt idx="8">
                  <c:v>#N/A</c:v>
                </c:pt>
                <c:pt idx="9">
                  <c:v>2.64</c:v>
                </c:pt>
              </c:numCache>
            </c:numRef>
          </c:val>
          <c:extLst xmlns:c16r2="http://schemas.microsoft.com/office/drawing/2015/06/chart">
            <c:ext xmlns:c16="http://schemas.microsoft.com/office/drawing/2014/chart" uri="{C3380CC4-5D6E-409C-BE32-E72D297353CC}">
              <c16:uniqueId val="{00000006-A8D1-41E3-9189-C6E1A0CDF5D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7.45</c:v>
                </c:pt>
                <c:pt idx="2">
                  <c:v>#N/A</c:v>
                </c:pt>
                <c:pt idx="3">
                  <c:v>6.46</c:v>
                </c:pt>
                <c:pt idx="4">
                  <c:v>#N/A</c:v>
                </c:pt>
                <c:pt idx="5">
                  <c:v>7.05</c:v>
                </c:pt>
                <c:pt idx="6">
                  <c:v>#N/A</c:v>
                </c:pt>
                <c:pt idx="7">
                  <c:v>4.03</c:v>
                </c:pt>
                <c:pt idx="8">
                  <c:v>#N/A</c:v>
                </c:pt>
                <c:pt idx="9">
                  <c:v>3.91</c:v>
                </c:pt>
              </c:numCache>
            </c:numRef>
          </c:val>
          <c:extLst xmlns:c16r2="http://schemas.microsoft.com/office/drawing/2015/06/chart">
            <c:ext xmlns:c16="http://schemas.microsoft.com/office/drawing/2014/chart" uri="{C3380CC4-5D6E-409C-BE32-E72D297353CC}">
              <c16:uniqueId val="{00000007-A8D1-41E3-9189-C6E1A0CDF5D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8.59</c:v>
                </c:pt>
                <c:pt idx="2">
                  <c:v>#N/A</c:v>
                </c:pt>
                <c:pt idx="3">
                  <c:v>8.4700000000000006</c:v>
                </c:pt>
                <c:pt idx="4">
                  <c:v>#N/A</c:v>
                </c:pt>
                <c:pt idx="5">
                  <c:v>8.41</c:v>
                </c:pt>
                <c:pt idx="6">
                  <c:v>#N/A</c:v>
                </c:pt>
                <c:pt idx="7">
                  <c:v>8.66</c:v>
                </c:pt>
                <c:pt idx="8">
                  <c:v>#N/A</c:v>
                </c:pt>
                <c:pt idx="9">
                  <c:v>9.01</c:v>
                </c:pt>
              </c:numCache>
            </c:numRef>
          </c:val>
          <c:extLst xmlns:c16r2="http://schemas.microsoft.com/office/drawing/2015/06/chart">
            <c:ext xmlns:c16="http://schemas.microsoft.com/office/drawing/2014/chart" uri="{C3380CC4-5D6E-409C-BE32-E72D297353CC}">
              <c16:uniqueId val="{00000008-A8D1-41E3-9189-C6E1A0CDF5D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9.86</c:v>
                </c:pt>
                <c:pt idx="2">
                  <c:v>#N/A</c:v>
                </c:pt>
                <c:pt idx="3">
                  <c:v>10.07</c:v>
                </c:pt>
                <c:pt idx="4">
                  <c:v>#N/A</c:v>
                </c:pt>
                <c:pt idx="5">
                  <c:v>9.61</c:v>
                </c:pt>
                <c:pt idx="6">
                  <c:v>#N/A</c:v>
                </c:pt>
                <c:pt idx="7">
                  <c:v>10.06</c:v>
                </c:pt>
                <c:pt idx="8">
                  <c:v>#N/A</c:v>
                </c:pt>
                <c:pt idx="9">
                  <c:v>10.75</c:v>
                </c:pt>
              </c:numCache>
            </c:numRef>
          </c:val>
          <c:extLst xmlns:c16r2="http://schemas.microsoft.com/office/drawing/2015/06/chart">
            <c:ext xmlns:c16="http://schemas.microsoft.com/office/drawing/2014/chart" uri="{C3380CC4-5D6E-409C-BE32-E72D297353CC}">
              <c16:uniqueId val="{00000009-A8D1-41E3-9189-C6E1A0CDF5D1}"/>
            </c:ext>
          </c:extLst>
        </c:ser>
        <c:dLbls>
          <c:showLegendKey val="0"/>
          <c:showVal val="0"/>
          <c:showCatName val="0"/>
          <c:showSerName val="0"/>
          <c:showPercent val="0"/>
          <c:showBubbleSize val="0"/>
        </c:dLbls>
        <c:gapWidth val="150"/>
        <c:overlap val="100"/>
        <c:axId val="489879544"/>
        <c:axId val="489880720"/>
      </c:barChart>
      <c:catAx>
        <c:axId val="48987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880720"/>
        <c:crosses val="autoZero"/>
        <c:auto val="1"/>
        <c:lblAlgn val="ctr"/>
        <c:lblOffset val="100"/>
        <c:tickLblSkip val="1"/>
        <c:tickMarkSkip val="1"/>
        <c:noMultiLvlLbl val="0"/>
      </c:catAx>
      <c:valAx>
        <c:axId val="48988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879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2718</c:v>
                </c:pt>
                <c:pt idx="5">
                  <c:v>2811</c:v>
                </c:pt>
                <c:pt idx="8">
                  <c:v>2734</c:v>
                </c:pt>
                <c:pt idx="11">
                  <c:v>2726</c:v>
                </c:pt>
                <c:pt idx="14">
                  <c:v>2637</c:v>
                </c:pt>
              </c:numCache>
            </c:numRef>
          </c:val>
          <c:extLst xmlns:c16r2="http://schemas.microsoft.com/office/drawing/2015/06/chart">
            <c:ext xmlns:c16="http://schemas.microsoft.com/office/drawing/2014/chart" uri="{C3380CC4-5D6E-409C-BE32-E72D297353CC}">
              <c16:uniqueId val="{00000000-7450-4A91-8066-08A0B58916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450-4A91-8066-08A0B58916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62</c:v>
                </c:pt>
                <c:pt idx="3">
                  <c:v>43</c:v>
                </c:pt>
                <c:pt idx="6">
                  <c:v>38</c:v>
                </c:pt>
                <c:pt idx="9">
                  <c:v>31</c:v>
                </c:pt>
                <c:pt idx="12">
                  <c:v>21</c:v>
                </c:pt>
              </c:numCache>
            </c:numRef>
          </c:val>
          <c:extLst xmlns:c16r2="http://schemas.microsoft.com/office/drawing/2015/06/chart">
            <c:ext xmlns:c16="http://schemas.microsoft.com/office/drawing/2014/chart" uri="{C3380CC4-5D6E-409C-BE32-E72D297353CC}">
              <c16:uniqueId val="{00000002-7450-4A91-8066-08A0B58916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3</c:v>
                </c:pt>
                <c:pt idx="6">
                  <c:v>2</c:v>
                </c:pt>
                <c:pt idx="9">
                  <c:v>2</c:v>
                </c:pt>
                <c:pt idx="12">
                  <c:v>1</c:v>
                </c:pt>
              </c:numCache>
            </c:numRef>
          </c:val>
          <c:extLst xmlns:c16r2="http://schemas.microsoft.com/office/drawing/2015/06/chart">
            <c:ext xmlns:c16="http://schemas.microsoft.com/office/drawing/2014/chart" uri="{C3380CC4-5D6E-409C-BE32-E72D297353CC}">
              <c16:uniqueId val="{00000003-7450-4A91-8066-08A0B58916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865</c:v>
                </c:pt>
                <c:pt idx="3">
                  <c:v>870</c:v>
                </c:pt>
                <c:pt idx="6">
                  <c:v>876</c:v>
                </c:pt>
                <c:pt idx="9">
                  <c:v>844</c:v>
                </c:pt>
                <c:pt idx="12">
                  <c:v>826</c:v>
                </c:pt>
              </c:numCache>
            </c:numRef>
          </c:val>
          <c:extLst xmlns:c16r2="http://schemas.microsoft.com/office/drawing/2015/06/chart">
            <c:ext xmlns:c16="http://schemas.microsoft.com/office/drawing/2014/chart" uri="{C3380CC4-5D6E-409C-BE32-E72D297353CC}">
              <c16:uniqueId val="{00000004-7450-4A91-8066-08A0B58916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450-4A91-8066-08A0B58916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450-4A91-8066-08A0B58916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2900</c:v>
                </c:pt>
                <c:pt idx="3">
                  <c:v>2718</c:v>
                </c:pt>
                <c:pt idx="6">
                  <c:v>2816</c:v>
                </c:pt>
                <c:pt idx="9">
                  <c:v>2950</c:v>
                </c:pt>
                <c:pt idx="12">
                  <c:v>3113</c:v>
                </c:pt>
              </c:numCache>
            </c:numRef>
          </c:val>
          <c:extLst xmlns:c16r2="http://schemas.microsoft.com/office/drawing/2015/06/chart">
            <c:ext xmlns:c16="http://schemas.microsoft.com/office/drawing/2014/chart" uri="{C3380CC4-5D6E-409C-BE32-E72D297353CC}">
              <c16:uniqueId val="{00000007-7450-4A91-8066-08A0B58916E9}"/>
            </c:ext>
          </c:extLst>
        </c:ser>
        <c:dLbls>
          <c:showLegendKey val="0"/>
          <c:showVal val="0"/>
          <c:showCatName val="0"/>
          <c:showSerName val="0"/>
          <c:showPercent val="0"/>
          <c:showBubbleSize val="0"/>
        </c:dLbls>
        <c:gapWidth val="100"/>
        <c:overlap val="100"/>
        <c:axId val="489879936"/>
        <c:axId val="489880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1109</c:v>
                </c:pt>
                <c:pt idx="2">
                  <c:v>#N/A</c:v>
                </c:pt>
                <c:pt idx="3">
                  <c:v>#N/A</c:v>
                </c:pt>
                <c:pt idx="4">
                  <c:v>823</c:v>
                </c:pt>
                <c:pt idx="5">
                  <c:v>#N/A</c:v>
                </c:pt>
                <c:pt idx="6">
                  <c:v>#N/A</c:v>
                </c:pt>
                <c:pt idx="7">
                  <c:v>998</c:v>
                </c:pt>
                <c:pt idx="8">
                  <c:v>#N/A</c:v>
                </c:pt>
                <c:pt idx="9">
                  <c:v>#N/A</c:v>
                </c:pt>
                <c:pt idx="10">
                  <c:v>1101</c:v>
                </c:pt>
                <c:pt idx="11">
                  <c:v>#N/A</c:v>
                </c:pt>
                <c:pt idx="12">
                  <c:v>#N/A</c:v>
                </c:pt>
                <c:pt idx="13">
                  <c:v>1324</c:v>
                </c:pt>
                <c:pt idx="14">
                  <c:v>#N/A</c:v>
                </c:pt>
              </c:numCache>
            </c:numRef>
          </c:val>
          <c:smooth val="0"/>
          <c:extLst xmlns:c16r2="http://schemas.microsoft.com/office/drawing/2015/06/chart">
            <c:ext xmlns:c16="http://schemas.microsoft.com/office/drawing/2014/chart" uri="{C3380CC4-5D6E-409C-BE32-E72D297353CC}">
              <c16:uniqueId val="{00000008-7450-4A91-8066-08A0B58916E9}"/>
            </c:ext>
          </c:extLst>
        </c:ser>
        <c:dLbls>
          <c:showLegendKey val="0"/>
          <c:showVal val="0"/>
          <c:showCatName val="0"/>
          <c:showSerName val="0"/>
          <c:showPercent val="0"/>
          <c:showBubbleSize val="0"/>
        </c:dLbls>
        <c:marker val="1"/>
        <c:smooth val="0"/>
        <c:axId val="489879936"/>
        <c:axId val="489880328"/>
      </c:lineChart>
      <c:catAx>
        <c:axId val="48987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880328"/>
        <c:crosses val="autoZero"/>
        <c:auto val="1"/>
        <c:lblAlgn val="ctr"/>
        <c:lblOffset val="100"/>
        <c:tickLblSkip val="1"/>
        <c:tickMarkSkip val="1"/>
        <c:noMultiLvlLbl val="0"/>
      </c:catAx>
      <c:valAx>
        <c:axId val="489880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87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31074</c:v>
                </c:pt>
                <c:pt idx="5">
                  <c:v>31110</c:v>
                </c:pt>
                <c:pt idx="8">
                  <c:v>30547</c:v>
                </c:pt>
                <c:pt idx="11">
                  <c:v>29727</c:v>
                </c:pt>
                <c:pt idx="14">
                  <c:v>28879</c:v>
                </c:pt>
              </c:numCache>
            </c:numRef>
          </c:val>
          <c:extLst xmlns:c16r2="http://schemas.microsoft.com/office/drawing/2015/06/chart">
            <c:ext xmlns:c16="http://schemas.microsoft.com/office/drawing/2014/chart" uri="{C3380CC4-5D6E-409C-BE32-E72D297353CC}">
              <c16:uniqueId val="{00000000-A8B6-43B4-87E3-2F912DFF8E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479</c:v>
                </c:pt>
                <c:pt idx="5">
                  <c:v>434</c:v>
                </c:pt>
                <c:pt idx="8">
                  <c:v>298</c:v>
                </c:pt>
                <c:pt idx="11">
                  <c:v>219</c:v>
                </c:pt>
                <c:pt idx="14">
                  <c:v>165</c:v>
                </c:pt>
              </c:numCache>
            </c:numRef>
          </c:val>
          <c:extLst xmlns:c16r2="http://schemas.microsoft.com/office/drawing/2015/06/chart">
            <c:ext xmlns:c16="http://schemas.microsoft.com/office/drawing/2014/chart" uri="{C3380CC4-5D6E-409C-BE32-E72D297353CC}">
              <c16:uniqueId val="{00000001-A8B6-43B4-87E3-2F912DFF8E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8594</c:v>
                </c:pt>
                <c:pt idx="5">
                  <c:v>9208</c:v>
                </c:pt>
                <c:pt idx="8">
                  <c:v>10250</c:v>
                </c:pt>
                <c:pt idx="11">
                  <c:v>11320</c:v>
                </c:pt>
                <c:pt idx="14">
                  <c:v>12003</c:v>
                </c:pt>
              </c:numCache>
            </c:numRef>
          </c:val>
          <c:extLst xmlns:c16r2="http://schemas.microsoft.com/office/drawing/2015/06/chart">
            <c:ext xmlns:c16="http://schemas.microsoft.com/office/drawing/2014/chart" uri="{C3380CC4-5D6E-409C-BE32-E72D297353CC}">
              <c16:uniqueId val="{00000002-A8B6-43B4-87E3-2F912DFF8E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8B6-43B4-87E3-2F912DFF8E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8B6-43B4-87E3-2F912DFF8E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8B6-43B4-87E3-2F912DFF8E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4226</c:v>
                </c:pt>
                <c:pt idx="3">
                  <c:v>3917</c:v>
                </c:pt>
                <c:pt idx="6">
                  <c:v>3687</c:v>
                </c:pt>
                <c:pt idx="9">
                  <c:v>3613</c:v>
                </c:pt>
                <c:pt idx="12">
                  <c:v>3320</c:v>
                </c:pt>
              </c:numCache>
            </c:numRef>
          </c:val>
          <c:extLst xmlns:c16r2="http://schemas.microsoft.com/office/drawing/2015/06/chart">
            <c:ext xmlns:c16="http://schemas.microsoft.com/office/drawing/2014/chart" uri="{C3380CC4-5D6E-409C-BE32-E72D297353CC}">
              <c16:uniqueId val="{00000006-A8B6-43B4-87E3-2F912DFF8E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7-A8B6-43B4-87E3-2F912DFF8E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11560</c:v>
                </c:pt>
                <c:pt idx="3">
                  <c:v>10034</c:v>
                </c:pt>
                <c:pt idx="6">
                  <c:v>9884</c:v>
                </c:pt>
                <c:pt idx="9">
                  <c:v>9563</c:v>
                </c:pt>
                <c:pt idx="12">
                  <c:v>9025</c:v>
                </c:pt>
              </c:numCache>
            </c:numRef>
          </c:val>
          <c:extLst xmlns:c16r2="http://schemas.microsoft.com/office/drawing/2015/06/chart">
            <c:ext xmlns:c16="http://schemas.microsoft.com/office/drawing/2014/chart" uri="{C3380CC4-5D6E-409C-BE32-E72D297353CC}">
              <c16:uniqueId val="{00000008-A8B6-43B4-87E3-2F912DFF8E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188</c:v>
                </c:pt>
                <c:pt idx="3">
                  <c:v>148</c:v>
                </c:pt>
                <c:pt idx="6">
                  <c:v>113</c:v>
                </c:pt>
                <c:pt idx="9">
                  <c:v>84</c:v>
                </c:pt>
                <c:pt idx="12">
                  <c:v>64</c:v>
                </c:pt>
              </c:numCache>
            </c:numRef>
          </c:val>
          <c:extLst xmlns:c16r2="http://schemas.microsoft.com/office/drawing/2015/06/chart">
            <c:ext xmlns:c16="http://schemas.microsoft.com/office/drawing/2014/chart" uri="{C3380CC4-5D6E-409C-BE32-E72D297353CC}">
              <c16:uniqueId val="{00000009-A8B6-43B4-87E3-2F912DFF8E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29524</c:v>
                </c:pt>
                <c:pt idx="3">
                  <c:v>29683</c:v>
                </c:pt>
                <c:pt idx="6">
                  <c:v>29801</c:v>
                </c:pt>
                <c:pt idx="9">
                  <c:v>29744</c:v>
                </c:pt>
                <c:pt idx="12">
                  <c:v>28152</c:v>
                </c:pt>
              </c:numCache>
            </c:numRef>
          </c:val>
          <c:extLst xmlns:c16r2="http://schemas.microsoft.com/office/drawing/2015/06/chart">
            <c:ext xmlns:c16="http://schemas.microsoft.com/office/drawing/2014/chart" uri="{C3380CC4-5D6E-409C-BE32-E72D297353CC}">
              <c16:uniqueId val="{0000000A-A8B6-43B4-87E3-2F912DFF8EF2}"/>
            </c:ext>
          </c:extLst>
        </c:ser>
        <c:dLbls>
          <c:showLegendKey val="0"/>
          <c:showVal val="0"/>
          <c:showCatName val="0"/>
          <c:showSerName val="0"/>
          <c:showPercent val="0"/>
          <c:showBubbleSize val="0"/>
        </c:dLbls>
        <c:gapWidth val="100"/>
        <c:overlap val="100"/>
        <c:axId val="489878368"/>
        <c:axId val="494010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5350</c:v>
                </c:pt>
                <c:pt idx="2">
                  <c:v>#N/A</c:v>
                </c:pt>
                <c:pt idx="3">
                  <c:v>#N/A</c:v>
                </c:pt>
                <c:pt idx="4">
                  <c:v>3031</c:v>
                </c:pt>
                <c:pt idx="5">
                  <c:v>#N/A</c:v>
                </c:pt>
                <c:pt idx="6">
                  <c:v>#N/A</c:v>
                </c:pt>
                <c:pt idx="7">
                  <c:v>2391</c:v>
                </c:pt>
                <c:pt idx="8">
                  <c:v>#N/A</c:v>
                </c:pt>
                <c:pt idx="9">
                  <c:v>#N/A</c:v>
                </c:pt>
                <c:pt idx="10">
                  <c:v>1738</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8B6-43B4-87E3-2F912DFF8EF2}"/>
            </c:ext>
          </c:extLst>
        </c:ser>
        <c:dLbls>
          <c:showLegendKey val="0"/>
          <c:showVal val="0"/>
          <c:showCatName val="0"/>
          <c:showSerName val="0"/>
          <c:showPercent val="0"/>
          <c:showBubbleSize val="0"/>
        </c:dLbls>
        <c:marker val="1"/>
        <c:smooth val="0"/>
        <c:axId val="489878368"/>
        <c:axId val="494010488"/>
      </c:lineChart>
      <c:catAx>
        <c:axId val="48987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010488"/>
        <c:crosses val="autoZero"/>
        <c:auto val="1"/>
        <c:lblAlgn val="ctr"/>
        <c:lblOffset val="100"/>
        <c:tickLblSkip val="1"/>
        <c:tickMarkSkip val="1"/>
        <c:noMultiLvlLbl val="0"/>
      </c:catAx>
      <c:valAx>
        <c:axId val="494010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87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5308</c:v>
                </c:pt>
                <c:pt idx="1">
                  <c:v>5869</c:v>
                </c:pt>
                <c:pt idx="2">
                  <c:v>5687</c:v>
                </c:pt>
              </c:numCache>
            </c:numRef>
          </c:val>
          <c:extLst xmlns:c16r2="http://schemas.microsoft.com/office/drawing/2015/06/chart">
            <c:ext xmlns:c16="http://schemas.microsoft.com/office/drawing/2014/chart" uri="{C3380CC4-5D6E-409C-BE32-E72D297353CC}">
              <c16:uniqueId val="{00000000-3649-45B4-A395-9C8EA11159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276</c:v>
                </c:pt>
                <c:pt idx="1">
                  <c:v>286</c:v>
                </c:pt>
                <c:pt idx="2">
                  <c:v>301</c:v>
                </c:pt>
              </c:numCache>
            </c:numRef>
          </c:val>
          <c:extLst xmlns:c16r2="http://schemas.microsoft.com/office/drawing/2015/06/chart">
            <c:ext xmlns:c16="http://schemas.microsoft.com/office/drawing/2014/chart" uri="{C3380CC4-5D6E-409C-BE32-E72D297353CC}">
              <c16:uniqueId val="{00000001-3649-45B4-A395-9C8EA11159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4272</c:v>
                </c:pt>
                <c:pt idx="1">
                  <c:v>4284</c:v>
                </c:pt>
                <c:pt idx="2">
                  <c:v>4615</c:v>
                </c:pt>
              </c:numCache>
            </c:numRef>
          </c:val>
          <c:extLst xmlns:c16r2="http://schemas.microsoft.com/office/drawing/2015/06/chart">
            <c:ext xmlns:c16="http://schemas.microsoft.com/office/drawing/2014/chart" uri="{C3380CC4-5D6E-409C-BE32-E72D297353CC}">
              <c16:uniqueId val="{00000002-3649-45B4-A395-9C8EA1115956}"/>
            </c:ext>
          </c:extLst>
        </c:ser>
        <c:dLbls>
          <c:showLegendKey val="0"/>
          <c:showVal val="0"/>
          <c:showCatName val="0"/>
          <c:showSerName val="0"/>
          <c:showPercent val="0"/>
          <c:showBubbleSize val="0"/>
        </c:dLbls>
        <c:gapWidth val="120"/>
        <c:overlap val="100"/>
        <c:axId val="494007352"/>
        <c:axId val="494005784"/>
      </c:barChart>
      <c:catAx>
        <c:axId val="49400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005784"/>
        <c:crosses val="autoZero"/>
        <c:auto val="1"/>
        <c:lblAlgn val="ctr"/>
        <c:lblOffset val="100"/>
        <c:tickLblSkip val="1"/>
        <c:tickMarkSkip val="1"/>
        <c:noMultiLvlLbl val="0"/>
      </c:catAx>
      <c:valAx>
        <c:axId val="494005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007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08-4520-9F98-797E730FA45F}"/>
                </c:ext>
                <c:ext xmlns:c15="http://schemas.microsoft.com/office/drawing/2012/chart" uri="{CE6537A1-D6FC-4f65-9D91-7224C49458BB}">
                  <c15:dlblFieldTable>
                    <c15:dlblFTEntry>
                      <c15:txfldGUID>{6DE50CFD-80B0-4A5F-9BA1-D9944EE14AB8}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08-4520-9F98-797E730FA45F}"/>
                </c:ext>
                <c:ext xmlns:c15="http://schemas.microsoft.com/office/drawing/2012/chart" uri="{CE6537A1-D6FC-4f65-9D91-7224C49458BB}">
                  <c15:dlblFieldTable>
                    <c15:dlblFTEntry>
                      <c15:txfldGUID>{5034A7E7-58DD-4296-B038-318A9A26A845}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08-4520-9F98-797E730FA45F}"/>
                </c:ext>
                <c:ext xmlns:c15="http://schemas.microsoft.com/office/drawing/2012/chart" uri="{CE6537A1-D6FC-4f65-9D91-7224C49458BB}">
                  <c15:dlblFieldTable>
                    <c15:dlblFTEntry>
                      <c15:txfldGUID>{3E24AB3E-6950-4670-811A-125C86D77E6B}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08-4520-9F98-797E730FA45F}"/>
                </c:ext>
                <c:ext xmlns:c15="http://schemas.microsoft.com/office/drawing/2012/chart" uri="{CE6537A1-D6FC-4f65-9D91-7224C49458BB}">
                  <c15:dlblFieldTable>
                    <c15:dlblFTEntry>
                      <c15:txfldGUID>{F1F3CCD3-D001-4E5F-BE90-036713756A39}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08-4520-9F98-797E730FA45F}"/>
                </c:ext>
                <c:ext xmlns:c15="http://schemas.microsoft.com/office/drawing/2012/chart" uri="{CE6537A1-D6FC-4f65-9D91-7224C49458BB}">
                  <c15:dlblFieldTable>
                    <c15:dlblFTEntry>
                      <c15:txfldGUID>{3B0BFE70-DA07-4CD2-8B38-3580B492492E}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08-4520-9F98-797E730FA45F}"/>
                </c:ext>
                <c:ext xmlns:c15="http://schemas.microsoft.com/office/drawing/2012/chart" uri="{CE6537A1-D6FC-4f65-9D91-7224C49458BB}">
                  <c15:layout/>
                  <c15:dlblFieldTable>
                    <c15:dlblFTEntry>
                      <c15:txfldGUID>{70AA014C-C0FC-442A-8DCA-7D24CD6B9854}</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08-4520-9F98-797E730FA45F}"/>
                </c:ext>
                <c:ext xmlns:c15="http://schemas.microsoft.com/office/drawing/2012/chart" uri="{CE6537A1-D6FC-4f65-9D91-7224C49458BB}">
                  <c15:layout/>
                  <c15:dlblFieldTable>
                    <c15:dlblFTEntry>
                      <c15:txfldGUID>{D523B43C-6549-465E-930C-BF3B9C20B58F}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08-4520-9F98-797E730FA45F}"/>
                </c:ext>
                <c:ext xmlns:c15="http://schemas.microsoft.com/office/drawing/2012/chart" uri="{CE6537A1-D6FC-4f65-9D91-7224C49458BB}">
                  <c15:layout/>
                  <c15:dlblFieldTable>
                    <c15:dlblFTEntry>
                      <c15:txfldGUID>{79211133-7AF7-480A-B5BD-C4104656384E}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08-4520-9F98-797E730FA45F}"/>
                </c:ext>
                <c:ext xmlns:c15="http://schemas.microsoft.com/office/drawing/2012/chart" uri="{CE6537A1-D6FC-4f65-9D91-7224C49458BB}">
                  <c15:dlblFieldTable>
                    <c15:dlblFTEntry>
                      <c15:txfldGUID>{EC124CC7-ACAF-49D7-AC0D-5DB84D887D8A}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55.3</c:v>
                </c:pt>
                <c:pt idx="16">
                  <c:v>56.6</c:v>
                </c:pt>
                <c:pt idx="24">
                  <c:v>57.7</c:v>
                </c:pt>
                <c:pt idx="32">
                  <c:v>59.3</c:v>
                </c:pt>
              </c:numCache>
            </c:numRef>
          </c:xVal>
          <c:yVal>
            <c:numRef>
              <c:f>公会計指標分析・財政指標組合せ分析表!$BP$51:$DC$51</c:f>
              <c:numCache>
                <c:formatCode>#,##0.0;"▲ "#,##0.0</c:formatCode>
                <c:ptCount val="40"/>
                <c:pt idx="8">
                  <c:v>17.3</c:v>
                </c:pt>
                <c:pt idx="16">
                  <c:v>13.7</c:v>
                </c:pt>
                <c:pt idx="24">
                  <c:v>10</c:v>
                </c:pt>
              </c:numCache>
            </c:numRef>
          </c:yVal>
          <c:smooth val="0"/>
          <c:extLst xmlns:c16r2="http://schemas.microsoft.com/office/drawing/2015/06/chart">
            <c:ext xmlns:c16="http://schemas.microsoft.com/office/drawing/2014/chart" uri="{C3380CC4-5D6E-409C-BE32-E72D297353CC}">
              <c16:uniqueId val="{00000009-1008-4520-9F98-797E730FA4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08-4520-9F98-797E730FA45F}"/>
                </c:ext>
                <c:ext xmlns:c15="http://schemas.microsoft.com/office/drawing/2012/chart" uri="{CE6537A1-D6FC-4f65-9D91-7224C49458BB}">
                  <c15:dlblFieldTable>
                    <c15:dlblFTEntry>
                      <c15:txfldGUID>{F9767F3F-BA0A-41B3-93DC-62109796E92C}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08-4520-9F98-797E730FA45F}"/>
                </c:ext>
                <c:ext xmlns:c15="http://schemas.microsoft.com/office/drawing/2012/chart" uri="{CE6537A1-D6FC-4f65-9D91-7224C49458BB}">
                  <c15:dlblFieldTable>
                    <c15:dlblFTEntry>
                      <c15:txfldGUID>{F3694B96-69D9-4A84-82EF-1BD90350D759}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08-4520-9F98-797E730FA45F}"/>
                </c:ext>
                <c:ext xmlns:c15="http://schemas.microsoft.com/office/drawing/2012/chart" uri="{CE6537A1-D6FC-4f65-9D91-7224C49458BB}">
                  <c15:dlblFieldTable>
                    <c15:dlblFTEntry>
                      <c15:txfldGUID>{40EEC1C5-B1A7-47F8-9B77-86F56EAB1904}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08-4520-9F98-797E730FA45F}"/>
                </c:ext>
                <c:ext xmlns:c15="http://schemas.microsoft.com/office/drawing/2012/chart" uri="{CE6537A1-D6FC-4f65-9D91-7224C49458BB}">
                  <c15:dlblFieldTable>
                    <c15:dlblFTEntry>
                      <c15:txfldGUID>{43F092BA-FD15-4C94-B56C-9E5FF7E3A56A}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08-4520-9F98-797E730FA45F}"/>
                </c:ext>
                <c:ext xmlns:c15="http://schemas.microsoft.com/office/drawing/2012/chart" uri="{CE6537A1-D6FC-4f65-9D91-7224C49458BB}">
                  <c15:dlblFieldTable>
                    <c15:dlblFTEntry>
                      <c15:txfldGUID>{27945F28-05B2-4C28-A476-10DC1E44A03C}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08-4520-9F98-797E730FA45F}"/>
                </c:ext>
                <c:ext xmlns:c15="http://schemas.microsoft.com/office/drawing/2012/chart" uri="{CE6537A1-D6FC-4f65-9D91-7224C49458BB}">
                  <c15:layout/>
                  <c15:dlblFieldTable>
                    <c15:dlblFTEntry>
                      <c15:txfldGUID>{8C54799A-4DD0-4693-AEA1-3D0F8E54F545}</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08-4520-9F98-797E730FA45F}"/>
                </c:ext>
                <c:ext xmlns:c15="http://schemas.microsoft.com/office/drawing/2012/chart" uri="{CE6537A1-D6FC-4f65-9D91-7224C49458BB}">
                  <c15:layout/>
                  <c15:dlblFieldTable>
                    <c15:dlblFTEntry>
                      <c15:txfldGUID>{F8C65E70-2D05-4C98-8B2D-87509EA1E104}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08-4520-9F98-797E730FA45F}"/>
                </c:ext>
                <c:ext xmlns:c15="http://schemas.microsoft.com/office/drawing/2012/chart" uri="{CE6537A1-D6FC-4f65-9D91-7224C49458BB}">
                  <c15:layout/>
                  <c15:dlblFieldTable>
                    <c15:dlblFTEntry>
                      <c15:txfldGUID>{B2A88BF5-BB78-4854-B540-2EF3735E9DD1}</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08-4520-9F98-797E730FA45F}"/>
                </c:ext>
                <c:ext xmlns:c15="http://schemas.microsoft.com/office/drawing/2012/chart" uri="{CE6537A1-D6FC-4f65-9D91-7224C49458BB}">
                  <c15:layout/>
                  <c15:dlblFieldTable>
                    <c15:dlblFTEntry>
                      <c15:txfldGUID>{DCFFB936-96FE-40BF-8074-6F26388568A4}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1008-4520-9F98-797E730FA45F}"/>
            </c:ext>
          </c:extLst>
        </c:ser>
        <c:dLbls>
          <c:showLegendKey val="0"/>
          <c:showVal val="1"/>
          <c:showCatName val="0"/>
          <c:showSerName val="0"/>
          <c:showPercent val="0"/>
          <c:showBubbleSize val="0"/>
        </c:dLbls>
        <c:axId val="494006176"/>
        <c:axId val="494012840"/>
      </c:scatterChart>
      <c:valAx>
        <c:axId val="494006176"/>
        <c:scaling>
          <c:orientation val="minMax"/>
          <c:max val="61.2"/>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012840"/>
        <c:crosses val="autoZero"/>
        <c:crossBetween val="midCat"/>
      </c:valAx>
      <c:valAx>
        <c:axId val="494012840"/>
        <c:scaling>
          <c:orientation val="minMax"/>
          <c:max val="3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006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AE-4AD0-B4A4-4D9D5D5B6873}"/>
                </c:ext>
                <c:ext xmlns:c15="http://schemas.microsoft.com/office/drawing/2012/chart" uri="{CE6537A1-D6FC-4f65-9D91-7224C49458BB}">
                  <c15:layout/>
                  <c15:dlblFieldTable>
                    <c15:dlblFTEntry>
                      <c15:txfldGUID>{30B655AA-91E4-4D89-8CEB-B7CCF39E9853}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AE-4AD0-B4A4-4D9D5D5B6873}"/>
                </c:ext>
                <c:ext xmlns:c15="http://schemas.microsoft.com/office/drawing/2012/chart" uri="{CE6537A1-D6FC-4f65-9D91-7224C49458BB}">
                  <c15:dlblFieldTable>
                    <c15:dlblFTEntry>
                      <c15:txfldGUID>{191F6416-64D2-4CAF-8384-5ACF4B4604B8}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AE-4AD0-B4A4-4D9D5D5B6873}"/>
                </c:ext>
                <c:ext xmlns:c15="http://schemas.microsoft.com/office/drawing/2012/chart" uri="{CE6537A1-D6FC-4f65-9D91-7224C49458BB}">
                  <c15:dlblFieldTable>
                    <c15:dlblFTEntry>
                      <c15:txfldGUID>{45C2B310-0E06-4AD3-84A6-F7C9356EDEA6}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FAE-4AD0-B4A4-4D9D5D5B6873}"/>
                </c:ext>
                <c:ext xmlns:c15="http://schemas.microsoft.com/office/drawing/2012/chart" uri="{CE6537A1-D6FC-4f65-9D91-7224C49458BB}">
                  <c15:dlblFieldTable>
                    <c15:dlblFTEntry>
                      <c15:txfldGUID>{CCDE9934-C34D-477F-ACA7-B87E15F79243}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FAE-4AD0-B4A4-4D9D5D5B6873}"/>
                </c:ext>
                <c:ext xmlns:c15="http://schemas.microsoft.com/office/drawing/2012/chart" uri="{CE6537A1-D6FC-4f65-9D91-7224C49458BB}">
                  <c15:dlblFieldTable>
                    <c15:dlblFTEntry>
                      <c15:txfldGUID>{549AE757-280B-48DC-B361-CC7CE768659E}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FAE-4AD0-B4A4-4D9D5D5B6873}"/>
                </c:ext>
                <c:ext xmlns:c15="http://schemas.microsoft.com/office/drawing/2012/chart" uri="{CE6537A1-D6FC-4f65-9D91-7224C49458BB}">
                  <c15:layout/>
                  <c15:dlblFieldTable>
                    <c15:dlblFTEntry>
                      <c15:txfldGUID>{AABD2DF0-B26B-49DD-A5EC-5678364236A7}</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FAE-4AD0-B4A4-4D9D5D5B6873}"/>
                </c:ext>
                <c:ext xmlns:c15="http://schemas.microsoft.com/office/drawing/2012/chart" uri="{CE6537A1-D6FC-4f65-9D91-7224C49458BB}">
                  <c15:layout/>
                  <c15:dlblFieldTable>
                    <c15:dlblFTEntry>
                      <c15:txfldGUID>{C6D92732-226F-4AC9-B869-31C1ACF3AEA5}</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FAE-4AD0-B4A4-4D9D5D5B6873}"/>
                </c:ext>
                <c:ext xmlns:c15="http://schemas.microsoft.com/office/drawing/2012/chart" uri="{CE6537A1-D6FC-4f65-9D91-7224C49458BB}">
                  <c15:layout/>
                  <c15:dlblFieldTable>
                    <c15:dlblFTEntry>
                      <c15:txfldGUID>{B9E10083-25C5-41A6-8DAF-273B6C364CC9}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FAE-4AD0-B4A4-4D9D5D5B6873}"/>
                </c:ext>
                <c:ext xmlns:c15="http://schemas.microsoft.com/office/drawing/2012/chart" uri="{CE6537A1-D6FC-4f65-9D91-7224C49458BB}">
                  <c15:dlblFieldTable>
                    <c15:dlblFTEntry>
                      <c15:txfldGUID>{A19AA45E-F84D-4311-B81A-2F35F3035473}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6.2</c:v>
                </c:pt>
                <c:pt idx="16">
                  <c:v>5.5</c:v>
                </c:pt>
                <c:pt idx="24">
                  <c:v>5.5</c:v>
                </c:pt>
                <c:pt idx="32">
                  <c:v>6.5</c:v>
                </c:pt>
              </c:numCache>
            </c:numRef>
          </c:xVal>
          <c:yVal>
            <c:numRef>
              <c:f>公会計指標分析・財政指標組合せ分析表!$BP$73:$DC$73</c:f>
              <c:numCache>
                <c:formatCode>#,##0.0;"▲ "#,##0.0</c:formatCode>
                <c:ptCount val="40"/>
                <c:pt idx="0">
                  <c:v>30.2</c:v>
                </c:pt>
                <c:pt idx="8">
                  <c:v>17.3</c:v>
                </c:pt>
                <c:pt idx="16">
                  <c:v>13.7</c:v>
                </c:pt>
                <c:pt idx="24">
                  <c:v>10</c:v>
                </c:pt>
              </c:numCache>
            </c:numRef>
          </c:yVal>
          <c:smooth val="0"/>
          <c:extLst xmlns:c16r2="http://schemas.microsoft.com/office/drawing/2015/06/chart">
            <c:ext xmlns:c16="http://schemas.microsoft.com/office/drawing/2014/chart" uri="{C3380CC4-5D6E-409C-BE32-E72D297353CC}">
              <c16:uniqueId val="{00000009-8FAE-4AD0-B4A4-4D9D5D5B68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FAE-4AD0-B4A4-4D9D5D5B6873}"/>
                </c:ext>
                <c:ext xmlns:c15="http://schemas.microsoft.com/office/drawing/2012/chart" uri="{CE6537A1-D6FC-4f65-9D91-7224C49458BB}">
                  <c15:layout/>
                  <c15:dlblFieldTable>
                    <c15:dlblFTEntry>
                      <c15:txfldGUID>{5B7BAEDA-0025-4EDB-812A-0F6A9FF7A105}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FAE-4AD0-B4A4-4D9D5D5B6873}"/>
                </c:ext>
                <c:ext xmlns:c15="http://schemas.microsoft.com/office/drawing/2012/chart" uri="{CE6537A1-D6FC-4f65-9D91-7224C49458BB}">
                  <c15:dlblFieldTable>
                    <c15:dlblFTEntry>
                      <c15:txfldGUID>{37103F6E-4031-4262-AC9F-F699974727D4}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FAE-4AD0-B4A4-4D9D5D5B6873}"/>
                </c:ext>
                <c:ext xmlns:c15="http://schemas.microsoft.com/office/drawing/2012/chart" uri="{CE6537A1-D6FC-4f65-9D91-7224C49458BB}">
                  <c15:dlblFieldTable>
                    <c15:dlblFTEntry>
                      <c15:txfldGUID>{0C0C8AAD-DB54-4D89-8078-3A44A7FD23D1}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FAE-4AD0-B4A4-4D9D5D5B6873}"/>
                </c:ext>
                <c:ext xmlns:c15="http://schemas.microsoft.com/office/drawing/2012/chart" uri="{CE6537A1-D6FC-4f65-9D91-7224C49458BB}">
                  <c15:dlblFieldTable>
                    <c15:dlblFTEntry>
                      <c15:txfldGUID>{CDFCB892-097F-4A8D-A621-AD72F2BCE80A}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FAE-4AD0-B4A4-4D9D5D5B6873}"/>
                </c:ext>
                <c:ext xmlns:c15="http://schemas.microsoft.com/office/drawing/2012/chart" uri="{CE6537A1-D6FC-4f65-9D91-7224C49458BB}">
                  <c15:dlblFieldTable>
                    <c15:dlblFTEntry>
                      <c15:txfldGUID>{6FDA8FAF-1A46-4E4D-8C35-73135053FAB9}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FAE-4AD0-B4A4-4D9D5D5B6873}"/>
                </c:ext>
                <c:ext xmlns:c15="http://schemas.microsoft.com/office/drawing/2012/chart" uri="{CE6537A1-D6FC-4f65-9D91-7224C49458BB}">
                  <c15:layout/>
                  <c15:dlblFieldTable>
                    <c15:dlblFTEntry>
                      <c15:txfldGUID>{D59A871D-71A8-43C1-9211-35883461F9B2}</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FAE-4AD0-B4A4-4D9D5D5B6873}"/>
                </c:ext>
                <c:ext xmlns:c15="http://schemas.microsoft.com/office/drawing/2012/chart" uri="{CE6537A1-D6FC-4f65-9D91-7224C49458BB}">
                  <c15:layout/>
                  <c15:dlblFieldTable>
                    <c15:dlblFTEntry>
                      <c15:txfldGUID>{1B4AD61D-D5E5-4293-ABA5-0D79E7B44915}</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FAE-4AD0-B4A4-4D9D5D5B6873}"/>
                </c:ext>
                <c:ext xmlns:c15="http://schemas.microsoft.com/office/drawing/2012/chart" uri="{CE6537A1-D6FC-4f65-9D91-7224C49458BB}">
                  <c15:layout/>
                  <c15:dlblFieldTable>
                    <c15:dlblFTEntry>
                      <c15:txfldGUID>{94A53813-5C55-4B06-AC9B-0AEF90A8BC02}</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FAE-4AD0-B4A4-4D9D5D5B6873}"/>
                </c:ext>
                <c:ext xmlns:c15="http://schemas.microsoft.com/office/drawing/2012/chart" uri="{CE6537A1-D6FC-4f65-9D91-7224C49458BB}">
                  <c15:layout/>
                  <c15:dlblFieldTable>
                    <c15:dlblFTEntry>
                      <c15:txfldGUID>{6F0FB5C7-C759-4B1F-BB2E-5ECA4F016EB3}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8FAE-4AD0-B4A4-4D9D5D5B6873}"/>
            </c:ext>
          </c:extLst>
        </c:ser>
        <c:dLbls>
          <c:showLegendKey val="0"/>
          <c:showVal val="1"/>
          <c:showCatName val="0"/>
          <c:showSerName val="0"/>
          <c:showPercent val="0"/>
          <c:showBubbleSize val="0"/>
        </c:dLbls>
        <c:axId val="494007744"/>
        <c:axId val="494008920"/>
      </c:scatterChart>
      <c:valAx>
        <c:axId val="494007744"/>
        <c:scaling>
          <c:orientation val="minMax"/>
          <c:max val="9.4"/>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008920"/>
        <c:crosses val="autoZero"/>
        <c:crossBetween val="midCat"/>
      </c:valAx>
      <c:valAx>
        <c:axId val="494008920"/>
        <c:scaling>
          <c:orientation val="minMax"/>
          <c:max val="4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0077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平成１０年度代前半にかけて、急激な人口増及び都市化に対応するため、道路や学校、清掃施設等の都市基盤整備を行ってきたことで、ここ近年の地方債の償還が高額で推移していたが、平成２７年度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までで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これらの償還が終了した。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元利償還金等が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傾向にあるのは、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小中学校普通教室空調設備及び筑前深江駅周辺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の整備に伴い借入を行った地方債の元金償還が新たに生じたことによる。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今後、運動公園及び新庁舎の整備に伴う地方債の借入、償還が発生するが、中期財政計画に沿った地方債の計画的な発行、公債費の抑制に努めることで、元利償還金は３０億円前後で推移する見込みである。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１０年度代前半にかけて、急激な人口増及び都市化に対応するため道路や学校、清掃施設等の都市基盤整備を行ってきたことで地方債の現在高、下水道事業に対する公営企業等への繰入が高く、将来負担比率が高い割合で推移してい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近年、行財政健全化の取り組みを進めてきたことで地方債の現在高や公営企業債等繰入見込額が減少傾向にあることや、充当可能基金が増加しているため、将来負担比率の分子は改善傾向にある。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今後、運動公園及び新庁舎の整備に伴う地方債の借入、償還が発生するが、中期財政計画に沿った地方債の発行、公債費の抑制に努め、適正な財政運営を確保する。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歳入歳出の決算上生じた剰余金の増加により、財政調整基金に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４１８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百万円を積立てた一方、歳出超過となることから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００百万円を取り崩した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が、ふるさと応援基金に６９９百万円（取崩し４１１百万円）を積立てたことなどにより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１６４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・財政調整基金と公共施設等総合管理推進基金を合算した基金残高は、運動公園及び新庁舎の整備により、基金の取崩しは行うものの、６０億円程度を維持していく予定である。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市が所有又は管理する庁舎、学校、公民館等の公共建築物及び道路、橋りょう等のインフラ施設の建設、改修及び除却の計画的な推進</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再生可能エネルギー推進基金：発電設備の維持管理、改修等又は新たな再生可能エネルギー関連事業等再の推進</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定住・ブランド基金：定住の促進及び本市のブランド化の推進</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再生可能エネルギー推進基金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発電設備の維持管理等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運用益分を７百万円積立てたことによる微増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４１１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百万円の取崩しを行ったものの、寄附額増加に伴い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６９９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よる増加</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・森林環境譲与税基金：令和元年度に新設し、１０百万円を積立てたことによる皆増</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・公共施設等総合管理推進基金：将来の大型事業に備えて積立予定。</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・ふるさと応援基金：ふるさと応援寄附金の動向に応じて、積立を行いながら、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寄附者のふるさと糸島への思いを反映し、個性豊かで活力あるまちづくりに資する事業への取崩しを行う。</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歳出超過に伴う取崩しによる減額。</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・財政調整基金については、災害等への備えのため、５０億円程度を維持していく予定である。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・住宅新築資金等貸付事業基金を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市債の償還及びその適正な管理に必要な財源を確保し、将来にわたる市財政の健全な運営に努める。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101,866
100,617
215.70
36,230,717
35,298,559
790,272
20,120,590
28,152,458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減価償却率は、前年度と比較して</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年度の比較</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ポイントよりも</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ポイント増えており、今後も資産（施設）の老朽化は少しずつ進んでいくものと考えられる。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このため、平成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年度に策定した糸島市公共施設等総合管理計画のアクションプランに基づき、計画的な施設管理に努めている。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9" name="直線コネクタ 68"/>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0"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1" name="直線コネクタ 70"/>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2"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3" name="直線コネクタ 72"/>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4"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5" name="フローチャート: 判断 74"/>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6" name="フローチャート: 判断 75"/>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7" name="フローチャート: 判断 76"/>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8" name="フローチャート: 判断 77"/>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9" name="フローチャート: 判断 78"/>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62321</xdr:rowOff>
    </xdr:from>
    <xdr:to>
      <xdr:col>23</xdr:col>
      <xdr:colOff>136525</xdr:colOff>
      <xdr:row>29</xdr:row>
      <xdr:rowOff>163921</xdr:rowOff>
    </xdr:to>
    <xdr:sp macro="" textlink="">
      <xdr:nvSpPr>
        <xdr:cNvPr id="85" name="楕円 84"/>
        <xdr:cNvSpPr/>
      </xdr:nvSpPr>
      <xdr:spPr>
        <a:xfrm>
          <a:off x="47117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85198</xdr:rowOff>
    </xdr:from>
    <xdr:ext cx="405111" cy="259045"/>
    <xdr:sp macro="" textlink="">
      <xdr:nvSpPr>
        <xdr:cNvPr id="86" name="有形固定資産減価償却率該当値テキスト"/>
        <xdr:cNvSpPr txBox="1"/>
      </xdr:nvSpPr>
      <xdr:spPr>
        <a:xfrm>
          <a:off x="4813300" y="565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12972</xdr:rowOff>
    </xdr:from>
    <xdr:to>
      <xdr:col>19</xdr:col>
      <xdr:colOff>187325</xdr:colOff>
      <xdr:row>29</xdr:row>
      <xdr:rowOff>114572</xdr:rowOff>
    </xdr:to>
    <xdr:sp macro="" textlink="">
      <xdr:nvSpPr>
        <xdr:cNvPr id="87" name="楕円 86"/>
        <xdr:cNvSpPr/>
      </xdr:nvSpPr>
      <xdr:spPr>
        <a:xfrm>
          <a:off x="4000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63772</xdr:rowOff>
    </xdr:from>
    <xdr:to>
      <xdr:col>23</xdr:col>
      <xdr:colOff>85725</xdr:colOff>
      <xdr:row>29</xdr:row>
      <xdr:rowOff>113121</xdr:rowOff>
    </xdr:to>
    <xdr:cxnSp macro="">
      <xdr:nvCxnSpPr>
        <xdr:cNvPr id="88" name="直線コネクタ 87"/>
        <xdr:cNvCxnSpPr/>
      </xdr:nvCxnSpPr>
      <xdr:spPr>
        <a:xfrm>
          <a:off x="4051300" y="580734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89" name="楕円 88"/>
        <xdr:cNvSpPr/>
      </xdr:nvSpPr>
      <xdr:spPr>
        <a:xfrm>
          <a:off x="3238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63772</xdr:rowOff>
    </xdr:to>
    <xdr:cxnSp macro="">
      <xdr:nvCxnSpPr>
        <xdr:cNvPr id="90" name="直線コネクタ 89"/>
        <xdr:cNvCxnSpPr/>
      </xdr:nvCxnSpPr>
      <xdr:spPr>
        <a:xfrm>
          <a:off x="3289300" y="577342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110399</xdr:rowOff>
    </xdr:from>
    <xdr:to>
      <xdr:col>11</xdr:col>
      <xdr:colOff>187325</xdr:colOff>
      <xdr:row>29</xdr:row>
      <xdr:rowOff>40549</xdr:rowOff>
    </xdr:to>
    <xdr:sp macro="" textlink="">
      <xdr:nvSpPr>
        <xdr:cNvPr id="91" name="楕円 90"/>
        <xdr:cNvSpPr/>
      </xdr:nvSpPr>
      <xdr:spPr>
        <a:xfrm>
          <a:off x="2476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161199</xdr:rowOff>
    </xdr:from>
    <xdr:to>
      <xdr:col>15</xdr:col>
      <xdr:colOff>136525</xdr:colOff>
      <xdr:row>29</xdr:row>
      <xdr:rowOff>29845</xdr:rowOff>
    </xdr:to>
    <xdr:cxnSp macro="">
      <xdr:nvCxnSpPr>
        <xdr:cNvPr id="92" name="直線コネクタ 91"/>
        <xdr:cNvCxnSpPr/>
      </xdr:nvCxnSpPr>
      <xdr:spPr>
        <a:xfrm>
          <a:off x="2527300" y="573332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3" name="n_1ave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4"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5" name="n_3aveValue有形固定資産減価償却率"/>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6" name="n_4aveValue有形固定資産減価償却率"/>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131099</xdr:rowOff>
    </xdr:from>
    <xdr:ext cx="405111" cy="259045"/>
    <xdr:sp macro="" textlink="">
      <xdr:nvSpPr>
        <xdr:cNvPr id="97" name="n_1mainValue有形固定資産減価償却率"/>
        <xdr:cNvSpPr txBox="1"/>
      </xdr:nvSpPr>
      <xdr:spPr>
        <a:xfrm>
          <a:off x="38360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98" name="n_2mainValue有形固定資産減価償却率"/>
        <xdr:cNvSpPr txBox="1"/>
      </xdr:nvSpPr>
      <xdr:spPr>
        <a:xfrm>
          <a:off x="3086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57076</xdr:rowOff>
    </xdr:from>
    <xdr:ext cx="405111" cy="259045"/>
    <xdr:sp macro="" textlink="">
      <xdr:nvSpPr>
        <xdr:cNvPr id="99" name="n_3mainValue有形固定資産減価償却率"/>
        <xdr:cNvSpPr txBox="1"/>
      </xdr:nvSpPr>
      <xdr:spPr>
        <a:xfrm>
          <a:off x="23247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債務償還比率は、元金償還額よりも借入額が下回ったために将来負担額が減少したことや、充当可能基金が増加したことなどから大きく減少し、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しかしながら、運動公園及び新庁舎整備事業に伴う地方債借入が重なり、令和５年度に最も悪化する見込みであるが、以降は改善に転じるものと考えている。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8" name="直線コネクタ 127"/>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9"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0" name="直線コネクタ 129"/>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33" name="債務償還比率平均値テキスト"/>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4" name="フローチャート: 判断 133"/>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5" name="フローチャート: 判断 134"/>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6" name="フローチャート: 判断 135"/>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7" name="フローチャート: 判断 136"/>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8" name="フローチャート: 判断 137"/>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101988</xdr:rowOff>
    </xdr:from>
    <xdr:to>
      <xdr:col>76</xdr:col>
      <xdr:colOff>73025</xdr:colOff>
      <xdr:row>30</xdr:row>
      <xdr:rowOff>32138</xdr:rowOff>
    </xdr:to>
    <xdr:sp macro="" textlink="">
      <xdr:nvSpPr>
        <xdr:cNvPr id="144" name="楕円 143"/>
        <xdr:cNvSpPr/>
      </xdr:nvSpPr>
      <xdr:spPr>
        <a:xfrm>
          <a:off x="14744700" y="58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124865</xdr:rowOff>
    </xdr:from>
    <xdr:ext cx="469744" cy="259045"/>
    <xdr:sp macro="" textlink="">
      <xdr:nvSpPr>
        <xdr:cNvPr id="145" name="債務償還比率該当値テキスト"/>
        <xdr:cNvSpPr txBox="1"/>
      </xdr:nvSpPr>
      <xdr:spPr>
        <a:xfrm>
          <a:off x="14846300" y="569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346</xdr:rowOff>
    </xdr:from>
    <xdr:to>
      <xdr:col>72</xdr:col>
      <xdr:colOff>123825</xdr:colOff>
      <xdr:row>30</xdr:row>
      <xdr:rowOff>101946</xdr:rowOff>
    </xdr:to>
    <xdr:sp macro="" textlink="">
      <xdr:nvSpPr>
        <xdr:cNvPr id="146" name="楕円 145"/>
        <xdr:cNvSpPr/>
      </xdr:nvSpPr>
      <xdr:spPr>
        <a:xfrm>
          <a:off x="14033500" y="591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152788</xdr:rowOff>
    </xdr:from>
    <xdr:to>
      <xdr:col>76</xdr:col>
      <xdr:colOff>22225</xdr:colOff>
      <xdr:row>30</xdr:row>
      <xdr:rowOff>51146</xdr:rowOff>
    </xdr:to>
    <xdr:cxnSp macro="">
      <xdr:nvCxnSpPr>
        <xdr:cNvPr id="147" name="直線コネクタ 146"/>
        <xdr:cNvCxnSpPr/>
      </xdr:nvCxnSpPr>
      <xdr:spPr>
        <a:xfrm flipV="1">
          <a:off x="14084300" y="5896363"/>
          <a:ext cx="711200" cy="6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5383</xdr:rowOff>
    </xdr:from>
    <xdr:to>
      <xdr:col>68</xdr:col>
      <xdr:colOff>123825</xdr:colOff>
      <xdr:row>30</xdr:row>
      <xdr:rowOff>106983</xdr:rowOff>
    </xdr:to>
    <xdr:sp macro="" textlink="">
      <xdr:nvSpPr>
        <xdr:cNvPr id="148" name="楕円 147"/>
        <xdr:cNvSpPr/>
      </xdr:nvSpPr>
      <xdr:spPr>
        <a:xfrm>
          <a:off x="13271500" y="59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51146</xdr:rowOff>
    </xdr:from>
    <xdr:to>
      <xdr:col>72</xdr:col>
      <xdr:colOff>73025</xdr:colOff>
      <xdr:row>30</xdr:row>
      <xdr:rowOff>56183</xdr:rowOff>
    </xdr:to>
    <xdr:cxnSp macro="">
      <xdr:nvCxnSpPr>
        <xdr:cNvPr id="149" name="直線コネクタ 148"/>
        <xdr:cNvCxnSpPr/>
      </xdr:nvCxnSpPr>
      <xdr:spPr>
        <a:xfrm flipV="1">
          <a:off x="13322300" y="5966171"/>
          <a:ext cx="762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17138</xdr:rowOff>
    </xdr:from>
    <xdr:to>
      <xdr:col>64</xdr:col>
      <xdr:colOff>123825</xdr:colOff>
      <xdr:row>30</xdr:row>
      <xdr:rowOff>118738</xdr:rowOff>
    </xdr:to>
    <xdr:sp macro="" textlink="">
      <xdr:nvSpPr>
        <xdr:cNvPr id="150" name="楕円 149"/>
        <xdr:cNvSpPr/>
      </xdr:nvSpPr>
      <xdr:spPr>
        <a:xfrm>
          <a:off x="12509500" y="59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56183</xdr:rowOff>
    </xdr:from>
    <xdr:to>
      <xdr:col>68</xdr:col>
      <xdr:colOff>73025</xdr:colOff>
      <xdr:row>30</xdr:row>
      <xdr:rowOff>67938</xdr:rowOff>
    </xdr:to>
    <xdr:cxnSp macro="">
      <xdr:nvCxnSpPr>
        <xdr:cNvPr id="151" name="直線コネクタ 150"/>
        <xdr:cNvCxnSpPr/>
      </xdr:nvCxnSpPr>
      <xdr:spPr>
        <a:xfrm flipV="1">
          <a:off x="12560300" y="5971208"/>
          <a:ext cx="762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168797</xdr:rowOff>
    </xdr:from>
    <xdr:to>
      <xdr:col>60</xdr:col>
      <xdr:colOff>123825</xdr:colOff>
      <xdr:row>30</xdr:row>
      <xdr:rowOff>98947</xdr:rowOff>
    </xdr:to>
    <xdr:sp macro="" textlink="">
      <xdr:nvSpPr>
        <xdr:cNvPr id="152" name="楕円 151"/>
        <xdr:cNvSpPr/>
      </xdr:nvSpPr>
      <xdr:spPr>
        <a:xfrm>
          <a:off x="11747500" y="59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48147</xdr:rowOff>
    </xdr:from>
    <xdr:to>
      <xdr:col>64</xdr:col>
      <xdr:colOff>73025</xdr:colOff>
      <xdr:row>30</xdr:row>
      <xdr:rowOff>67938</xdr:rowOff>
    </xdr:to>
    <xdr:cxnSp macro="">
      <xdr:nvCxnSpPr>
        <xdr:cNvPr id="153" name="直線コネクタ 152"/>
        <xdr:cNvCxnSpPr/>
      </xdr:nvCxnSpPr>
      <xdr:spPr>
        <a:xfrm>
          <a:off x="11798300" y="5963172"/>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4"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5"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56" name="n_3aveValue債務償還比率"/>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57"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118473</xdr:rowOff>
    </xdr:from>
    <xdr:ext cx="469744" cy="259045"/>
    <xdr:sp macro="" textlink="">
      <xdr:nvSpPr>
        <xdr:cNvPr id="158" name="n_1mainValue債務償還比率"/>
        <xdr:cNvSpPr txBox="1"/>
      </xdr:nvSpPr>
      <xdr:spPr>
        <a:xfrm>
          <a:off x="13836727" y="569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123510</xdr:rowOff>
    </xdr:from>
    <xdr:ext cx="469744" cy="259045"/>
    <xdr:sp macro="" textlink="">
      <xdr:nvSpPr>
        <xdr:cNvPr id="159" name="n_2mainValue債務償還比率"/>
        <xdr:cNvSpPr txBox="1"/>
      </xdr:nvSpPr>
      <xdr:spPr>
        <a:xfrm>
          <a:off x="13087427" y="569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135265</xdr:rowOff>
    </xdr:from>
    <xdr:ext cx="469744" cy="259045"/>
    <xdr:sp macro="" textlink="">
      <xdr:nvSpPr>
        <xdr:cNvPr id="160" name="n_3mainValue債務償還比率"/>
        <xdr:cNvSpPr txBox="1"/>
      </xdr:nvSpPr>
      <xdr:spPr>
        <a:xfrm>
          <a:off x="12325427" y="570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115474</xdr:rowOff>
    </xdr:from>
    <xdr:ext cx="469744" cy="259045"/>
    <xdr:sp macro="" textlink="">
      <xdr:nvSpPr>
        <xdr:cNvPr id="161" name="n_4mainValue債務償還比率"/>
        <xdr:cNvSpPr txBox="1"/>
      </xdr:nvSpPr>
      <xdr:spPr>
        <a:xfrm>
          <a:off x="11563427" y="568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101,866
100,617
215.70
36,230,717
35,298,559
790,272
20,120,590
28,152,458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32258</xdr:rowOff>
    </xdr:from>
    <xdr:to>
      <xdr:col>24</xdr:col>
      <xdr:colOff>114300</xdr:colOff>
      <xdr:row>38</xdr:row>
      <xdr:rowOff>133858</xdr:rowOff>
    </xdr:to>
    <xdr:sp macro="" textlink="">
      <xdr:nvSpPr>
        <xdr:cNvPr id="71" name="楕円 70"/>
        <xdr:cNvSpPr/>
      </xdr:nvSpPr>
      <xdr:spPr>
        <a:xfrm>
          <a:off x="45847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55135</xdr:rowOff>
    </xdr:from>
    <xdr:ext cx="405111" cy="259045"/>
    <xdr:sp macro="" textlink="">
      <xdr:nvSpPr>
        <xdr:cNvPr id="72" name="【道路】&#10;有形固定資産減価償却率該当値テキスト"/>
        <xdr:cNvSpPr txBox="1"/>
      </xdr:nvSpPr>
      <xdr:spPr>
        <a:xfrm>
          <a:off x="4673600" y="639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164846</xdr:rowOff>
    </xdr:from>
    <xdr:to>
      <xdr:col>20</xdr:col>
      <xdr:colOff>38100</xdr:colOff>
      <xdr:row>38</xdr:row>
      <xdr:rowOff>94996</xdr:rowOff>
    </xdr:to>
    <xdr:sp macro="" textlink="">
      <xdr:nvSpPr>
        <xdr:cNvPr id="73" name="楕円 72"/>
        <xdr:cNvSpPr/>
      </xdr:nvSpPr>
      <xdr:spPr>
        <a:xfrm>
          <a:off x="3746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44196</xdr:rowOff>
    </xdr:from>
    <xdr:to>
      <xdr:col>24</xdr:col>
      <xdr:colOff>63500</xdr:colOff>
      <xdr:row>38</xdr:row>
      <xdr:rowOff>83058</xdr:rowOff>
    </xdr:to>
    <xdr:cxnSp macro="">
      <xdr:nvCxnSpPr>
        <xdr:cNvPr id="74" name="直線コネクタ 73"/>
        <xdr:cNvCxnSpPr/>
      </xdr:nvCxnSpPr>
      <xdr:spPr>
        <a:xfrm>
          <a:off x="3797300" y="655929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135128</xdr:rowOff>
    </xdr:from>
    <xdr:to>
      <xdr:col>15</xdr:col>
      <xdr:colOff>101600</xdr:colOff>
      <xdr:row>38</xdr:row>
      <xdr:rowOff>65278</xdr:rowOff>
    </xdr:to>
    <xdr:sp macro="" textlink="">
      <xdr:nvSpPr>
        <xdr:cNvPr id="75" name="楕円 74"/>
        <xdr:cNvSpPr/>
      </xdr:nvSpPr>
      <xdr:spPr>
        <a:xfrm>
          <a:off x="28575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xdr:rowOff>
    </xdr:from>
    <xdr:to>
      <xdr:col>19</xdr:col>
      <xdr:colOff>177800</xdr:colOff>
      <xdr:row>38</xdr:row>
      <xdr:rowOff>44196</xdr:rowOff>
    </xdr:to>
    <xdr:cxnSp macro="">
      <xdr:nvCxnSpPr>
        <xdr:cNvPr id="76" name="直線コネクタ 75"/>
        <xdr:cNvCxnSpPr/>
      </xdr:nvCxnSpPr>
      <xdr:spPr>
        <a:xfrm>
          <a:off x="2908300" y="65295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7" name="楕円 76"/>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14478</xdr:rowOff>
    </xdr:to>
    <xdr:cxnSp macro="">
      <xdr:nvCxnSpPr>
        <xdr:cNvPr id="78" name="直線コネクタ 77"/>
        <xdr:cNvCxnSpPr/>
      </xdr:nvCxnSpPr>
      <xdr:spPr>
        <a:xfrm>
          <a:off x="2019300" y="648843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9"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0"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1"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111523</xdr:rowOff>
    </xdr:from>
    <xdr:ext cx="405111" cy="259045"/>
    <xdr:sp macro="" textlink="">
      <xdr:nvSpPr>
        <xdr:cNvPr id="83" name="n_1mainValue【道路】&#10;有形固定資産減価償却率"/>
        <xdr:cNvSpPr txBox="1"/>
      </xdr:nvSpPr>
      <xdr:spPr>
        <a:xfrm>
          <a:off x="3582044" y="628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81805</xdr:rowOff>
    </xdr:from>
    <xdr:ext cx="405111" cy="259045"/>
    <xdr:sp macro="" textlink="">
      <xdr:nvSpPr>
        <xdr:cNvPr id="84" name="n_2mainValue【道路】&#10;有形固定資産減価償却率"/>
        <xdr:cNvSpPr txBox="1"/>
      </xdr:nvSpPr>
      <xdr:spPr>
        <a:xfrm>
          <a:off x="2705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5" name="n_3mainValue【道路】&#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6"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29156</xdr:rowOff>
    </xdr:from>
    <xdr:to>
      <xdr:col>55</xdr:col>
      <xdr:colOff>50800</xdr:colOff>
      <xdr:row>40</xdr:row>
      <xdr:rowOff>130756</xdr:rowOff>
    </xdr:to>
    <xdr:sp macro="" textlink="">
      <xdr:nvSpPr>
        <xdr:cNvPr id="127" name="楕円 126"/>
        <xdr:cNvSpPr/>
      </xdr:nvSpPr>
      <xdr:spPr>
        <a:xfrm>
          <a:off x="10426700" y="688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7583</xdr:rowOff>
    </xdr:from>
    <xdr:ext cx="534377" cy="259045"/>
    <xdr:sp macro="" textlink="">
      <xdr:nvSpPr>
        <xdr:cNvPr id="128" name="【道路】&#10;一人当たり延長該当値テキスト"/>
        <xdr:cNvSpPr txBox="1"/>
      </xdr:nvSpPr>
      <xdr:spPr>
        <a:xfrm>
          <a:off x="10515600" y="68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32715</xdr:rowOff>
    </xdr:from>
    <xdr:to>
      <xdr:col>50</xdr:col>
      <xdr:colOff>165100</xdr:colOff>
      <xdr:row>40</xdr:row>
      <xdr:rowOff>134315</xdr:rowOff>
    </xdr:to>
    <xdr:sp macro="" textlink="">
      <xdr:nvSpPr>
        <xdr:cNvPr id="129" name="楕円 128"/>
        <xdr:cNvSpPr/>
      </xdr:nvSpPr>
      <xdr:spPr>
        <a:xfrm>
          <a:off x="9588500" y="68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79956</xdr:rowOff>
    </xdr:from>
    <xdr:to>
      <xdr:col>55</xdr:col>
      <xdr:colOff>0</xdr:colOff>
      <xdr:row>40</xdr:row>
      <xdr:rowOff>83515</xdr:rowOff>
    </xdr:to>
    <xdr:cxnSp macro="">
      <xdr:nvCxnSpPr>
        <xdr:cNvPr id="130" name="直線コネクタ 129"/>
        <xdr:cNvCxnSpPr/>
      </xdr:nvCxnSpPr>
      <xdr:spPr>
        <a:xfrm flipV="1">
          <a:off x="9639300" y="6937956"/>
          <a:ext cx="8382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34381</xdr:rowOff>
    </xdr:from>
    <xdr:to>
      <xdr:col>46</xdr:col>
      <xdr:colOff>38100</xdr:colOff>
      <xdr:row>40</xdr:row>
      <xdr:rowOff>135981</xdr:rowOff>
    </xdr:to>
    <xdr:sp macro="" textlink="">
      <xdr:nvSpPr>
        <xdr:cNvPr id="131" name="楕円 130"/>
        <xdr:cNvSpPr/>
      </xdr:nvSpPr>
      <xdr:spPr>
        <a:xfrm>
          <a:off x="8699500" y="68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83515</xdr:rowOff>
    </xdr:from>
    <xdr:to>
      <xdr:col>50</xdr:col>
      <xdr:colOff>114300</xdr:colOff>
      <xdr:row>40</xdr:row>
      <xdr:rowOff>85181</xdr:rowOff>
    </xdr:to>
    <xdr:cxnSp macro="">
      <xdr:nvCxnSpPr>
        <xdr:cNvPr id="132" name="直線コネクタ 131"/>
        <xdr:cNvCxnSpPr/>
      </xdr:nvCxnSpPr>
      <xdr:spPr>
        <a:xfrm flipV="1">
          <a:off x="8750300" y="6941515"/>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75954</xdr:rowOff>
    </xdr:from>
    <xdr:to>
      <xdr:col>41</xdr:col>
      <xdr:colOff>101600</xdr:colOff>
      <xdr:row>41</xdr:row>
      <xdr:rowOff>6104</xdr:rowOff>
    </xdr:to>
    <xdr:sp macro="" textlink="">
      <xdr:nvSpPr>
        <xdr:cNvPr id="133" name="楕円 132"/>
        <xdr:cNvSpPr/>
      </xdr:nvSpPr>
      <xdr:spPr>
        <a:xfrm>
          <a:off x="7810500" y="693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85181</xdr:rowOff>
    </xdr:from>
    <xdr:to>
      <xdr:col>45</xdr:col>
      <xdr:colOff>177800</xdr:colOff>
      <xdr:row>40</xdr:row>
      <xdr:rowOff>126754</xdr:rowOff>
    </xdr:to>
    <xdr:cxnSp macro="">
      <xdr:nvCxnSpPr>
        <xdr:cNvPr id="134" name="直線コネクタ 133"/>
        <xdr:cNvCxnSpPr/>
      </xdr:nvCxnSpPr>
      <xdr:spPr>
        <a:xfrm flipV="1">
          <a:off x="7861300" y="6943181"/>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125442</xdr:rowOff>
    </xdr:from>
    <xdr:ext cx="534377" cy="259045"/>
    <xdr:sp macro="" textlink="">
      <xdr:nvSpPr>
        <xdr:cNvPr id="139" name="n_1mainValue【道路】&#10;一人当たり延長"/>
        <xdr:cNvSpPr txBox="1"/>
      </xdr:nvSpPr>
      <xdr:spPr>
        <a:xfrm>
          <a:off x="9359411" y="698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127108</xdr:rowOff>
    </xdr:from>
    <xdr:ext cx="534377" cy="259045"/>
    <xdr:sp macro="" textlink="">
      <xdr:nvSpPr>
        <xdr:cNvPr id="140" name="n_2mainValue【道路】&#10;一人当たり延長"/>
        <xdr:cNvSpPr txBox="1"/>
      </xdr:nvSpPr>
      <xdr:spPr>
        <a:xfrm>
          <a:off x="8483111" y="69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168681</xdr:rowOff>
    </xdr:from>
    <xdr:ext cx="469744" cy="259045"/>
    <xdr:sp macro="" textlink="">
      <xdr:nvSpPr>
        <xdr:cNvPr id="141" name="n_3mainValue【道路】&#10;一人当たり延長"/>
        <xdr:cNvSpPr txBox="1"/>
      </xdr:nvSpPr>
      <xdr:spPr>
        <a:xfrm>
          <a:off x="7626427" y="702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2"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83" name="楕円 182"/>
        <xdr:cNvSpPr/>
      </xdr:nvSpPr>
      <xdr:spPr>
        <a:xfrm>
          <a:off x="4584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126836</xdr:rowOff>
    </xdr:from>
    <xdr:ext cx="405111" cy="259045"/>
    <xdr:sp macro="" textlink="">
      <xdr:nvSpPr>
        <xdr:cNvPr id="184" name="【橋りょう・トンネル】&#10;有形固定資産減価償却率該当値テキスト"/>
        <xdr:cNvSpPr txBox="1"/>
      </xdr:nvSpPr>
      <xdr:spPr>
        <a:xfrm>
          <a:off x="4673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85" name="楕円 184"/>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27759</xdr:rowOff>
    </xdr:to>
    <xdr:cxnSp macro="">
      <xdr:nvCxnSpPr>
        <xdr:cNvPr id="186" name="直線コネクタ 185"/>
        <xdr:cNvCxnSpPr/>
      </xdr:nvCxnSpPr>
      <xdr:spPr>
        <a:xfrm>
          <a:off x="3797300" y="104600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87" name="楕円 186"/>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1633</xdr:rowOff>
    </xdr:to>
    <xdr:cxnSp macro="">
      <xdr:nvCxnSpPr>
        <xdr:cNvPr id="188" name="直線コネクタ 187"/>
        <xdr:cNvCxnSpPr/>
      </xdr:nvCxnSpPr>
      <xdr:spPr>
        <a:xfrm>
          <a:off x="2908300" y="104388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89" name="楕円 188"/>
        <xdr:cNvSpPr/>
      </xdr:nvSpPr>
      <xdr:spPr>
        <a:xfrm>
          <a:off x="1968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8165</xdr:rowOff>
    </xdr:to>
    <xdr:cxnSp macro="">
      <xdr:nvCxnSpPr>
        <xdr:cNvPr id="190" name="直線コネクタ 189"/>
        <xdr:cNvCxnSpPr/>
      </xdr:nvCxnSpPr>
      <xdr:spPr>
        <a:xfrm flipV="1">
          <a:off x="2019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1"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192" name="n_2ave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3"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43560</xdr:rowOff>
    </xdr:from>
    <xdr:ext cx="405111" cy="259045"/>
    <xdr:sp macro="" textlink="">
      <xdr:nvSpPr>
        <xdr:cNvPr id="195" name="n_1mainValue【橋りょう・トンネル】&#10;有形固定資産減価償却率"/>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196" name="n_2mainValue【橋りょう・トンネル】&#10;有形固定資産減価償却率"/>
        <xdr:cNvSpPr txBox="1"/>
      </xdr:nvSpPr>
      <xdr:spPr>
        <a:xfrm>
          <a:off x="2705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197" name="n_3mainValue【橋りょう・トンネル】&#10;有形固定資産減価償却率"/>
        <xdr:cNvSpPr txBox="1"/>
      </xdr:nvSpPr>
      <xdr:spPr>
        <a:xfrm>
          <a:off x="1816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6"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167872</xdr:rowOff>
    </xdr:from>
    <xdr:to>
      <xdr:col>55</xdr:col>
      <xdr:colOff>50800</xdr:colOff>
      <xdr:row>64</xdr:row>
      <xdr:rowOff>98022</xdr:rowOff>
    </xdr:to>
    <xdr:sp macro="" textlink="">
      <xdr:nvSpPr>
        <xdr:cNvPr id="237" name="楕円 236"/>
        <xdr:cNvSpPr/>
      </xdr:nvSpPr>
      <xdr:spPr>
        <a:xfrm>
          <a:off x="10426700" y="1096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82799</xdr:rowOff>
    </xdr:from>
    <xdr:ext cx="534377" cy="259045"/>
    <xdr:sp macro="" textlink="">
      <xdr:nvSpPr>
        <xdr:cNvPr id="238" name="【橋りょう・トンネル】&#10;一人当たり有形固定資産（償却資産）額該当値テキスト"/>
        <xdr:cNvSpPr txBox="1"/>
      </xdr:nvSpPr>
      <xdr:spPr>
        <a:xfrm>
          <a:off x="10515600" y="1088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167813</xdr:rowOff>
    </xdr:from>
    <xdr:to>
      <xdr:col>50</xdr:col>
      <xdr:colOff>165100</xdr:colOff>
      <xdr:row>64</xdr:row>
      <xdr:rowOff>97963</xdr:rowOff>
    </xdr:to>
    <xdr:sp macro="" textlink="">
      <xdr:nvSpPr>
        <xdr:cNvPr id="239" name="楕円 238"/>
        <xdr:cNvSpPr/>
      </xdr:nvSpPr>
      <xdr:spPr>
        <a:xfrm>
          <a:off x="9588500" y="109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47163</xdr:rowOff>
    </xdr:from>
    <xdr:to>
      <xdr:col>55</xdr:col>
      <xdr:colOff>0</xdr:colOff>
      <xdr:row>64</xdr:row>
      <xdr:rowOff>47222</xdr:rowOff>
    </xdr:to>
    <xdr:cxnSp macro="">
      <xdr:nvCxnSpPr>
        <xdr:cNvPr id="240" name="直線コネクタ 239"/>
        <xdr:cNvCxnSpPr/>
      </xdr:nvCxnSpPr>
      <xdr:spPr>
        <a:xfrm>
          <a:off x="9639300" y="11019963"/>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167701</xdr:rowOff>
    </xdr:from>
    <xdr:to>
      <xdr:col>46</xdr:col>
      <xdr:colOff>38100</xdr:colOff>
      <xdr:row>64</xdr:row>
      <xdr:rowOff>97851</xdr:rowOff>
    </xdr:to>
    <xdr:sp macro="" textlink="">
      <xdr:nvSpPr>
        <xdr:cNvPr id="241" name="楕円 240"/>
        <xdr:cNvSpPr/>
      </xdr:nvSpPr>
      <xdr:spPr>
        <a:xfrm>
          <a:off x="8699500" y="109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47051</xdr:rowOff>
    </xdr:from>
    <xdr:to>
      <xdr:col>50</xdr:col>
      <xdr:colOff>114300</xdr:colOff>
      <xdr:row>64</xdr:row>
      <xdr:rowOff>47163</xdr:rowOff>
    </xdr:to>
    <xdr:cxnSp macro="">
      <xdr:nvCxnSpPr>
        <xdr:cNvPr id="242" name="直線コネクタ 241"/>
        <xdr:cNvCxnSpPr/>
      </xdr:nvCxnSpPr>
      <xdr:spPr>
        <a:xfrm>
          <a:off x="8750300" y="11019851"/>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168565</xdr:rowOff>
    </xdr:from>
    <xdr:to>
      <xdr:col>41</xdr:col>
      <xdr:colOff>101600</xdr:colOff>
      <xdr:row>64</xdr:row>
      <xdr:rowOff>98715</xdr:rowOff>
    </xdr:to>
    <xdr:sp macro="" textlink="">
      <xdr:nvSpPr>
        <xdr:cNvPr id="243" name="楕円 242"/>
        <xdr:cNvSpPr/>
      </xdr:nvSpPr>
      <xdr:spPr>
        <a:xfrm>
          <a:off x="7810500" y="109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47051</xdr:rowOff>
    </xdr:from>
    <xdr:to>
      <xdr:col>45</xdr:col>
      <xdr:colOff>177800</xdr:colOff>
      <xdr:row>64</xdr:row>
      <xdr:rowOff>47915</xdr:rowOff>
    </xdr:to>
    <xdr:cxnSp macro="">
      <xdr:nvCxnSpPr>
        <xdr:cNvPr id="244" name="直線コネクタ 243"/>
        <xdr:cNvCxnSpPr/>
      </xdr:nvCxnSpPr>
      <xdr:spPr>
        <a:xfrm flipV="1">
          <a:off x="7861300" y="1101985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89090</xdr:rowOff>
    </xdr:from>
    <xdr:ext cx="534377" cy="259045"/>
    <xdr:sp macro="" textlink="">
      <xdr:nvSpPr>
        <xdr:cNvPr id="249" name="n_1mainValue【橋りょう・トンネル】&#10;一人当たり有形固定資産（償却資産）額"/>
        <xdr:cNvSpPr txBox="1"/>
      </xdr:nvSpPr>
      <xdr:spPr>
        <a:xfrm>
          <a:off x="9359411" y="11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88978</xdr:rowOff>
    </xdr:from>
    <xdr:ext cx="534377" cy="259045"/>
    <xdr:sp macro="" textlink="">
      <xdr:nvSpPr>
        <xdr:cNvPr id="250" name="n_2mainValue【橋りょう・トンネル】&#10;一人当たり有形固定資産（償却資産）額"/>
        <xdr:cNvSpPr txBox="1"/>
      </xdr:nvSpPr>
      <xdr:spPr>
        <a:xfrm>
          <a:off x="8483111" y="110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89842</xdr:rowOff>
    </xdr:from>
    <xdr:ext cx="534377" cy="259045"/>
    <xdr:sp macro="" textlink="">
      <xdr:nvSpPr>
        <xdr:cNvPr id="251" name="n_3mainValue【橋りょう・トンネル】&#10;一人当たり有形固定資産（償却資産）額"/>
        <xdr:cNvSpPr txBox="1"/>
      </xdr:nvSpPr>
      <xdr:spPr>
        <a:xfrm>
          <a:off x="7594111" y="1106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82"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7" name="フローチャート: 判断 286"/>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108131</xdr:rowOff>
    </xdr:from>
    <xdr:to>
      <xdr:col>24</xdr:col>
      <xdr:colOff>114300</xdr:colOff>
      <xdr:row>82</xdr:row>
      <xdr:rowOff>38281</xdr:rowOff>
    </xdr:to>
    <xdr:sp macro="" textlink="">
      <xdr:nvSpPr>
        <xdr:cNvPr id="293" name="楕円 292"/>
        <xdr:cNvSpPr/>
      </xdr:nvSpPr>
      <xdr:spPr>
        <a:xfrm>
          <a:off x="45847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131008</xdr:rowOff>
    </xdr:from>
    <xdr:ext cx="405111" cy="259045"/>
    <xdr:sp macro="" textlink="">
      <xdr:nvSpPr>
        <xdr:cNvPr id="294" name="【公営住宅】&#10;有形固定資産減価償却率該当値テキスト"/>
        <xdr:cNvSpPr txBox="1"/>
      </xdr:nvSpPr>
      <xdr:spPr>
        <a:xfrm>
          <a:off x="4673600" y="1384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80373</xdr:rowOff>
    </xdr:from>
    <xdr:to>
      <xdr:col>20</xdr:col>
      <xdr:colOff>38100</xdr:colOff>
      <xdr:row>82</xdr:row>
      <xdr:rowOff>10523</xdr:rowOff>
    </xdr:to>
    <xdr:sp macro="" textlink="">
      <xdr:nvSpPr>
        <xdr:cNvPr id="295" name="楕円 294"/>
        <xdr:cNvSpPr/>
      </xdr:nvSpPr>
      <xdr:spPr>
        <a:xfrm>
          <a:off x="3746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131173</xdr:rowOff>
    </xdr:from>
    <xdr:to>
      <xdr:col>24</xdr:col>
      <xdr:colOff>63500</xdr:colOff>
      <xdr:row>81</xdr:row>
      <xdr:rowOff>158931</xdr:rowOff>
    </xdr:to>
    <xdr:cxnSp macro="">
      <xdr:nvCxnSpPr>
        <xdr:cNvPr id="296" name="直線コネクタ 295"/>
        <xdr:cNvCxnSpPr/>
      </xdr:nvCxnSpPr>
      <xdr:spPr>
        <a:xfrm>
          <a:off x="3797300" y="140186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49349</xdr:rowOff>
    </xdr:from>
    <xdr:to>
      <xdr:col>15</xdr:col>
      <xdr:colOff>101600</xdr:colOff>
      <xdr:row>81</xdr:row>
      <xdr:rowOff>150949</xdr:rowOff>
    </xdr:to>
    <xdr:sp macro="" textlink="">
      <xdr:nvSpPr>
        <xdr:cNvPr id="297" name="楕円 296"/>
        <xdr:cNvSpPr/>
      </xdr:nvSpPr>
      <xdr:spPr>
        <a:xfrm>
          <a:off x="2857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100149</xdr:rowOff>
    </xdr:from>
    <xdr:to>
      <xdr:col>19</xdr:col>
      <xdr:colOff>177800</xdr:colOff>
      <xdr:row>81</xdr:row>
      <xdr:rowOff>131173</xdr:rowOff>
    </xdr:to>
    <xdr:cxnSp macro="">
      <xdr:nvCxnSpPr>
        <xdr:cNvPr id="298" name="直線コネクタ 297"/>
        <xdr:cNvCxnSpPr/>
      </xdr:nvCxnSpPr>
      <xdr:spPr>
        <a:xfrm>
          <a:off x="2908300" y="139875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9" name="楕円 298"/>
        <xdr:cNvSpPr/>
      </xdr:nvSpPr>
      <xdr:spPr>
        <a:xfrm>
          <a:off x="1968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65858</xdr:rowOff>
    </xdr:from>
    <xdr:to>
      <xdr:col>15</xdr:col>
      <xdr:colOff>50800</xdr:colOff>
      <xdr:row>81</xdr:row>
      <xdr:rowOff>100149</xdr:rowOff>
    </xdr:to>
    <xdr:cxnSp macro="">
      <xdr:nvCxnSpPr>
        <xdr:cNvPr id="300" name="直線コネクタ 299"/>
        <xdr:cNvCxnSpPr/>
      </xdr:nvCxnSpPr>
      <xdr:spPr>
        <a:xfrm>
          <a:off x="2019300" y="139533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01"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02"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03"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4"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27050</xdr:rowOff>
    </xdr:from>
    <xdr:ext cx="405111" cy="259045"/>
    <xdr:sp macro="" textlink="">
      <xdr:nvSpPr>
        <xdr:cNvPr id="305" name="n_1mainValue【公営住宅】&#10;有形固定資産減価償却率"/>
        <xdr:cNvSpPr txBox="1"/>
      </xdr:nvSpPr>
      <xdr:spPr>
        <a:xfrm>
          <a:off x="35820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167476</xdr:rowOff>
    </xdr:from>
    <xdr:ext cx="405111" cy="259045"/>
    <xdr:sp macro="" textlink="">
      <xdr:nvSpPr>
        <xdr:cNvPr id="306" name="n_2mainValue【公営住宅】&#10;有形固定資産減価償却率"/>
        <xdr:cNvSpPr txBox="1"/>
      </xdr:nvSpPr>
      <xdr:spPr>
        <a:xfrm>
          <a:off x="2705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07" name="n_3mainValue【公営住宅】&#10;有形固定資産減価償却率"/>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32"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7" name="フローチャート: 判断 336"/>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112458</xdr:rowOff>
    </xdr:from>
    <xdr:to>
      <xdr:col>55</xdr:col>
      <xdr:colOff>50800</xdr:colOff>
      <xdr:row>85</xdr:row>
      <xdr:rowOff>42608</xdr:rowOff>
    </xdr:to>
    <xdr:sp macro="" textlink="">
      <xdr:nvSpPr>
        <xdr:cNvPr id="343" name="楕円 342"/>
        <xdr:cNvSpPr/>
      </xdr:nvSpPr>
      <xdr:spPr>
        <a:xfrm>
          <a:off x="10426700" y="1451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27385</xdr:rowOff>
    </xdr:from>
    <xdr:ext cx="469744" cy="259045"/>
    <xdr:sp macro="" textlink="">
      <xdr:nvSpPr>
        <xdr:cNvPr id="344" name="【公営住宅】&#10;一人当たり面積該当値テキスト"/>
        <xdr:cNvSpPr txBox="1"/>
      </xdr:nvSpPr>
      <xdr:spPr>
        <a:xfrm>
          <a:off x="10515600" y="1442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345" name="楕円 344"/>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161544</xdr:rowOff>
    </xdr:from>
    <xdr:to>
      <xdr:col>55</xdr:col>
      <xdr:colOff>0</xdr:colOff>
      <xdr:row>84</xdr:row>
      <xdr:rowOff>163258</xdr:rowOff>
    </xdr:to>
    <xdr:cxnSp macro="">
      <xdr:nvCxnSpPr>
        <xdr:cNvPr id="346" name="直線コネクタ 345"/>
        <xdr:cNvCxnSpPr/>
      </xdr:nvCxnSpPr>
      <xdr:spPr>
        <a:xfrm>
          <a:off x="9639300" y="14563344"/>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91884</xdr:rowOff>
    </xdr:from>
    <xdr:to>
      <xdr:col>46</xdr:col>
      <xdr:colOff>38100</xdr:colOff>
      <xdr:row>85</xdr:row>
      <xdr:rowOff>22034</xdr:rowOff>
    </xdr:to>
    <xdr:sp macro="" textlink="">
      <xdr:nvSpPr>
        <xdr:cNvPr id="347" name="楕円 346"/>
        <xdr:cNvSpPr/>
      </xdr:nvSpPr>
      <xdr:spPr>
        <a:xfrm>
          <a:off x="8699500" y="144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142684</xdr:rowOff>
    </xdr:from>
    <xdr:to>
      <xdr:col>50</xdr:col>
      <xdr:colOff>114300</xdr:colOff>
      <xdr:row>84</xdr:row>
      <xdr:rowOff>161544</xdr:rowOff>
    </xdr:to>
    <xdr:cxnSp macro="">
      <xdr:nvCxnSpPr>
        <xdr:cNvPr id="348" name="直線コネクタ 347"/>
        <xdr:cNvCxnSpPr/>
      </xdr:nvCxnSpPr>
      <xdr:spPr>
        <a:xfrm>
          <a:off x="8750300" y="14544484"/>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99313</xdr:rowOff>
    </xdr:from>
    <xdr:to>
      <xdr:col>41</xdr:col>
      <xdr:colOff>101600</xdr:colOff>
      <xdr:row>85</xdr:row>
      <xdr:rowOff>29463</xdr:rowOff>
    </xdr:to>
    <xdr:sp macro="" textlink="">
      <xdr:nvSpPr>
        <xdr:cNvPr id="349" name="楕円 348"/>
        <xdr:cNvSpPr/>
      </xdr:nvSpPr>
      <xdr:spPr>
        <a:xfrm>
          <a:off x="7810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142684</xdr:rowOff>
    </xdr:from>
    <xdr:to>
      <xdr:col>45</xdr:col>
      <xdr:colOff>177800</xdr:colOff>
      <xdr:row>84</xdr:row>
      <xdr:rowOff>150113</xdr:rowOff>
    </xdr:to>
    <xdr:cxnSp macro="">
      <xdr:nvCxnSpPr>
        <xdr:cNvPr id="350" name="直線コネクタ 349"/>
        <xdr:cNvCxnSpPr/>
      </xdr:nvCxnSpPr>
      <xdr:spPr>
        <a:xfrm flipV="1">
          <a:off x="7861300" y="1454448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51"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52"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53"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4"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32021</xdr:rowOff>
    </xdr:from>
    <xdr:ext cx="469744" cy="259045"/>
    <xdr:sp macro="" textlink="">
      <xdr:nvSpPr>
        <xdr:cNvPr id="355" name="n_1mainValue【公営住宅】&#10;一人当たり面積"/>
        <xdr:cNvSpPr txBox="1"/>
      </xdr:nvSpPr>
      <xdr:spPr>
        <a:xfrm>
          <a:off x="9391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13161</xdr:rowOff>
    </xdr:from>
    <xdr:ext cx="469744" cy="259045"/>
    <xdr:sp macro="" textlink="">
      <xdr:nvSpPr>
        <xdr:cNvPr id="356" name="n_2mainValue【公営住宅】&#10;一人当たり面積"/>
        <xdr:cNvSpPr txBox="1"/>
      </xdr:nvSpPr>
      <xdr:spPr>
        <a:xfrm>
          <a:off x="8515427" y="1458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20590</xdr:rowOff>
    </xdr:from>
    <xdr:ext cx="469744" cy="259045"/>
    <xdr:sp macro="" textlink="">
      <xdr:nvSpPr>
        <xdr:cNvPr id="357" name="n_3mainValue【公営住宅】&#10;一人当たり面積"/>
        <xdr:cNvSpPr txBox="1"/>
      </xdr:nvSpPr>
      <xdr:spPr>
        <a:xfrm>
          <a:off x="76264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8" name="テキスト ボックス 3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0" name="テキスト ボックス 37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382" name="直線コネクタ 381"/>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383" name="【港湾・漁港】&#10;有形固定資産減価償却率最小値テキスト"/>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384" name="直線コネクタ 383"/>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385" name="【港湾・漁港】&#10;有形固定資産減価償却率最大値テキスト"/>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386" name="直線コネクタ 385"/>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87"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88" name="フローチャート: 判断 38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389" name="フローチャート: 判断 388"/>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390" name="フローチャート: 判断 389"/>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91" name="フローチャート: 判断 390"/>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392" name="フローチャート: 判断 391"/>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71120</xdr:rowOff>
    </xdr:from>
    <xdr:to>
      <xdr:col>24</xdr:col>
      <xdr:colOff>114300</xdr:colOff>
      <xdr:row>104</xdr:row>
      <xdr:rowOff>1270</xdr:rowOff>
    </xdr:to>
    <xdr:sp macro="" textlink="">
      <xdr:nvSpPr>
        <xdr:cNvPr id="398" name="楕円 397"/>
        <xdr:cNvSpPr/>
      </xdr:nvSpPr>
      <xdr:spPr>
        <a:xfrm>
          <a:off x="4584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93997</xdr:rowOff>
    </xdr:from>
    <xdr:ext cx="405111" cy="259045"/>
    <xdr:sp macro="" textlink="">
      <xdr:nvSpPr>
        <xdr:cNvPr id="399" name="【港湾・漁港】&#10;有形固定資産減価償却率該当値テキスト"/>
        <xdr:cNvSpPr txBox="1"/>
      </xdr:nvSpPr>
      <xdr:spPr>
        <a:xfrm>
          <a:off x="46736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42545</xdr:rowOff>
    </xdr:from>
    <xdr:to>
      <xdr:col>20</xdr:col>
      <xdr:colOff>38100</xdr:colOff>
      <xdr:row>103</xdr:row>
      <xdr:rowOff>144145</xdr:rowOff>
    </xdr:to>
    <xdr:sp macro="" textlink="">
      <xdr:nvSpPr>
        <xdr:cNvPr id="400" name="楕円 399"/>
        <xdr:cNvSpPr/>
      </xdr:nvSpPr>
      <xdr:spPr>
        <a:xfrm>
          <a:off x="3746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93345</xdr:rowOff>
    </xdr:from>
    <xdr:to>
      <xdr:col>24</xdr:col>
      <xdr:colOff>63500</xdr:colOff>
      <xdr:row>103</xdr:row>
      <xdr:rowOff>121920</xdr:rowOff>
    </xdr:to>
    <xdr:cxnSp macro="">
      <xdr:nvCxnSpPr>
        <xdr:cNvPr id="401" name="直線コネクタ 400"/>
        <xdr:cNvCxnSpPr/>
      </xdr:nvCxnSpPr>
      <xdr:spPr>
        <a:xfrm>
          <a:off x="3797300" y="177526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xdr:rowOff>
    </xdr:from>
    <xdr:to>
      <xdr:col>15</xdr:col>
      <xdr:colOff>101600</xdr:colOff>
      <xdr:row>103</xdr:row>
      <xdr:rowOff>115570</xdr:rowOff>
    </xdr:to>
    <xdr:sp macro="" textlink="">
      <xdr:nvSpPr>
        <xdr:cNvPr id="402" name="楕円 401"/>
        <xdr:cNvSpPr/>
      </xdr:nvSpPr>
      <xdr:spPr>
        <a:xfrm>
          <a:off x="2857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93345</xdr:rowOff>
    </xdr:to>
    <xdr:cxnSp macro="">
      <xdr:nvCxnSpPr>
        <xdr:cNvPr id="403" name="直線コネクタ 402"/>
        <xdr:cNvCxnSpPr/>
      </xdr:nvCxnSpPr>
      <xdr:spPr>
        <a:xfrm>
          <a:off x="2908300" y="177241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6350</xdr:rowOff>
    </xdr:from>
    <xdr:to>
      <xdr:col>10</xdr:col>
      <xdr:colOff>165100</xdr:colOff>
      <xdr:row>103</xdr:row>
      <xdr:rowOff>107950</xdr:rowOff>
    </xdr:to>
    <xdr:sp macro="" textlink="">
      <xdr:nvSpPr>
        <xdr:cNvPr id="404" name="楕円 403"/>
        <xdr:cNvSpPr/>
      </xdr:nvSpPr>
      <xdr:spPr>
        <a:xfrm>
          <a:off x="1968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57150</xdr:rowOff>
    </xdr:from>
    <xdr:to>
      <xdr:col>15</xdr:col>
      <xdr:colOff>50800</xdr:colOff>
      <xdr:row>103</xdr:row>
      <xdr:rowOff>64770</xdr:rowOff>
    </xdr:to>
    <xdr:cxnSp macro="">
      <xdr:nvCxnSpPr>
        <xdr:cNvPr id="405" name="直線コネクタ 404"/>
        <xdr:cNvCxnSpPr/>
      </xdr:nvCxnSpPr>
      <xdr:spPr>
        <a:xfrm>
          <a:off x="2019300" y="17716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102888</xdr:rowOff>
    </xdr:from>
    <xdr:ext cx="405111" cy="259045"/>
    <xdr:sp macro="" textlink="">
      <xdr:nvSpPr>
        <xdr:cNvPr id="406" name="n_1aveValue【港湾・漁港】&#10;有形固定資産減価償却率"/>
        <xdr:cNvSpPr txBox="1"/>
      </xdr:nvSpPr>
      <xdr:spPr>
        <a:xfrm>
          <a:off x="3582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85741</xdr:rowOff>
    </xdr:from>
    <xdr:ext cx="405111" cy="259045"/>
    <xdr:sp macro="" textlink="">
      <xdr:nvSpPr>
        <xdr:cNvPr id="407" name="n_2aveValue【港湾・漁港】&#10;有形固定資産減価償却率"/>
        <xdr:cNvSpPr txBox="1"/>
      </xdr:nvSpPr>
      <xdr:spPr>
        <a:xfrm>
          <a:off x="2705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408" name="n_3aveValue【港湾・漁港】&#10;有形固定資産減価償却率"/>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409" name="n_4aveValue【港湾・漁港】&#10;有形固定資産減価償却率"/>
        <xdr:cNvSpPr txBox="1"/>
      </xdr:nvSpPr>
      <xdr:spPr>
        <a:xfrm>
          <a:off x="927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160672</xdr:rowOff>
    </xdr:from>
    <xdr:ext cx="405111" cy="259045"/>
    <xdr:sp macro="" textlink="">
      <xdr:nvSpPr>
        <xdr:cNvPr id="410" name="n_1mainValue【港湾・漁港】&#10;有形固定資産減価償却率"/>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411" name="n_2mainValue【港湾・漁港】&#10;有形固定資産減価償却率"/>
        <xdr:cNvSpPr txBox="1"/>
      </xdr:nvSpPr>
      <xdr:spPr>
        <a:xfrm>
          <a:off x="2705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124477</xdr:rowOff>
    </xdr:from>
    <xdr:ext cx="405111" cy="259045"/>
    <xdr:sp macro="" textlink="">
      <xdr:nvSpPr>
        <xdr:cNvPr id="412" name="n_3mainValue【港湾・漁港】&#10;有形固定資産減価償却率"/>
        <xdr:cNvSpPr txBox="1"/>
      </xdr:nvSpPr>
      <xdr:spPr>
        <a:xfrm>
          <a:off x="1816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24" name="テキスト ボックス 423"/>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26" name="テキスト ボックス 42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28" name="テキスト ボックス 427"/>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0" name="テキスト ボックス 42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32" name="直線コネクタ 431"/>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33" name="【港湾・漁港】&#10;一人当たり有形固定資産（償却資産）額最小値テキスト"/>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34" name="直線コネクタ 433"/>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35" name="【港湾・漁港】&#10;一人当たり有形固定資産（償却資産）額最大値テキスト"/>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36" name="直線コネクタ 435"/>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59966</xdr:rowOff>
    </xdr:from>
    <xdr:ext cx="599010" cy="259045"/>
    <xdr:sp macro="" textlink="">
      <xdr:nvSpPr>
        <xdr:cNvPr id="437" name="【港湾・漁港】&#10;一人当たり有形固定資産（償却資産）額平均値テキスト"/>
        <xdr:cNvSpPr txBox="1"/>
      </xdr:nvSpPr>
      <xdr:spPr>
        <a:xfrm>
          <a:off x="10515600" y="1806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38" name="フローチャート: 判断 437"/>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39" name="フローチャート: 判断 438"/>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40" name="フローチャート: 判断 439"/>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41" name="フローチャート: 判断 440"/>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42" name="フローチャート: 判断 441"/>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16632</xdr:rowOff>
    </xdr:from>
    <xdr:to>
      <xdr:col>55</xdr:col>
      <xdr:colOff>50800</xdr:colOff>
      <xdr:row>107</xdr:row>
      <xdr:rowOff>118232</xdr:rowOff>
    </xdr:to>
    <xdr:sp macro="" textlink="">
      <xdr:nvSpPr>
        <xdr:cNvPr id="448" name="楕円 447"/>
        <xdr:cNvSpPr/>
      </xdr:nvSpPr>
      <xdr:spPr>
        <a:xfrm>
          <a:off x="10426700" y="183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103009</xdr:rowOff>
    </xdr:from>
    <xdr:ext cx="599010" cy="259045"/>
    <xdr:sp macro="" textlink="">
      <xdr:nvSpPr>
        <xdr:cNvPr id="449" name="【港湾・漁港】&#10;一人当たり有形固定資産（償却資産）額該当値テキスト"/>
        <xdr:cNvSpPr txBox="1"/>
      </xdr:nvSpPr>
      <xdr:spPr>
        <a:xfrm>
          <a:off x="10515600" y="182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16754</xdr:rowOff>
    </xdr:from>
    <xdr:to>
      <xdr:col>50</xdr:col>
      <xdr:colOff>165100</xdr:colOff>
      <xdr:row>107</xdr:row>
      <xdr:rowOff>118354</xdr:rowOff>
    </xdr:to>
    <xdr:sp macro="" textlink="">
      <xdr:nvSpPr>
        <xdr:cNvPr id="450" name="楕円 449"/>
        <xdr:cNvSpPr/>
      </xdr:nvSpPr>
      <xdr:spPr>
        <a:xfrm>
          <a:off x="9588500" y="1836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67432</xdr:rowOff>
    </xdr:from>
    <xdr:to>
      <xdr:col>55</xdr:col>
      <xdr:colOff>0</xdr:colOff>
      <xdr:row>107</xdr:row>
      <xdr:rowOff>67554</xdr:rowOff>
    </xdr:to>
    <xdr:cxnSp macro="">
      <xdr:nvCxnSpPr>
        <xdr:cNvPr id="451" name="直線コネクタ 450"/>
        <xdr:cNvCxnSpPr/>
      </xdr:nvCxnSpPr>
      <xdr:spPr>
        <a:xfrm flipV="1">
          <a:off x="9639300" y="18412582"/>
          <a:ext cx="8382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16287</xdr:rowOff>
    </xdr:from>
    <xdr:to>
      <xdr:col>46</xdr:col>
      <xdr:colOff>38100</xdr:colOff>
      <xdr:row>107</xdr:row>
      <xdr:rowOff>117887</xdr:rowOff>
    </xdr:to>
    <xdr:sp macro="" textlink="">
      <xdr:nvSpPr>
        <xdr:cNvPr id="452" name="楕円 451"/>
        <xdr:cNvSpPr/>
      </xdr:nvSpPr>
      <xdr:spPr>
        <a:xfrm>
          <a:off x="8699500" y="183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67087</xdr:rowOff>
    </xdr:from>
    <xdr:to>
      <xdr:col>50</xdr:col>
      <xdr:colOff>114300</xdr:colOff>
      <xdr:row>107</xdr:row>
      <xdr:rowOff>67554</xdr:rowOff>
    </xdr:to>
    <xdr:cxnSp macro="">
      <xdr:nvCxnSpPr>
        <xdr:cNvPr id="453" name="直線コネクタ 452"/>
        <xdr:cNvCxnSpPr/>
      </xdr:nvCxnSpPr>
      <xdr:spPr>
        <a:xfrm>
          <a:off x="8750300" y="18412237"/>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18438</xdr:rowOff>
    </xdr:from>
    <xdr:to>
      <xdr:col>41</xdr:col>
      <xdr:colOff>101600</xdr:colOff>
      <xdr:row>107</xdr:row>
      <xdr:rowOff>120038</xdr:rowOff>
    </xdr:to>
    <xdr:sp macro="" textlink="">
      <xdr:nvSpPr>
        <xdr:cNvPr id="454" name="楕円 453"/>
        <xdr:cNvSpPr/>
      </xdr:nvSpPr>
      <xdr:spPr>
        <a:xfrm>
          <a:off x="7810500" y="183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67087</xdr:rowOff>
    </xdr:from>
    <xdr:to>
      <xdr:col>45</xdr:col>
      <xdr:colOff>177800</xdr:colOff>
      <xdr:row>107</xdr:row>
      <xdr:rowOff>69238</xdr:rowOff>
    </xdr:to>
    <xdr:cxnSp macro="">
      <xdr:nvCxnSpPr>
        <xdr:cNvPr id="455" name="直線コネクタ 454"/>
        <xdr:cNvCxnSpPr/>
      </xdr:nvCxnSpPr>
      <xdr:spPr>
        <a:xfrm flipV="1">
          <a:off x="7861300" y="18412237"/>
          <a:ext cx="889000" cy="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56" name="n_1aveValue【港湾・漁港】&#10;一人当たり有形固定資産（償却資産）額"/>
        <xdr:cNvSpPr txBox="1"/>
      </xdr:nvSpPr>
      <xdr:spPr>
        <a:xfrm>
          <a:off x="93270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57" name="n_2aveValue【港湾・漁港】&#10;一人当たり有形固定資産（償却資産）額"/>
        <xdr:cNvSpPr txBox="1"/>
      </xdr:nvSpPr>
      <xdr:spPr>
        <a:xfrm>
          <a:off x="8450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58" name="n_3aveValue【港湾・漁港】&#10;一人当たり有形固定資産（償却資産）額"/>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59" name="n_4aveValue【港湾・漁港】&#10;一人当たり有形固定資産（償却資産）額"/>
        <xdr:cNvSpPr txBox="1"/>
      </xdr:nvSpPr>
      <xdr:spPr>
        <a:xfrm>
          <a:off x="6672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109481</xdr:rowOff>
    </xdr:from>
    <xdr:ext cx="599010" cy="259045"/>
    <xdr:sp macro="" textlink="">
      <xdr:nvSpPr>
        <xdr:cNvPr id="460" name="n_1mainValue【港湾・漁港】&#10;一人当たり有形固定資産（償却資産）額"/>
        <xdr:cNvSpPr txBox="1"/>
      </xdr:nvSpPr>
      <xdr:spPr>
        <a:xfrm>
          <a:off x="9327095" y="1845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109014</xdr:rowOff>
    </xdr:from>
    <xdr:ext cx="599010" cy="259045"/>
    <xdr:sp macro="" textlink="">
      <xdr:nvSpPr>
        <xdr:cNvPr id="461" name="n_2mainValue【港湾・漁港】&#10;一人当たり有形固定資産（償却資産）額"/>
        <xdr:cNvSpPr txBox="1"/>
      </xdr:nvSpPr>
      <xdr:spPr>
        <a:xfrm>
          <a:off x="8450795" y="1845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111165</xdr:rowOff>
    </xdr:from>
    <xdr:ext cx="599010" cy="259045"/>
    <xdr:sp macro="" textlink="">
      <xdr:nvSpPr>
        <xdr:cNvPr id="462" name="n_3mainValue【港湾・漁港】&#10;一人当たり有形固定資産（償却資産）額"/>
        <xdr:cNvSpPr txBox="1"/>
      </xdr:nvSpPr>
      <xdr:spPr>
        <a:xfrm>
          <a:off x="7561795" y="1845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5" name="テキスト ボックス 47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3" name="テキスト ボックス 48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5" name="テキスト ボックス 48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87" name="直線コネクタ 486"/>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88"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89" name="直線コネクタ 488"/>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90"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91" name="直線コネクタ 490"/>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92"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93" name="フローチャート: 判断 492"/>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94" name="フローチャート: 判断 493"/>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95" name="フローチャート: 判断 49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96" name="フローチャート: 判断 495"/>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97" name="フローチャート: 判断 496"/>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67310</xdr:rowOff>
    </xdr:from>
    <xdr:to>
      <xdr:col>72</xdr:col>
      <xdr:colOff>38100</xdr:colOff>
      <xdr:row>37</xdr:row>
      <xdr:rowOff>168910</xdr:rowOff>
    </xdr:to>
    <xdr:sp macro="" textlink="">
      <xdr:nvSpPr>
        <xdr:cNvPr id="503" name="楕円 502"/>
        <xdr:cNvSpPr/>
      </xdr:nvSpPr>
      <xdr:spPr>
        <a:xfrm>
          <a:off x="1365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84472</xdr:rowOff>
    </xdr:from>
    <xdr:ext cx="405111" cy="259045"/>
    <xdr:sp macro="" textlink="">
      <xdr:nvSpPr>
        <xdr:cNvPr id="504"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05"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06"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07"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160037</xdr:rowOff>
    </xdr:from>
    <xdr:ext cx="405111" cy="259045"/>
    <xdr:sp macro="" textlink="">
      <xdr:nvSpPr>
        <xdr:cNvPr id="508" name="n_3mainValue【認定こども園・幼稚園・保育所】&#10;有形固定資産減価償却率"/>
        <xdr:cNvSpPr txBox="1"/>
      </xdr:nvSpPr>
      <xdr:spPr>
        <a:xfrm>
          <a:off x="13500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0" name="テキスト ボックス 5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2" name="テキスト ボックス 5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4" name="テキスト ボックス 5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6" name="テキスト ボックス 5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30" name="直線コネクタ 529"/>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31"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32" name="直線コネクタ 531"/>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33"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34" name="直線コネクタ 533"/>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535"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36" name="フローチャート: 判断 535"/>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37" name="フローチャート: 判断 536"/>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38" name="フローチャート: 判断 537"/>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39" name="フローチャート: 判断 538"/>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40" name="フローチャート: 判断 539"/>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61976</xdr:rowOff>
    </xdr:from>
    <xdr:to>
      <xdr:col>102</xdr:col>
      <xdr:colOff>165100</xdr:colOff>
      <xdr:row>41</xdr:row>
      <xdr:rowOff>163576</xdr:rowOff>
    </xdr:to>
    <xdr:sp macro="" textlink="">
      <xdr:nvSpPr>
        <xdr:cNvPr id="546" name="楕円 545"/>
        <xdr:cNvSpPr/>
      </xdr:nvSpPr>
      <xdr:spPr>
        <a:xfrm>
          <a:off x="19494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38371</xdr:rowOff>
    </xdr:from>
    <xdr:ext cx="469744" cy="259045"/>
    <xdr:sp macro="" textlink="">
      <xdr:nvSpPr>
        <xdr:cNvPr id="547"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48"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49"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50"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154703</xdr:rowOff>
    </xdr:from>
    <xdr:ext cx="469744" cy="259045"/>
    <xdr:sp macro="" textlink="">
      <xdr:nvSpPr>
        <xdr:cNvPr id="551" name="n_3mainValue【認定こども園・幼稚園・保育所】&#10;一人当たり面積"/>
        <xdr:cNvSpPr txBox="1"/>
      </xdr:nvSpPr>
      <xdr:spPr>
        <a:xfrm>
          <a:off x="19310427" y="71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2" name="テキスト ボックス 56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4" name="テキスト ボックス 5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72" name="テキスト ボックス 571"/>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75" name="直線コネクタ 574"/>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76"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77" name="直線コネクタ 576"/>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78"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79" name="直線コネクタ 578"/>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80"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81" name="フローチャート: 判断 580"/>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82" name="フローチャート: 判断 581"/>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83" name="フローチャート: 判断 582"/>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84" name="フローチャート: 判断 583"/>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85" name="フローチャート: 判断 584"/>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xdr:rowOff>
    </xdr:from>
    <xdr:to>
      <xdr:col>85</xdr:col>
      <xdr:colOff>177800</xdr:colOff>
      <xdr:row>62</xdr:row>
      <xdr:rowOff>104140</xdr:rowOff>
    </xdr:to>
    <xdr:sp macro="" textlink="">
      <xdr:nvSpPr>
        <xdr:cNvPr id="591" name="楕円 590"/>
        <xdr:cNvSpPr/>
      </xdr:nvSpPr>
      <xdr:spPr>
        <a:xfrm>
          <a:off x="16268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152417</xdr:rowOff>
    </xdr:from>
    <xdr:ext cx="405111" cy="259045"/>
    <xdr:sp macro="" textlink="">
      <xdr:nvSpPr>
        <xdr:cNvPr id="592" name="【学校施設】&#10;有形固定資産減価償却率該当値テキスト"/>
        <xdr:cNvSpPr txBox="1"/>
      </xdr:nvSpPr>
      <xdr:spPr>
        <a:xfrm>
          <a:off x="163576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137795</xdr:rowOff>
    </xdr:from>
    <xdr:to>
      <xdr:col>81</xdr:col>
      <xdr:colOff>101600</xdr:colOff>
      <xdr:row>62</xdr:row>
      <xdr:rowOff>67945</xdr:rowOff>
    </xdr:to>
    <xdr:sp macro="" textlink="">
      <xdr:nvSpPr>
        <xdr:cNvPr id="593" name="楕円 592"/>
        <xdr:cNvSpPr/>
      </xdr:nvSpPr>
      <xdr:spPr>
        <a:xfrm>
          <a:off x="15430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17145</xdr:rowOff>
    </xdr:from>
    <xdr:to>
      <xdr:col>85</xdr:col>
      <xdr:colOff>127000</xdr:colOff>
      <xdr:row>62</xdr:row>
      <xdr:rowOff>53340</xdr:rowOff>
    </xdr:to>
    <xdr:cxnSp macro="">
      <xdr:nvCxnSpPr>
        <xdr:cNvPr id="594" name="直線コネクタ 593"/>
        <xdr:cNvCxnSpPr/>
      </xdr:nvCxnSpPr>
      <xdr:spPr>
        <a:xfrm>
          <a:off x="15481300" y="106470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116840</xdr:rowOff>
    </xdr:from>
    <xdr:to>
      <xdr:col>76</xdr:col>
      <xdr:colOff>165100</xdr:colOff>
      <xdr:row>62</xdr:row>
      <xdr:rowOff>46990</xdr:rowOff>
    </xdr:to>
    <xdr:sp macro="" textlink="">
      <xdr:nvSpPr>
        <xdr:cNvPr id="595" name="楕円 594"/>
        <xdr:cNvSpPr/>
      </xdr:nvSpPr>
      <xdr:spPr>
        <a:xfrm>
          <a:off x="14541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167640</xdr:rowOff>
    </xdr:from>
    <xdr:to>
      <xdr:col>81</xdr:col>
      <xdr:colOff>50800</xdr:colOff>
      <xdr:row>62</xdr:row>
      <xdr:rowOff>17145</xdr:rowOff>
    </xdr:to>
    <xdr:cxnSp macro="">
      <xdr:nvCxnSpPr>
        <xdr:cNvPr id="596" name="直線コネクタ 595"/>
        <xdr:cNvCxnSpPr/>
      </xdr:nvCxnSpPr>
      <xdr:spPr>
        <a:xfrm>
          <a:off x="14592300" y="106260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122555</xdr:rowOff>
    </xdr:from>
    <xdr:to>
      <xdr:col>72</xdr:col>
      <xdr:colOff>38100</xdr:colOff>
      <xdr:row>62</xdr:row>
      <xdr:rowOff>52705</xdr:rowOff>
    </xdr:to>
    <xdr:sp macro="" textlink="">
      <xdr:nvSpPr>
        <xdr:cNvPr id="597" name="楕円 596"/>
        <xdr:cNvSpPr/>
      </xdr:nvSpPr>
      <xdr:spPr>
        <a:xfrm>
          <a:off x="13652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167640</xdr:rowOff>
    </xdr:from>
    <xdr:to>
      <xdr:col>76</xdr:col>
      <xdr:colOff>114300</xdr:colOff>
      <xdr:row>62</xdr:row>
      <xdr:rowOff>1905</xdr:rowOff>
    </xdr:to>
    <xdr:cxnSp macro="">
      <xdr:nvCxnSpPr>
        <xdr:cNvPr id="598" name="直線コネクタ 597"/>
        <xdr:cNvCxnSpPr/>
      </xdr:nvCxnSpPr>
      <xdr:spPr>
        <a:xfrm flipV="1">
          <a:off x="13703300" y="10626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99"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600"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601"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602"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59072</xdr:rowOff>
    </xdr:from>
    <xdr:ext cx="405111" cy="259045"/>
    <xdr:sp macro="" textlink="">
      <xdr:nvSpPr>
        <xdr:cNvPr id="603" name="n_1mainValue【学校施設】&#10;有形固定資産減価償却率"/>
        <xdr:cNvSpPr txBox="1"/>
      </xdr:nvSpPr>
      <xdr:spPr>
        <a:xfrm>
          <a:off x="152660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38117</xdr:rowOff>
    </xdr:from>
    <xdr:ext cx="405111" cy="259045"/>
    <xdr:sp macro="" textlink="">
      <xdr:nvSpPr>
        <xdr:cNvPr id="604" name="n_2mainValue【学校施設】&#10;有形固定資産減価償却率"/>
        <xdr:cNvSpPr txBox="1"/>
      </xdr:nvSpPr>
      <xdr:spPr>
        <a:xfrm>
          <a:off x="14389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43832</xdr:rowOff>
    </xdr:from>
    <xdr:ext cx="405111" cy="259045"/>
    <xdr:sp macro="" textlink="">
      <xdr:nvSpPr>
        <xdr:cNvPr id="605" name="n_3mainValue【学校施設】&#10;有形固定資産減価償却率"/>
        <xdr:cNvSpPr txBox="1"/>
      </xdr:nvSpPr>
      <xdr:spPr>
        <a:xfrm>
          <a:off x="13500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9" name="テキスト ボックス 6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1" name="テキスト ボックス 6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3" name="テキスト ボックス 6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25" name="テキスト ボックス 62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27" name="テキスト ボックス 62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31" name="直線コネクタ 630"/>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32"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33" name="直線コネクタ 632"/>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34"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35" name="直線コネクタ 634"/>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636"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37" name="フローチャート: 判断 636"/>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38" name="フローチャート: 判断 637"/>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39" name="フローチャート: 判断 638"/>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40" name="フローチャート: 判断 639"/>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41" name="フローチャート: 判断 640"/>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90823</xdr:rowOff>
    </xdr:from>
    <xdr:to>
      <xdr:col>116</xdr:col>
      <xdr:colOff>114300</xdr:colOff>
      <xdr:row>64</xdr:row>
      <xdr:rowOff>20973</xdr:rowOff>
    </xdr:to>
    <xdr:sp macro="" textlink="">
      <xdr:nvSpPr>
        <xdr:cNvPr id="647" name="楕円 646"/>
        <xdr:cNvSpPr/>
      </xdr:nvSpPr>
      <xdr:spPr>
        <a:xfrm>
          <a:off x="22110700" y="108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48" name="【学校施設】&#10;一人当たり面積該当値テキスト"/>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90605</xdr:rowOff>
    </xdr:from>
    <xdr:to>
      <xdr:col>112</xdr:col>
      <xdr:colOff>38100</xdr:colOff>
      <xdr:row>64</xdr:row>
      <xdr:rowOff>20755</xdr:rowOff>
    </xdr:to>
    <xdr:sp macro="" textlink="">
      <xdr:nvSpPr>
        <xdr:cNvPr id="649" name="楕円 648"/>
        <xdr:cNvSpPr/>
      </xdr:nvSpPr>
      <xdr:spPr>
        <a:xfrm>
          <a:off x="21272500" y="108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141405</xdr:rowOff>
    </xdr:from>
    <xdr:to>
      <xdr:col>116</xdr:col>
      <xdr:colOff>63500</xdr:colOff>
      <xdr:row>63</xdr:row>
      <xdr:rowOff>141623</xdr:rowOff>
    </xdr:to>
    <xdr:cxnSp macro="">
      <xdr:nvCxnSpPr>
        <xdr:cNvPr id="650" name="直線コネクタ 649"/>
        <xdr:cNvCxnSpPr/>
      </xdr:nvCxnSpPr>
      <xdr:spPr>
        <a:xfrm>
          <a:off x="21323300" y="10942755"/>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87884</xdr:rowOff>
    </xdr:from>
    <xdr:to>
      <xdr:col>107</xdr:col>
      <xdr:colOff>101600</xdr:colOff>
      <xdr:row>64</xdr:row>
      <xdr:rowOff>18034</xdr:rowOff>
    </xdr:to>
    <xdr:sp macro="" textlink="">
      <xdr:nvSpPr>
        <xdr:cNvPr id="651" name="楕円 650"/>
        <xdr:cNvSpPr/>
      </xdr:nvSpPr>
      <xdr:spPr>
        <a:xfrm>
          <a:off x="20383500" y="108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138684</xdr:rowOff>
    </xdr:from>
    <xdr:to>
      <xdr:col>111</xdr:col>
      <xdr:colOff>177800</xdr:colOff>
      <xdr:row>63</xdr:row>
      <xdr:rowOff>141405</xdr:rowOff>
    </xdr:to>
    <xdr:cxnSp macro="">
      <xdr:nvCxnSpPr>
        <xdr:cNvPr id="652" name="直線コネクタ 651"/>
        <xdr:cNvCxnSpPr/>
      </xdr:nvCxnSpPr>
      <xdr:spPr>
        <a:xfrm>
          <a:off x="20434300" y="10940034"/>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87122</xdr:rowOff>
    </xdr:from>
    <xdr:to>
      <xdr:col>102</xdr:col>
      <xdr:colOff>165100</xdr:colOff>
      <xdr:row>64</xdr:row>
      <xdr:rowOff>17272</xdr:rowOff>
    </xdr:to>
    <xdr:sp macro="" textlink="">
      <xdr:nvSpPr>
        <xdr:cNvPr id="653" name="楕円 652"/>
        <xdr:cNvSpPr/>
      </xdr:nvSpPr>
      <xdr:spPr>
        <a:xfrm>
          <a:off x="19494500" y="1088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137922</xdr:rowOff>
    </xdr:from>
    <xdr:to>
      <xdr:col>107</xdr:col>
      <xdr:colOff>50800</xdr:colOff>
      <xdr:row>63</xdr:row>
      <xdr:rowOff>138684</xdr:rowOff>
    </xdr:to>
    <xdr:cxnSp macro="">
      <xdr:nvCxnSpPr>
        <xdr:cNvPr id="654" name="直線コネクタ 653"/>
        <xdr:cNvCxnSpPr/>
      </xdr:nvCxnSpPr>
      <xdr:spPr>
        <a:xfrm>
          <a:off x="19545300" y="1093927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55"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56"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57"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58"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11882</xdr:rowOff>
    </xdr:from>
    <xdr:ext cx="469744" cy="259045"/>
    <xdr:sp macro="" textlink="">
      <xdr:nvSpPr>
        <xdr:cNvPr id="659" name="n_1mainValue【学校施設】&#10;一人当たり面積"/>
        <xdr:cNvSpPr txBox="1"/>
      </xdr:nvSpPr>
      <xdr:spPr>
        <a:xfrm>
          <a:off x="21075727" y="1098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9161</xdr:rowOff>
    </xdr:from>
    <xdr:ext cx="469744" cy="259045"/>
    <xdr:sp macro="" textlink="">
      <xdr:nvSpPr>
        <xdr:cNvPr id="660" name="n_2mainValue【学校施設】&#10;一人当たり面積"/>
        <xdr:cNvSpPr txBox="1"/>
      </xdr:nvSpPr>
      <xdr:spPr>
        <a:xfrm>
          <a:off x="20199427" y="1098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8399</xdr:rowOff>
    </xdr:from>
    <xdr:ext cx="469744" cy="259045"/>
    <xdr:sp macro="" textlink="">
      <xdr:nvSpPr>
        <xdr:cNvPr id="661" name="n_3mainValue【学校施設】&#10;一人当たり面積"/>
        <xdr:cNvSpPr txBox="1"/>
      </xdr:nvSpPr>
      <xdr:spPr>
        <a:xfrm>
          <a:off x="19310427"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2" name="正方形/長方形 6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3" name="正方形/長方形 6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4" name="正方形/長方形 6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5" name="正方形/長方形 6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6" name="正方形/長方形 6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7" name="正方形/長方形 6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8" name="正方形/長方形 6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9" name="正方形/長方形 66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8" name="テキスト ボックス 68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0" name="テキスト ボックス 68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0" name="テキスト ボックス 69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03" name="直線コネクタ 702"/>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04"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05" name="直線コネクタ 704"/>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06"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07" name="直線コネクタ 706"/>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08" name="【公民館】&#10;有形固定資産減価償却率平均値テキスト"/>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09" name="フローチャート: 判断 708"/>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10" name="フローチャート: 判断 709"/>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11" name="フローチャート: 判断 710"/>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12" name="フローチャート: 判断 711"/>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13" name="フローチャート: 判断 712"/>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10705</xdr:rowOff>
    </xdr:from>
    <xdr:to>
      <xdr:col>85</xdr:col>
      <xdr:colOff>177800</xdr:colOff>
      <xdr:row>103</xdr:row>
      <xdr:rowOff>112305</xdr:rowOff>
    </xdr:to>
    <xdr:sp macro="" textlink="">
      <xdr:nvSpPr>
        <xdr:cNvPr id="719" name="楕円 718"/>
        <xdr:cNvSpPr/>
      </xdr:nvSpPr>
      <xdr:spPr>
        <a:xfrm>
          <a:off x="162687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33582</xdr:rowOff>
    </xdr:from>
    <xdr:ext cx="405111" cy="259045"/>
    <xdr:sp macro="" textlink="">
      <xdr:nvSpPr>
        <xdr:cNvPr id="720" name="【公民館】&#10;有形固定資産減価償却率該当値テキスト"/>
        <xdr:cNvSpPr txBox="1"/>
      </xdr:nvSpPr>
      <xdr:spPr>
        <a:xfrm>
          <a:off x="16357600" y="1752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146231</xdr:rowOff>
    </xdr:from>
    <xdr:to>
      <xdr:col>81</xdr:col>
      <xdr:colOff>101600</xdr:colOff>
      <xdr:row>103</xdr:row>
      <xdr:rowOff>76381</xdr:rowOff>
    </xdr:to>
    <xdr:sp macro="" textlink="">
      <xdr:nvSpPr>
        <xdr:cNvPr id="721" name="楕円 720"/>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25581</xdr:rowOff>
    </xdr:from>
    <xdr:to>
      <xdr:col>85</xdr:col>
      <xdr:colOff>127000</xdr:colOff>
      <xdr:row>103</xdr:row>
      <xdr:rowOff>61505</xdr:rowOff>
    </xdr:to>
    <xdr:cxnSp macro="">
      <xdr:nvCxnSpPr>
        <xdr:cNvPr id="722" name="直線コネクタ 721"/>
        <xdr:cNvCxnSpPr/>
      </xdr:nvCxnSpPr>
      <xdr:spPr>
        <a:xfrm>
          <a:off x="15481300" y="176849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111942</xdr:rowOff>
    </xdr:from>
    <xdr:to>
      <xdr:col>76</xdr:col>
      <xdr:colOff>165100</xdr:colOff>
      <xdr:row>103</xdr:row>
      <xdr:rowOff>42092</xdr:rowOff>
    </xdr:to>
    <xdr:sp macro="" textlink="">
      <xdr:nvSpPr>
        <xdr:cNvPr id="723" name="楕円 722"/>
        <xdr:cNvSpPr/>
      </xdr:nvSpPr>
      <xdr:spPr>
        <a:xfrm>
          <a:off x="14541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162742</xdr:rowOff>
    </xdr:from>
    <xdr:to>
      <xdr:col>81</xdr:col>
      <xdr:colOff>50800</xdr:colOff>
      <xdr:row>103</xdr:row>
      <xdr:rowOff>25581</xdr:rowOff>
    </xdr:to>
    <xdr:cxnSp macro="">
      <xdr:nvCxnSpPr>
        <xdr:cNvPr id="724" name="直線コネクタ 723"/>
        <xdr:cNvCxnSpPr/>
      </xdr:nvCxnSpPr>
      <xdr:spPr>
        <a:xfrm>
          <a:off x="14592300" y="176506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74386</xdr:rowOff>
    </xdr:from>
    <xdr:to>
      <xdr:col>72</xdr:col>
      <xdr:colOff>38100</xdr:colOff>
      <xdr:row>103</xdr:row>
      <xdr:rowOff>4536</xdr:rowOff>
    </xdr:to>
    <xdr:sp macro="" textlink="">
      <xdr:nvSpPr>
        <xdr:cNvPr id="725" name="楕円 724"/>
        <xdr:cNvSpPr/>
      </xdr:nvSpPr>
      <xdr:spPr>
        <a:xfrm>
          <a:off x="13652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125186</xdr:rowOff>
    </xdr:from>
    <xdr:to>
      <xdr:col>76</xdr:col>
      <xdr:colOff>114300</xdr:colOff>
      <xdr:row>102</xdr:row>
      <xdr:rowOff>162742</xdr:rowOff>
    </xdr:to>
    <xdr:cxnSp macro="">
      <xdr:nvCxnSpPr>
        <xdr:cNvPr id="726" name="直線コネクタ 725"/>
        <xdr:cNvCxnSpPr/>
      </xdr:nvCxnSpPr>
      <xdr:spPr>
        <a:xfrm>
          <a:off x="13703300" y="176130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27"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28"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29"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30"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92908</xdr:rowOff>
    </xdr:from>
    <xdr:ext cx="405111" cy="259045"/>
    <xdr:sp macro="" textlink="">
      <xdr:nvSpPr>
        <xdr:cNvPr id="731" name="n_1mainValue【公民館】&#10;有形固定資産減価償却率"/>
        <xdr:cNvSpPr txBox="1"/>
      </xdr:nvSpPr>
      <xdr:spPr>
        <a:xfrm>
          <a:off x="152660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58619</xdr:rowOff>
    </xdr:from>
    <xdr:ext cx="405111" cy="259045"/>
    <xdr:sp macro="" textlink="">
      <xdr:nvSpPr>
        <xdr:cNvPr id="732" name="n_2mainValue【公民館】&#10;有形固定資産減価償却率"/>
        <xdr:cNvSpPr txBox="1"/>
      </xdr:nvSpPr>
      <xdr:spPr>
        <a:xfrm>
          <a:off x="14389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21063</xdr:rowOff>
    </xdr:from>
    <xdr:ext cx="405111" cy="259045"/>
    <xdr:sp macro="" textlink="">
      <xdr:nvSpPr>
        <xdr:cNvPr id="733" name="n_3mainValue【公民館】&#10;有形固定資産減価償却率"/>
        <xdr:cNvSpPr txBox="1"/>
      </xdr:nvSpPr>
      <xdr:spPr>
        <a:xfrm>
          <a:off x="13500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4" name="直線コネクタ 7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5" name="テキスト ボックス 7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6" name="直線コネクタ 7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7" name="テキスト ボックス 7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8" name="直線コネクタ 7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9" name="テキスト ボックス 7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0" name="直線コネクタ 7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1" name="テキスト ボックス 7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55" name="直線コネクタ 754"/>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56"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57" name="直線コネクタ 75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58"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59" name="直線コネクタ 758"/>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60"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61" name="フローチャート: 判断 760"/>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62" name="フローチャート: 判断 761"/>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63" name="フローチャート: 判断 762"/>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64" name="フローチャート: 判断 763"/>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65" name="フローチャート: 判断 764"/>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771" name="楕円 770"/>
        <xdr:cNvSpPr/>
      </xdr:nvSpPr>
      <xdr:spPr>
        <a:xfrm>
          <a:off x="221107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39133</xdr:rowOff>
    </xdr:from>
    <xdr:ext cx="469744" cy="259045"/>
    <xdr:sp macro="" textlink="">
      <xdr:nvSpPr>
        <xdr:cNvPr id="772" name="【公民館】&#10;一人当たり面積該当値テキスト"/>
        <xdr:cNvSpPr txBox="1"/>
      </xdr:nvSpPr>
      <xdr:spPr>
        <a:xfrm>
          <a:off x="22199600"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xdr:rowOff>
    </xdr:from>
    <xdr:to>
      <xdr:col>112</xdr:col>
      <xdr:colOff>38100</xdr:colOff>
      <xdr:row>106</xdr:row>
      <xdr:rowOff>117856</xdr:rowOff>
    </xdr:to>
    <xdr:sp macro="" textlink="">
      <xdr:nvSpPr>
        <xdr:cNvPr id="773" name="楕円 772"/>
        <xdr:cNvSpPr/>
      </xdr:nvSpPr>
      <xdr:spPr>
        <a:xfrm>
          <a:off x="21272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67056</xdr:rowOff>
    </xdr:from>
    <xdr:to>
      <xdr:col>116</xdr:col>
      <xdr:colOff>63500</xdr:colOff>
      <xdr:row>106</xdr:row>
      <xdr:rowOff>67056</xdr:rowOff>
    </xdr:to>
    <xdr:cxnSp macro="">
      <xdr:nvCxnSpPr>
        <xdr:cNvPr id="774" name="直線コネクタ 773"/>
        <xdr:cNvCxnSpPr/>
      </xdr:nvCxnSpPr>
      <xdr:spPr>
        <a:xfrm>
          <a:off x="21323300" y="18240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11685</xdr:rowOff>
    </xdr:from>
    <xdr:to>
      <xdr:col>107</xdr:col>
      <xdr:colOff>101600</xdr:colOff>
      <xdr:row>106</xdr:row>
      <xdr:rowOff>113285</xdr:rowOff>
    </xdr:to>
    <xdr:sp macro="" textlink="">
      <xdr:nvSpPr>
        <xdr:cNvPr id="775" name="楕円 774"/>
        <xdr:cNvSpPr/>
      </xdr:nvSpPr>
      <xdr:spPr>
        <a:xfrm>
          <a:off x="20383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62485</xdr:rowOff>
    </xdr:from>
    <xdr:to>
      <xdr:col>111</xdr:col>
      <xdr:colOff>177800</xdr:colOff>
      <xdr:row>106</xdr:row>
      <xdr:rowOff>67056</xdr:rowOff>
    </xdr:to>
    <xdr:cxnSp macro="">
      <xdr:nvCxnSpPr>
        <xdr:cNvPr id="776" name="直線コネクタ 775"/>
        <xdr:cNvCxnSpPr/>
      </xdr:nvCxnSpPr>
      <xdr:spPr>
        <a:xfrm>
          <a:off x="20434300" y="1823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xdr:rowOff>
    </xdr:from>
    <xdr:to>
      <xdr:col>102</xdr:col>
      <xdr:colOff>165100</xdr:colOff>
      <xdr:row>106</xdr:row>
      <xdr:rowOff>110998</xdr:rowOff>
    </xdr:to>
    <xdr:sp macro="" textlink="">
      <xdr:nvSpPr>
        <xdr:cNvPr id="777" name="楕円 776"/>
        <xdr:cNvSpPr/>
      </xdr:nvSpPr>
      <xdr:spPr>
        <a:xfrm>
          <a:off x="19494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60198</xdr:rowOff>
    </xdr:from>
    <xdr:to>
      <xdr:col>107</xdr:col>
      <xdr:colOff>50800</xdr:colOff>
      <xdr:row>106</xdr:row>
      <xdr:rowOff>62485</xdr:rowOff>
    </xdr:to>
    <xdr:cxnSp macro="">
      <xdr:nvCxnSpPr>
        <xdr:cNvPr id="778" name="直線コネクタ 777"/>
        <xdr:cNvCxnSpPr/>
      </xdr:nvCxnSpPr>
      <xdr:spPr>
        <a:xfrm>
          <a:off x="19545300" y="182338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779" name="n_1aveValue【公民館】&#10;一人当たり面積"/>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80"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781"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82"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134383</xdr:rowOff>
    </xdr:from>
    <xdr:ext cx="469744" cy="259045"/>
    <xdr:sp macro="" textlink="">
      <xdr:nvSpPr>
        <xdr:cNvPr id="783" name="n_1mainValue【公民館】&#10;一人当たり面積"/>
        <xdr:cNvSpPr txBox="1"/>
      </xdr:nvSpPr>
      <xdr:spPr>
        <a:xfrm>
          <a:off x="210757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129812</xdr:rowOff>
    </xdr:from>
    <xdr:ext cx="469744" cy="259045"/>
    <xdr:sp macro="" textlink="">
      <xdr:nvSpPr>
        <xdr:cNvPr id="784" name="n_2mainValue【公民館】&#10;一人当たり面積"/>
        <xdr:cNvSpPr txBox="1"/>
      </xdr:nvSpPr>
      <xdr:spPr>
        <a:xfrm>
          <a:off x="20199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127525</xdr:rowOff>
    </xdr:from>
    <xdr:ext cx="469744" cy="259045"/>
    <xdr:sp macro="" textlink="">
      <xdr:nvSpPr>
        <xdr:cNvPr id="785" name="n_3mainValue【公民館】&#10;一人当たり面積"/>
        <xdr:cNvSpPr txBox="1"/>
      </xdr:nvSpPr>
      <xdr:spPr>
        <a:xfrm>
          <a:off x="19310427" y="179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類似団体と比較して、有形固定資産減価償却率が高い施設は、橋りょうと学校施設であり、またその増加率も類似団体よりも高くなっている。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すでに長寿命化修繕事業に取り組んでおり（平成２５年度～）、学校施設についても平成２８年度に策定した糸島市公共施設等総合管理計画の第１期アクションプランに基づき、計画的に大規模改造事業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その他の施設についても、同アクションプランに基づき、計画的なマネジメントに取り組んでいる。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なお、公立保育所は、民間譲渡による民営化（平成２９年度完了）により、施設はない。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101,866
100,617
215.70
36,230,717
35,298,559
790,272
20,120,590
28,152,458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74" name="楕円 73"/>
        <xdr:cNvSpPr/>
      </xdr:nvSpPr>
      <xdr:spPr>
        <a:xfrm>
          <a:off x="45847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111958</xdr:rowOff>
    </xdr:from>
    <xdr:ext cx="405111" cy="259045"/>
    <xdr:sp macro="" textlink="">
      <xdr:nvSpPr>
        <xdr:cNvPr id="75" name="【図書館】&#10;有形固定資産減価償却率該当値テキスト"/>
        <xdr:cNvSpPr txBox="1"/>
      </xdr:nvSpPr>
      <xdr:spPr>
        <a:xfrm>
          <a:off x="4673600" y="611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51526</xdr:rowOff>
    </xdr:from>
    <xdr:to>
      <xdr:col>20</xdr:col>
      <xdr:colOff>38100</xdr:colOff>
      <xdr:row>36</xdr:row>
      <xdr:rowOff>153126</xdr:rowOff>
    </xdr:to>
    <xdr:sp macro="" textlink="">
      <xdr:nvSpPr>
        <xdr:cNvPr id="76" name="楕円 75"/>
        <xdr:cNvSpPr/>
      </xdr:nvSpPr>
      <xdr:spPr>
        <a:xfrm>
          <a:off x="3746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102326</xdr:rowOff>
    </xdr:from>
    <xdr:to>
      <xdr:col>24</xdr:col>
      <xdr:colOff>63500</xdr:colOff>
      <xdr:row>36</xdr:row>
      <xdr:rowOff>139881</xdr:rowOff>
    </xdr:to>
    <xdr:cxnSp macro="">
      <xdr:nvCxnSpPr>
        <xdr:cNvPr id="77" name="直線コネクタ 76"/>
        <xdr:cNvCxnSpPr/>
      </xdr:nvCxnSpPr>
      <xdr:spPr>
        <a:xfrm>
          <a:off x="3797300" y="62745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xdr:rowOff>
    </xdr:from>
    <xdr:to>
      <xdr:col>15</xdr:col>
      <xdr:colOff>101600</xdr:colOff>
      <xdr:row>36</xdr:row>
      <xdr:rowOff>115570</xdr:rowOff>
    </xdr:to>
    <xdr:sp macro="" textlink="">
      <xdr:nvSpPr>
        <xdr:cNvPr id="78" name="楕円 77"/>
        <xdr:cNvSpPr/>
      </xdr:nvSpPr>
      <xdr:spPr>
        <a:xfrm>
          <a:off x="2857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102326</xdr:rowOff>
    </xdr:to>
    <xdr:cxnSp macro="">
      <xdr:nvCxnSpPr>
        <xdr:cNvPr id="79" name="直線コネクタ 78"/>
        <xdr:cNvCxnSpPr/>
      </xdr:nvCxnSpPr>
      <xdr:spPr>
        <a:xfrm>
          <a:off x="2908300" y="62369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170724</xdr:rowOff>
    </xdr:from>
    <xdr:to>
      <xdr:col>10</xdr:col>
      <xdr:colOff>165100</xdr:colOff>
      <xdr:row>36</xdr:row>
      <xdr:rowOff>100874</xdr:rowOff>
    </xdr:to>
    <xdr:sp macro="" textlink="">
      <xdr:nvSpPr>
        <xdr:cNvPr id="80" name="楕円 79"/>
        <xdr:cNvSpPr/>
      </xdr:nvSpPr>
      <xdr:spPr>
        <a:xfrm>
          <a:off x="1968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50074</xdr:rowOff>
    </xdr:from>
    <xdr:to>
      <xdr:col>15</xdr:col>
      <xdr:colOff>50800</xdr:colOff>
      <xdr:row>36</xdr:row>
      <xdr:rowOff>64770</xdr:rowOff>
    </xdr:to>
    <xdr:cxnSp macro="">
      <xdr:nvCxnSpPr>
        <xdr:cNvPr id="81" name="直線コネクタ 80"/>
        <xdr:cNvCxnSpPr/>
      </xdr:nvCxnSpPr>
      <xdr:spPr>
        <a:xfrm>
          <a:off x="2019300" y="62222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2" name="n_1aveValue【図書館】&#10;有形固定資産減価償却率"/>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3"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4"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169653</xdr:rowOff>
    </xdr:from>
    <xdr:ext cx="405111" cy="259045"/>
    <xdr:sp macro="" textlink="">
      <xdr:nvSpPr>
        <xdr:cNvPr id="86" name="n_1mainValue【図書館】&#10;有形固定資産減価償却率"/>
        <xdr:cNvSpPr txBox="1"/>
      </xdr:nvSpPr>
      <xdr:spPr>
        <a:xfrm>
          <a:off x="35820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132097</xdr:rowOff>
    </xdr:from>
    <xdr:ext cx="405111" cy="259045"/>
    <xdr:sp macro="" textlink="">
      <xdr:nvSpPr>
        <xdr:cNvPr id="87" name="n_2mainValue【図書館】&#10;有形固定資産減価償却率"/>
        <xdr:cNvSpPr txBox="1"/>
      </xdr:nvSpPr>
      <xdr:spPr>
        <a:xfrm>
          <a:off x="2705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117401</xdr:rowOff>
    </xdr:from>
    <xdr:ext cx="405111" cy="259045"/>
    <xdr:sp macro="" textlink="">
      <xdr:nvSpPr>
        <xdr:cNvPr id="88" name="n_3mainValue【図書館】&#10;有形固定資産減価償却率"/>
        <xdr:cNvSpPr txBox="1"/>
      </xdr:nvSpPr>
      <xdr:spPr>
        <a:xfrm>
          <a:off x="1816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17"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8" name="楕円 127"/>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29"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0" name="楕円 129"/>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1" name="直線コネクタ 130"/>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32" name="楕円 131"/>
        <xdr:cNvSpPr/>
      </xdr:nvSpPr>
      <xdr:spPr>
        <a:xfrm>
          <a:off x="8699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114300</xdr:rowOff>
    </xdr:from>
    <xdr:to>
      <xdr:col>50</xdr:col>
      <xdr:colOff>114300</xdr:colOff>
      <xdr:row>37</xdr:row>
      <xdr:rowOff>133350</xdr:rowOff>
    </xdr:to>
    <xdr:cxnSp macro="">
      <xdr:nvCxnSpPr>
        <xdr:cNvPr id="133" name="直線コネクタ 132"/>
        <xdr:cNvCxnSpPr/>
      </xdr:nvCxnSpPr>
      <xdr:spPr>
        <a:xfrm>
          <a:off x="8750300" y="6457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63500</xdr:rowOff>
    </xdr:from>
    <xdr:to>
      <xdr:col>41</xdr:col>
      <xdr:colOff>101600</xdr:colOff>
      <xdr:row>37</xdr:row>
      <xdr:rowOff>165100</xdr:rowOff>
    </xdr:to>
    <xdr:sp macro="" textlink="">
      <xdr:nvSpPr>
        <xdr:cNvPr id="134" name="楕円 133"/>
        <xdr:cNvSpPr/>
      </xdr:nvSpPr>
      <xdr:spPr>
        <a:xfrm>
          <a:off x="7810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114300</xdr:rowOff>
    </xdr:from>
    <xdr:to>
      <xdr:col>45</xdr:col>
      <xdr:colOff>177800</xdr:colOff>
      <xdr:row>37</xdr:row>
      <xdr:rowOff>114300</xdr:rowOff>
    </xdr:to>
    <xdr:cxnSp macro="">
      <xdr:nvCxnSpPr>
        <xdr:cNvPr id="135" name="直線コネクタ 134"/>
        <xdr:cNvCxnSpPr/>
      </xdr:nvCxnSpPr>
      <xdr:spPr>
        <a:xfrm>
          <a:off x="7861300" y="645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6"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37" name="n_2aveValue【図書館】&#10;一人当たり面積"/>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3827</xdr:rowOff>
    </xdr:from>
    <xdr:ext cx="469744" cy="259045"/>
    <xdr:sp macro="" textlink="">
      <xdr:nvSpPr>
        <xdr:cNvPr id="140" name="n_1main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1" name="n_2main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10177</xdr:rowOff>
    </xdr:from>
    <xdr:ext cx="469744" cy="259045"/>
    <xdr:sp macro="" textlink="">
      <xdr:nvSpPr>
        <xdr:cNvPr id="142" name="n_3mainValue【図書館】&#10;一人当たり面積"/>
        <xdr:cNvSpPr txBox="1"/>
      </xdr:nvSpPr>
      <xdr:spPr>
        <a:xfrm>
          <a:off x="7626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46355</xdr:rowOff>
    </xdr:from>
    <xdr:to>
      <xdr:col>24</xdr:col>
      <xdr:colOff>114300</xdr:colOff>
      <xdr:row>62</xdr:row>
      <xdr:rowOff>147955</xdr:rowOff>
    </xdr:to>
    <xdr:sp macro="" textlink="">
      <xdr:nvSpPr>
        <xdr:cNvPr id="183" name="楕円 182"/>
        <xdr:cNvSpPr/>
      </xdr:nvSpPr>
      <xdr:spPr>
        <a:xfrm>
          <a:off x="4584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24782</xdr:rowOff>
    </xdr:from>
    <xdr:ext cx="405111" cy="259045"/>
    <xdr:sp macro="" textlink="">
      <xdr:nvSpPr>
        <xdr:cNvPr id="184" name="【体育館・プール】&#10;有形固定資産減価償却率該当値テキスト"/>
        <xdr:cNvSpPr txBox="1"/>
      </xdr:nvSpPr>
      <xdr:spPr>
        <a:xfrm>
          <a:off x="4673600"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xdr:rowOff>
    </xdr:from>
    <xdr:to>
      <xdr:col>20</xdr:col>
      <xdr:colOff>38100</xdr:colOff>
      <xdr:row>62</xdr:row>
      <xdr:rowOff>117475</xdr:rowOff>
    </xdr:to>
    <xdr:sp macro="" textlink="">
      <xdr:nvSpPr>
        <xdr:cNvPr id="185" name="楕円 184"/>
        <xdr:cNvSpPr/>
      </xdr:nvSpPr>
      <xdr:spPr>
        <a:xfrm>
          <a:off x="3746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66675</xdr:rowOff>
    </xdr:from>
    <xdr:to>
      <xdr:col>24</xdr:col>
      <xdr:colOff>63500</xdr:colOff>
      <xdr:row>62</xdr:row>
      <xdr:rowOff>97155</xdr:rowOff>
    </xdr:to>
    <xdr:cxnSp macro="">
      <xdr:nvCxnSpPr>
        <xdr:cNvPr id="186" name="直線コネクタ 185"/>
        <xdr:cNvCxnSpPr/>
      </xdr:nvCxnSpPr>
      <xdr:spPr>
        <a:xfrm>
          <a:off x="3797300" y="106965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50165</xdr:rowOff>
    </xdr:from>
    <xdr:to>
      <xdr:col>15</xdr:col>
      <xdr:colOff>101600</xdr:colOff>
      <xdr:row>62</xdr:row>
      <xdr:rowOff>151765</xdr:rowOff>
    </xdr:to>
    <xdr:sp macro="" textlink="">
      <xdr:nvSpPr>
        <xdr:cNvPr id="187" name="楕円 186"/>
        <xdr:cNvSpPr/>
      </xdr:nvSpPr>
      <xdr:spPr>
        <a:xfrm>
          <a:off x="2857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66675</xdr:rowOff>
    </xdr:from>
    <xdr:to>
      <xdr:col>19</xdr:col>
      <xdr:colOff>177800</xdr:colOff>
      <xdr:row>62</xdr:row>
      <xdr:rowOff>100965</xdr:rowOff>
    </xdr:to>
    <xdr:cxnSp macro="">
      <xdr:nvCxnSpPr>
        <xdr:cNvPr id="188" name="直線コネクタ 187"/>
        <xdr:cNvCxnSpPr/>
      </xdr:nvCxnSpPr>
      <xdr:spPr>
        <a:xfrm flipV="1">
          <a:off x="2908300" y="106965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19685</xdr:rowOff>
    </xdr:from>
    <xdr:to>
      <xdr:col>10</xdr:col>
      <xdr:colOff>165100</xdr:colOff>
      <xdr:row>62</xdr:row>
      <xdr:rowOff>121285</xdr:rowOff>
    </xdr:to>
    <xdr:sp macro="" textlink="">
      <xdr:nvSpPr>
        <xdr:cNvPr id="189" name="楕円 188"/>
        <xdr:cNvSpPr/>
      </xdr:nvSpPr>
      <xdr:spPr>
        <a:xfrm>
          <a:off x="1968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70485</xdr:rowOff>
    </xdr:from>
    <xdr:to>
      <xdr:col>15</xdr:col>
      <xdr:colOff>50800</xdr:colOff>
      <xdr:row>62</xdr:row>
      <xdr:rowOff>100965</xdr:rowOff>
    </xdr:to>
    <xdr:cxnSp macro="">
      <xdr:nvCxnSpPr>
        <xdr:cNvPr id="190" name="直線コネクタ 189"/>
        <xdr:cNvCxnSpPr/>
      </xdr:nvCxnSpPr>
      <xdr:spPr>
        <a:xfrm>
          <a:off x="2019300" y="107003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2"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108602</xdr:rowOff>
    </xdr:from>
    <xdr:ext cx="405111" cy="259045"/>
    <xdr:sp macro="" textlink="">
      <xdr:nvSpPr>
        <xdr:cNvPr id="195" name="n_1mainValue【体育館・プール】&#10;有形固定資産減価償却率"/>
        <xdr:cNvSpPr txBox="1"/>
      </xdr:nvSpPr>
      <xdr:spPr>
        <a:xfrm>
          <a:off x="35820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142892</xdr:rowOff>
    </xdr:from>
    <xdr:ext cx="405111" cy="259045"/>
    <xdr:sp macro="" textlink="">
      <xdr:nvSpPr>
        <xdr:cNvPr id="196" name="n_2mainValue【体育館・プール】&#10;有形固定資産減価償却率"/>
        <xdr:cNvSpPr txBox="1"/>
      </xdr:nvSpPr>
      <xdr:spPr>
        <a:xfrm>
          <a:off x="2705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112412</xdr:rowOff>
    </xdr:from>
    <xdr:ext cx="405111" cy="259045"/>
    <xdr:sp macro="" textlink="">
      <xdr:nvSpPr>
        <xdr:cNvPr id="197" name="n_3mainValue【体育館・プール】&#10;有形固定資産減価償却率"/>
        <xdr:cNvSpPr txBox="1"/>
      </xdr:nvSpPr>
      <xdr:spPr>
        <a:xfrm>
          <a:off x="1816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26"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163830</xdr:rowOff>
    </xdr:from>
    <xdr:to>
      <xdr:col>55</xdr:col>
      <xdr:colOff>50800</xdr:colOff>
      <xdr:row>64</xdr:row>
      <xdr:rowOff>93980</xdr:rowOff>
    </xdr:to>
    <xdr:sp macro="" textlink="">
      <xdr:nvSpPr>
        <xdr:cNvPr id="237" name="楕円 236"/>
        <xdr:cNvSpPr/>
      </xdr:nvSpPr>
      <xdr:spPr>
        <a:xfrm>
          <a:off x="104267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78757</xdr:rowOff>
    </xdr:from>
    <xdr:ext cx="469744" cy="259045"/>
    <xdr:sp macro="" textlink="">
      <xdr:nvSpPr>
        <xdr:cNvPr id="238" name="【体育館・プール】&#10;一人当たり面積該当値テキスト"/>
        <xdr:cNvSpPr txBox="1"/>
      </xdr:nvSpPr>
      <xdr:spPr>
        <a:xfrm>
          <a:off x="10515600" y="108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163830</xdr:rowOff>
    </xdr:from>
    <xdr:to>
      <xdr:col>50</xdr:col>
      <xdr:colOff>165100</xdr:colOff>
      <xdr:row>64</xdr:row>
      <xdr:rowOff>93980</xdr:rowOff>
    </xdr:to>
    <xdr:sp macro="" textlink="">
      <xdr:nvSpPr>
        <xdr:cNvPr id="239" name="楕円 238"/>
        <xdr:cNvSpPr/>
      </xdr:nvSpPr>
      <xdr:spPr>
        <a:xfrm>
          <a:off x="9588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43180</xdr:rowOff>
    </xdr:from>
    <xdr:to>
      <xdr:col>55</xdr:col>
      <xdr:colOff>0</xdr:colOff>
      <xdr:row>64</xdr:row>
      <xdr:rowOff>43180</xdr:rowOff>
    </xdr:to>
    <xdr:cxnSp macro="">
      <xdr:nvCxnSpPr>
        <xdr:cNvPr id="240" name="直線コネクタ 239"/>
        <xdr:cNvCxnSpPr/>
      </xdr:nvCxnSpPr>
      <xdr:spPr>
        <a:xfrm>
          <a:off x="9639300" y="11015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163830</xdr:rowOff>
    </xdr:from>
    <xdr:to>
      <xdr:col>46</xdr:col>
      <xdr:colOff>38100</xdr:colOff>
      <xdr:row>64</xdr:row>
      <xdr:rowOff>93980</xdr:rowOff>
    </xdr:to>
    <xdr:sp macro="" textlink="">
      <xdr:nvSpPr>
        <xdr:cNvPr id="241" name="楕円 240"/>
        <xdr:cNvSpPr/>
      </xdr:nvSpPr>
      <xdr:spPr>
        <a:xfrm>
          <a:off x="8699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43180</xdr:rowOff>
    </xdr:from>
    <xdr:to>
      <xdr:col>50</xdr:col>
      <xdr:colOff>114300</xdr:colOff>
      <xdr:row>64</xdr:row>
      <xdr:rowOff>43180</xdr:rowOff>
    </xdr:to>
    <xdr:cxnSp macro="">
      <xdr:nvCxnSpPr>
        <xdr:cNvPr id="242" name="直線コネクタ 241"/>
        <xdr:cNvCxnSpPr/>
      </xdr:nvCxnSpPr>
      <xdr:spPr>
        <a:xfrm>
          <a:off x="8750300" y="1101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163830</xdr:rowOff>
    </xdr:from>
    <xdr:to>
      <xdr:col>41</xdr:col>
      <xdr:colOff>101600</xdr:colOff>
      <xdr:row>64</xdr:row>
      <xdr:rowOff>93980</xdr:rowOff>
    </xdr:to>
    <xdr:sp macro="" textlink="">
      <xdr:nvSpPr>
        <xdr:cNvPr id="243" name="楕円 242"/>
        <xdr:cNvSpPr/>
      </xdr:nvSpPr>
      <xdr:spPr>
        <a:xfrm>
          <a:off x="7810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43180</xdr:rowOff>
    </xdr:from>
    <xdr:to>
      <xdr:col>45</xdr:col>
      <xdr:colOff>177800</xdr:colOff>
      <xdr:row>64</xdr:row>
      <xdr:rowOff>43180</xdr:rowOff>
    </xdr:to>
    <xdr:cxnSp macro="">
      <xdr:nvCxnSpPr>
        <xdr:cNvPr id="244" name="直線コネクタ 243"/>
        <xdr:cNvCxnSpPr/>
      </xdr:nvCxnSpPr>
      <xdr:spPr>
        <a:xfrm>
          <a:off x="7861300" y="1101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45"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46"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7"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85107</xdr:rowOff>
    </xdr:from>
    <xdr:ext cx="469744" cy="259045"/>
    <xdr:sp macro="" textlink="">
      <xdr:nvSpPr>
        <xdr:cNvPr id="249" name="n_1mainValue【体育館・プール】&#10;一人当たり面積"/>
        <xdr:cNvSpPr txBox="1"/>
      </xdr:nvSpPr>
      <xdr:spPr>
        <a:xfrm>
          <a:off x="9391727" y="11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85107</xdr:rowOff>
    </xdr:from>
    <xdr:ext cx="469744" cy="259045"/>
    <xdr:sp macro="" textlink="">
      <xdr:nvSpPr>
        <xdr:cNvPr id="250" name="n_2mainValue【体育館・プール】&#10;一人当たり面積"/>
        <xdr:cNvSpPr txBox="1"/>
      </xdr:nvSpPr>
      <xdr:spPr>
        <a:xfrm>
          <a:off x="8515427" y="11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85107</xdr:rowOff>
    </xdr:from>
    <xdr:ext cx="469744" cy="259045"/>
    <xdr:sp macro="" textlink="">
      <xdr:nvSpPr>
        <xdr:cNvPr id="251" name="n_3mainValue【体育館・プール】&#10;一人当たり面積"/>
        <xdr:cNvSpPr txBox="1"/>
      </xdr:nvSpPr>
      <xdr:spPr>
        <a:xfrm>
          <a:off x="7626427" y="11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82" name="【福祉施設】&#10;有形固定資産減価償却率平均値テキスト"/>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8527</xdr:rowOff>
    </xdr:from>
    <xdr:to>
      <xdr:col>24</xdr:col>
      <xdr:colOff>114300</xdr:colOff>
      <xdr:row>84</xdr:row>
      <xdr:rowOff>110127</xdr:rowOff>
    </xdr:to>
    <xdr:sp macro="" textlink="">
      <xdr:nvSpPr>
        <xdr:cNvPr id="293" name="楕円 292"/>
        <xdr:cNvSpPr/>
      </xdr:nvSpPr>
      <xdr:spPr>
        <a:xfrm>
          <a:off x="45847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158404</xdr:rowOff>
    </xdr:from>
    <xdr:ext cx="405111" cy="259045"/>
    <xdr:sp macro="" textlink="">
      <xdr:nvSpPr>
        <xdr:cNvPr id="294" name="【福祉施設】&#10;有形固定資産減価償却率該当値テキスト"/>
        <xdr:cNvSpPr txBox="1"/>
      </xdr:nvSpPr>
      <xdr:spPr>
        <a:xfrm>
          <a:off x="4673600"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132624</xdr:rowOff>
    </xdr:from>
    <xdr:to>
      <xdr:col>20</xdr:col>
      <xdr:colOff>38100</xdr:colOff>
      <xdr:row>84</xdr:row>
      <xdr:rowOff>62774</xdr:rowOff>
    </xdr:to>
    <xdr:sp macro="" textlink="">
      <xdr:nvSpPr>
        <xdr:cNvPr id="295" name="楕円 294"/>
        <xdr:cNvSpPr/>
      </xdr:nvSpPr>
      <xdr:spPr>
        <a:xfrm>
          <a:off x="3746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xdr:rowOff>
    </xdr:from>
    <xdr:to>
      <xdr:col>24</xdr:col>
      <xdr:colOff>63500</xdr:colOff>
      <xdr:row>84</xdr:row>
      <xdr:rowOff>59327</xdr:rowOff>
    </xdr:to>
    <xdr:cxnSp macro="">
      <xdr:nvCxnSpPr>
        <xdr:cNvPr id="296" name="直線コネクタ 295"/>
        <xdr:cNvCxnSpPr/>
      </xdr:nvCxnSpPr>
      <xdr:spPr>
        <a:xfrm>
          <a:off x="3797300" y="1441377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47716</xdr:rowOff>
    </xdr:from>
    <xdr:to>
      <xdr:col>15</xdr:col>
      <xdr:colOff>101600</xdr:colOff>
      <xdr:row>84</xdr:row>
      <xdr:rowOff>149316</xdr:rowOff>
    </xdr:to>
    <xdr:sp macro="" textlink="">
      <xdr:nvSpPr>
        <xdr:cNvPr id="297" name="楕円 296"/>
        <xdr:cNvSpPr/>
      </xdr:nvSpPr>
      <xdr:spPr>
        <a:xfrm>
          <a:off x="28575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xdr:rowOff>
    </xdr:from>
    <xdr:to>
      <xdr:col>19</xdr:col>
      <xdr:colOff>177800</xdr:colOff>
      <xdr:row>84</xdr:row>
      <xdr:rowOff>98516</xdr:rowOff>
    </xdr:to>
    <xdr:cxnSp macro="">
      <xdr:nvCxnSpPr>
        <xdr:cNvPr id="298" name="直線コネクタ 297"/>
        <xdr:cNvCxnSpPr/>
      </xdr:nvCxnSpPr>
      <xdr:spPr>
        <a:xfrm flipV="1">
          <a:off x="2908300" y="14413774"/>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85271</xdr:rowOff>
    </xdr:from>
    <xdr:to>
      <xdr:col>10</xdr:col>
      <xdr:colOff>165100</xdr:colOff>
      <xdr:row>85</xdr:row>
      <xdr:rowOff>15421</xdr:rowOff>
    </xdr:to>
    <xdr:sp macro="" textlink="">
      <xdr:nvSpPr>
        <xdr:cNvPr id="299" name="楕円 298"/>
        <xdr:cNvSpPr/>
      </xdr:nvSpPr>
      <xdr:spPr>
        <a:xfrm>
          <a:off x="1968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98516</xdr:rowOff>
    </xdr:from>
    <xdr:to>
      <xdr:col>15</xdr:col>
      <xdr:colOff>50800</xdr:colOff>
      <xdr:row>84</xdr:row>
      <xdr:rowOff>136071</xdr:rowOff>
    </xdr:to>
    <xdr:cxnSp macro="">
      <xdr:nvCxnSpPr>
        <xdr:cNvPr id="300" name="直線コネクタ 299"/>
        <xdr:cNvCxnSpPr/>
      </xdr:nvCxnSpPr>
      <xdr:spPr>
        <a:xfrm flipV="1">
          <a:off x="2019300" y="1450031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01" name="n_1aveValue【福祉施設】&#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02"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03"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53901</xdr:rowOff>
    </xdr:from>
    <xdr:ext cx="405111" cy="259045"/>
    <xdr:sp macro="" textlink="">
      <xdr:nvSpPr>
        <xdr:cNvPr id="305" name="n_1mainValue【福祉施設】&#10;有形固定資産減価償却率"/>
        <xdr:cNvSpPr txBox="1"/>
      </xdr:nvSpPr>
      <xdr:spPr>
        <a:xfrm>
          <a:off x="35820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140443</xdr:rowOff>
    </xdr:from>
    <xdr:ext cx="405111" cy="259045"/>
    <xdr:sp macro="" textlink="">
      <xdr:nvSpPr>
        <xdr:cNvPr id="306" name="n_2mainValue【福祉施設】&#10;有形固定資産減価償却率"/>
        <xdr:cNvSpPr txBox="1"/>
      </xdr:nvSpPr>
      <xdr:spPr>
        <a:xfrm>
          <a:off x="2705744"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6548</xdr:rowOff>
    </xdr:from>
    <xdr:ext cx="405111" cy="259045"/>
    <xdr:sp macro="" textlink="">
      <xdr:nvSpPr>
        <xdr:cNvPr id="307" name="n_3mainValue【福祉施設】&#10;有形固定資産減価償却率"/>
        <xdr:cNvSpPr txBox="1"/>
      </xdr:nvSpPr>
      <xdr:spPr>
        <a:xfrm>
          <a:off x="1816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36"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6350</xdr:rowOff>
    </xdr:from>
    <xdr:to>
      <xdr:col>55</xdr:col>
      <xdr:colOff>50800</xdr:colOff>
      <xdr:row>86</xdr:row>
      <xdr:rowOff>107950</xdr:rowOff>
    </xdr:to>
    <xdr:sp macro="" textlink="">
      <xdr:nvSpPr>
        <xdr:cNvPr id="347" name="楕円 346"/>
        <xdr:cNvSpPr/>
      </xdr:nvSpPr>
      <xdr:spPr>
        <a:xfrm>
          <a:off x="10426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92727</xdr:rowOff>
    </xdr:from>
    <xdr:ext cx="469744" cy="259045"/>
    <xdr:sp macro="" textlink="">
      <xdr:nvSpPr>
        <xdr:cNvPr id="348" name="【福祉施設】&#10;一人当たり面積該当値テキスト"/>
        <xdr:cNvSpPr txBox="1"/>
      </xdr:nvSpPr>
      <xdr:spPr>
        <a:xfrm>
          <a:off x="10515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6350</xdr:rowOff>
    </xdr:from>
    <xdr:to>
      <xdr:col>50</xdr:col>
      <xdr:colOff>165100</xdr:colOff>
      <xdr:row>86</xdr:row>
      <xdr:rowOff>107950</xdr:rowOff>
    </xdr:to>
    <xdr:sp macro="" textlink="">
      <xdr:nvSpPr>
        <xdr:cNvPr id="349" name="楕円 348"/>
        <xdr:cNvSpPr/>
      </xdr:nvSpPr>
      <xdr:spPr>
        <a:xfrm>
          <a:off x="9588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57150</xdr:rowOff>
    </xdr:from>
    <xdr:to>
      <xdr:col>55</xdr:col>
      <xdr:colOff>0</xdr:colOff>
      <xdr:row>86</xdr:row>
      <xdr:rowOff>57150</xdr:rowOff>
    </xdr:to>
    <xdr:cxnSp macro="">
      <xdr:nvCxnSpPr>
        <xdr:cNvPr id="350" name="直線コネクタ 349"/>
        <xdr:cNvCxnSpPr/>
      </xdr:nvCxnSpPr>
      <xdr:spPr>
        <a:xfrm>
          <a:off x="9639300" y="1480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2539</xdr:rowOff>
    </xdr:from>
    <xdr:to>
      <xdr:col>46</xdr:col>
      <xdr:colOff>38100</xdr:colOff>
      <xdr:row>86</xdr:row>
      <xdr:rowOff>104139</xdr:rowOff>
    </xdr:to>
    <xdr:sp macro="" textlink="">
      <xdr:nvSpPr>
        <xdr:cNvPr id="351" name="楕円 350"/>
        <xdr:cNvSpPr/>
      </xdr:nvSpPr>
      <xdr:spPr>
        <a:xfrm>
          <a:off x="8699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53339</xdr:rowOff>
    </xdr:from>
    <xdr:to>
      <xdr:col>50</xdr:col>
      <xdr:colOff>114300</xdr:colOff>
      <xdr:row>86</xdr:row>
      <xdr:rowOff>57150</xdr:rowOff>
    </xdr:to>
    <xdr:cxnSp macro="">
      <xdr:nvCxnSpPr>
        <xdr:cNvPr id="352" name="直線コネクタ 351"/>
        <xdr:cNvCxnSpPr/>
      </xdr:nvCxnSpPr>
      <xdr:spPr>
        <a:xfrm>
          <a:off x="8750300" y="14798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13970</xdr:rowOff>
    </xdr:from>
    <xdr:to>
      <xdr:col>41</xdr:col>
      <xdr:colOff>101600</xdr:colOff>
      <xdr:row>86</xdr:row>
      <xdr:rowOff>115570</xdr:rowOff>
    </xdr:to>
    <xdr:sp macro="" textlink="">
      <xdr:nvSpPr>
        <xdr:cNvPr id="353" name="楕円 352"/>
        <xdr:cNvSpPr/>
      </xdr:nvSpPr>
      <xdr:spPr>
        <a:xfrm>
          <a:off x="7810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53339</xdr:rowOff>
    </xdr:from>
    <xdr:to>
      <xdr:col>45</xdr:col>
      <xdr:colOff>177800</xdr:colOff>
      <xdr:row>86</xdr:row>
      <xdr:rowOff>64770</xdr:rowOff>
    </xdr:to>
    <xdr:cxnSp macro="">
      <xdr:nvCxnSpPr>
        <xdr:cNvPr id="354" name="直線コネクタ 353"/>
        <xdr:cNvCxnSpPr/>
      </xdr:nvCxnSpPr>
      <xdr:spPr>
        <a:xfrm flipV="1">
          <a:off x="7861300" y="14798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55"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6"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57"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99077</xdr:rowOff>
    </xdr:from>
    <xdr:ext cx="469744" cy="259045"/>
    <xdr:sp macro="" textlink="">
      <xdr:nvSpPr>
        <xdr:cNvPr id="359" name="n_1mainValue【福祉施設】&#10;一人当たり面積"/>
        <xdr:cNvSpPr txBox="1"/>
      </xdr:nvSpPr>
      <xdr:spPr>
        <a:xfrm>
          <a:off x="9391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95266</xdr:rowOff>
    </xdr:from>
    <xdr:ext cx="469744" cy="259045"/>
    <xdr:sp macro="" textlink="">
      <xdr:nvSpPr>
        <xdr:cNvPr id="360" name="n_2mainValue【福祉施設】&#10;一人当たり面積"/>
        <xdr:cNvSpPr txBox="1"/>
      </xdr:nvSpPr>
      <xdr:spPr>
        <a:xfrm>
          <a:off x="8515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106697</xdr:rowOff>
    </xdr:from>
    <xdr:ext cx="469744" cy="259045"/>
    <xdr:sp macro="" textlink="">
      <xdr:nvSpPr>
        <xdr:cNvPr id="361" name="n_3mainValue【福祉施設】&#10;一人当たり面積"/>
        <xdr:cNvSpPr txBox="1"/>
      </xdr:nvSpPr>
      <xdr:spPr>
        <a:xfrm>
          <a:off x="7626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92"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403" name="楕円 402"/>
        <xdr:cNvSpPr/>
      </xdr:nvSpPr>
      <xdr:spPr>
        <a:xfrm>
          <a:off x="4584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49547</xdr:rowOff>
    </xdr:from>
    <xdr:ext cx="405111" cy="259045"/>
    <xdr:sp macro="" textlink="">
      <xdr:nvSpPr>
        <xdr:cNvPr id="404" name="【市民会館】&#10;有形固定資産減価償却率該当値テキスト"/>
        <xdr:cNvSpPr txBox="1"/>
      </xdr:nvSpPr>
      <xdr:spPr>
        <a:xfrm>
          <a:off x="4673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30299</xdr:rowOff>
    </xdr:from>
    <xdr:to>
      <xdr:col>20</xdr:col>
      <xdr:colOff>38100</xdr:colOff>
      <xdr:row>105</xdr:row>
      <xdr:rowOff>131899</xdr:rowOff>
    </xdr:to>
    <xdr:sp macro="" textlink="">
      <xdr:nvSpPr>
        <xdr:cNvPr id="405" name="楕円 404"/>
        <xdr:cNvSpPr/>
      </xdr:nvSpPr>
      <xdr:spPr>
        <a:xfrm>
          <a:off x="3746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81099</xdr:rowOff>
    </xdr:from>
    <xdr:to>
      <xdr:col>24</xdr:col>
      <xdr:colOff>63500</xdr:colOff>
      <xdr:row>105</xdr:row>
      <xdr:rowOff>121920</xdr:rowOff>
    </xdr:to>
    <xdr:cxnSp macro="">
      <xdr:nvCxnSpPr>
        <xdr:cNvPr id="406" name="直線コネクタ 405"/>
        <xdr:cNvCxnSpPr/>
      </xdr:nvCxnSpPr>
      <xdr:spPr>
        <a:xfrm>
          <a:off x="3797300" y="1808334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楕円 406"/>
        <xdr:cNvSpPr/>
      </xdr:nvSpPr>
      <xdr:spPr>
        <a:xfrm>
          <a:off x="2857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40277</xdr:rowOff>
    </xdr:from>
    <xdr:to>
      <xdr:col>19</xdr:col>
      <xdr:colOff>177800</xdr:colOff>
      <xdr:row>105</xdr:row>
      <xdr:rowOff>81099</xdr:rowOff>
    </xdr:to>
    <xdr:cxnSp macro="">
      <xdr:nvCxnSpPr>
        <xdr:cNvPr id="408" name="直線コネクタ 407"/>
        <xdr:cNvCxnSpPr/>
      </xdr:nvCxnSpPr>
      <xdr:spPr>
        <a:xfrm>
          <a:off x="2908300" y="180425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4173</xdr:rowOff>
    </xdr:from>
    <xdr:to>
      <xdr:col>10</xdr:col>
      <xdr:colOff>165100</xdr:colOff>
      <xdr:row>105</xdr:row>
      <xdr:rowOff>105773</xdr:rowOff>
    </xdr:to>
    <xdr:sp macro="" textlink="">
      <xdr:nvSpPr>
        <xdr:cNvPr id="409" name="楕円 408"/>
        <xdr:cNvSpPr/>
      </xdr:nvSpPr>
      <xdr:spPr>
        <a:xfrm>
          <a:off x="196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40277</xdr:rowOff>
    </xdr:from>
    <xdr:to>
      <xdr:col>15</xdr:col>
      <xdr:colOff>50800</xdr:colOff>
      <xdr:row>105</xdr:row>
      <xdr:rowOff>54973</xdr:rowOff>
    </xdr:to>
    <xdr:cxnSp macro="">
      <xdr:nvCxnSpPr>
        <xdr:cNvPr id="410" name="直線コネクタ 409"/>
        <xdr:cNvCxnSpPr/>
      </xdr:nvCxnSpPr>
      <xdr:spPr>
        <a:xfrm flipV="1">
          <a:off x="2019300" y="180425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11"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2"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13" name="n_3ave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123026</xdr:rowOff>
    </xdr:from>
    <xdr:ext cx="405111" cy="259045"/>
    <xdr:sp macro="" textlink="">
      <xdr:nvSpPr>
        <xdr:cNvPr id="415" name="n_1mainValue【市民会館】&#10;有形固定資産減価償却率"/>
        <xdr:cNvSpPr txBox="1"/>
      </xdr:nvSpPr>
      <xdr:spPr>
        <a:xfrm>
          <a:off x="35820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16" name="n_2main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417" name="n_3mainValue【市民会館】&#10;有形固定資産減価償却率"/>
        <xdr:cNvSpPr txBox="1"/>
      </xdr:nvSpPr>
      <xdr:spPr>
        <a:xfrm>
          <a:off x="1816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44"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455" name="楕円 454"/>
        <xdr:cNvSpPr/>
      </xdr:nvSpPr>
      <xdr:spPr>
        <a:xfrm>
          <a:off x="104267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82059</xdr:rowOff>
    </xdr:from>
    <xdr:ext cx="469744" cy="259045"/>
    <xdr:sp macro="" textlink="">
      <xdr:nvSpPr>
        <xdr:cNvPr id="456" name="【市民会館】&#10;一人当たり面積該当値テキスト"/>
        <xdr:cNvSpPr txBox="1"/>
      </xdr:nvSpPr>
      <xdr:spPr>
        <a:xfrm>
          <a:off x="10515600" y="1825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167132</xdr:rowOff>
    </xdr:from>
    <xdr:to>
      <xdr:col>50</xdr:col>
      <xdr:colOff>165100</xdr:colOff>
      <xdr:row>107</xdr:row>
      <xdr:rowOff>97282</xdr:rowOff>
    </xdr:to>
    <xdr:sp macro="" textlink="">
      <xdr:nvSpPr>
        <xdr:cNvPr id="457" name="楕円 456"/>
        <xdr:cNvSpPr/>
      </xdr:nvSpPr>
      <xdr:spPr>
        <a:xfrm>
          <a:off x="9588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46482</xdr:rowOff>
    </xdr:from>
    <xdr:to>
      <xdr:col>55</xdr:col>
      <xdr:colOff>0</xdr:colOff>
      <xdr:row>107</xdr:row>
      <xdr:rowOff>46482</xdr:rowOff>
    </xdr:to>
    <xdr:cxnSp macro="">
      <xdr:nvCxnSpPr>
        <xdr:cNvPr id="458" name="直線コネクタ 457"/>
        <xdr:cNvCxnSpPr/>
      </xdr:nvCxnSpPr>
      <xdr:spPr>
        <a:xfrm>
          <a:off x="9639300" y="1839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459" name="楕円 458"/>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41911</xdr:rowOff>
    </xdr:from>
    <xdr:to>
      <xdr:col>50</xdr:col>
      <xdr:colOff>114300</xdr:colOff>
      <xdr:row>107</xdr:row>
      <xdr:rowOff>46482</xdr:rowOff>
    </xdr:to>
    <xdr:cxnSp macro="">
      <xdr:nvCxnSpPr>
        <xdr:cNvPr id="460" name="直線コネクタ 459"/>
        <xdr:cNvCxnSpPr/>
      </xdr:nvCxnSpPr>
      <xdr:spPr>
        <a:xfrm>
          <a:off x="8750300" y="1838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61" name="楕円 460"/>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107</xdr:row>
      <xdr:rowOff>41911</xdr:rowOff>
    </xdr:to>
    <xdr:cxnSp macro="">
      <xdr:nvCxnSpPr>
        <xdr:cNvPr id="462" name="直線コネクタ 461"/>
        <xdr:cNvCxnSpPr/>
      </xdr:nvCxnSpPr>
      <xdr:spPr>
        <a:xfrm>
          <a:off x="7861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4"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65"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88409</xdr:rowOff>
    </xdr:from>
    <xdr:ext cx="469744" cy="259045"/>
    <xdr:sp macro="" textlink="">
      <xdr:nvSpPr>
        <xdr:cNvPr id="467" name="n_1mainValue【市民会館】&#10;一人当たり面積"/>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83838</xdr:rowOff>
    </xdr:from>
    <xdr:ext cx="469744" cy="259045"/>
    <xdr:sp macro="" textlink="">
      <xdr:nvSpPr>
        <xdr:cNvPr id="468" name="n_2mainValue【市民会館】&#10;一人当たり面積"/>
        <xdr:cNvSpPr txBox="1"/>
      </xdr:nvSpPr>
      <xdr:spPr>
        <a:xfrm>
          <a:off x="8515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469" name="n_3mainValue【市民会館】&#10;一人当たり面積"/>
        <xdr:cNvSpPr txBox="1"/>
      </xdr:nvSpPr>
      <xdr:spPr>
        <a:xfrm>
          <a:off x="7626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00"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95613</xdr:rowOff>
    </xdr:from>
    <xdr:to>
      <xdr:col>85</xdr:col>
      <xdr:colOff>177800</xdr:colOff>
      <xdr:row>42</xdr:row>
      <xdr:rowOff>25763</xdr:rowOff>
    </xdr:to>
    <xdr:sp macro="" textlink="">
      <xdr:nvSpPr>
        <xdr:cNvPr id="511" name="楕円 510"/>
        <xdr:cNvSpPr/>
      </xdr:nvSpPr>
      <xdr:spPr>
        <a:xfrm>
          <a:off x="162687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10540</xdr:rowOff>
    </xdr:from>
    <xdr:ext cx="405111" cy="259045"/>
    <xdr:sp macro="" textlink="">
      <xdr:nvSpPr>
        <xdr:cNvPr id="512" name="【一般廃棄物処理施設】&#10;有形固定資産減価償却率該当値テキスト"/>
        <xdr:cNvSpPr txBox="1"/>
      </xdr:nvSpPr>
      <xdr:spPr>
        <a:xfrm>
          <a:off x="16357600" y="703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85816</xdr:rowOff>
    </xdr:from>
    <xdr:to>
      <xdr:col>81</xdr:col>
      <xdr:colOff>101600</xdr:colOff>
      <xdr:row>42</xdr:row>
      <xdr:rowOff>15966</xdr:rowOff>
    </xdr:to>
    <xdr:sp macro="" textlink="">
      <xdr:nvSpPr>
        <xdr:cNvPr id="513" name="楕円 512"/>
        <xdr:cNvSpPr/>
      </xdr:nvSpPr>
      <xdr:spPr>
        <a:xfrm>
          <a:off x="15430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136616</xdr:rowOff>
    </xdr:from>
    <xdr:to>
      <xdr:col>85</xdr:col>
      <xdr:colOff>127000</xdr:colOff>
      <xdr:row>41</xdr:row>
      <xdr:rowOff>146413</xdr:rowOff>
    </xdr:to>
    <xdr:cxnSp macro="">
      <xdr:nvCxnSpPr>
        <xdr:cNvPr id="514" name="直線コネクタ 513"/>
        <xdr:cNvCxnSpPr/>
      </xdr:nvCxnSpPr>
      <xdr:spPr>
        <a:xfrm>
          <a:off x="15481300" y="71660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82550</xdr:rowOff>
    </xdr:from>
    <xdr:to>
      <xdr:col>76</xdr:col>
      <xdr:colOff>165100</xdr:colOff>
      <xdr:row>42</xdr:row>
      <xdr:rowOff>12700</xdr:rowOff>
    </xdr:to>
    <xdr:sp macro="" textlink="">
      <xdr:nvSpPr>
        <xdr:cNvPr id="515" name="楕円 514"/>
        <xdr:cNvSpPr/>
      </xdr:nvSpPr>
      <xdr:spPr>
        <a:xfrm>
          <a:off x="1454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133350</xdr:rowOff>
    </xdr:from>
    <xdr:to>
      <xdr:col>81</xdr:col>
      <xdr:colOff>50800</xdr:colOff>
      <xdr:row>41</xdr:row>
      <xdr:rowOff>136616</xdr:rowOff>
    </xdr:to>
    <xdr:cxnSp macro="">
      <xdr:nvCxnSpPr>
        <xdr:cNvPr id="516" name="直線コネクタ 515"/>
        <xdr:cNvCxnSpPr/>
      </xdr:nvCxnSpPr>
      <xdr:spPr>
        <a:xfrm>
          <a:off x="14592300" y="716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17235</xdr:rowOff>
    </xdr:from>
    <xdr:to>
      <xdr:col>72</xdr:col>
      <xdr:colOff>38100</xdr:colOff>
      <xdr:row>41</xdr:row>
      <xdr:rowOff>118835</xdr:rowOff>
    </xdr:to>
    <xdr:sp macro="" textlink="">
      <xdr:nvSpPr>
        <xdr:cNvPr id="517" name="楕円 516"/>
        <xdr:cNvSpPr/>
      </xdr:nvSpPr>
      <xdr:spPr>
        <a:xfrm>
          <a:off x="13652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68035</xdr:rowOff>
    </xdr:from>
    <xdr:to>
      <xdr:col>76</xdr:col>
      <xdr:colOff>114300</xdr:colOff>
      <xdr:row>41</xdr:row>
      <xdr:rowOff>133350</xdr:rowOff>
    </xdr:to>
    <xdr:cxnSp macro="">
      <xdr:nvCxnSpPr>
        <xdr:cNvPr id="518" name="直線コネクタ 517"/>
        <xdr:cNvCxnSpPr/>
      </xdr:nvCxnSpPr>
      <xdr:spPr>
        <a:xfrm>
          <a:off x="13703300" y="70974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19"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20"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21"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2"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7093</xdr:rowOff>
    </xdr:from>
    <xdr:ext cx="405111" cy="259045"/>
    <xdr:sp macro="" textlink="">
      <xdr:nvSpPr>
        <xdr:cNvPr id="523" name="n_1mainValue【一般廃棄物処理施設】&#10;有形固定資産減価償却率"/>
        <xdr:cNvSpPr txBox="1"/>
      </xdr:nvSpPr>
      <xdr:spPr>
        <a:xfrm>
          <a:off x="15266044" y="720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3827</xdr:rowOff>
    </xdr:from>
    <xdr:ext cx="405111" cy="259045"/>
    <xdr:sp macro="" textlink="">
      <xdr:nvSpPr>
        <xdr:cNvPr id="524" name="n_2mainValue【一般廃棄物処理施設】&#10;有形固定資産減価償却率"/>
        <xdr:cNvSpPr txBox="1"/>
      </xdr:nvSpPr>
      <xdr:spPr>
        <a:xfrm>
          <a:off x="14389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109962</xdr:rowOff>
    </xdr:from>
    <xdr:ext cx="405111" cy="259045"/>
    <xdr:sp macro="" textlink="">
      <xdr:nvSpPr>
        <xdr:cNvPr id="525" name="n_3mainValue【一般廃棄物処理施設】&#10;有形固定資産減価償却率"/>
        <xdr:cNvSpPr txBox="1"/>
      </xdr:nvSpPr>
      <xdr:spPr>
        <a:xfrm>
          <a:off x="13500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52" name="【一般廃棄物処理施設】&#10;一人当たり有形固定資産（償却資産）額平均値テキスト"/>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139156</xdr:rowOff>
    </xdr:from>
    <xdr:to>
      <xdr:col>116</xdr:col>
      <xdr:colOff>114300</xdr:colOff>
      <xdr:row>37</xdr:row>
      <xdr:rowOff>69306</xdr:rowOff>
    </xdr:to>
    <xdr:sp macro="" textlink="">
      <xdr:nvSpPr>
        <xdr:cNvPr id="563" name="楕円 562"/>
        <xdr:cNvSpPr/>
      </xdr:nvSpPr>
      <xdr:spPr>
        <a:xfrm>
          <a:off x="22110700" y="63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162033</xdr:rowOff>
    </xdr:from>
    <xdr:ext cx="599010" cy="259045"/>
    <xdr:sp macro="" textlink="">
      <xdr:nvSpPr>
        <xdr:cNvPr id="564" name="【一般廃棄物処理施設】&#10;一人当たり有形固定資産（償却資産）額該当値テキスト"/>
        <xdr:cNvSpPr txBox="1"/>
      </xdr:nvSpPr>
      <xdr:spPr>
        <a:xfrm>
          <a:off x="22199600" y="616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137514</xdr:rowOff>
    </xdr:from>
    <xdr:to>
      <xdr:col>112</xdr:col>
      <xdr:colOff>38100</xdr:colOff>
      <xdr:row>37</xdr:row>
      <xdr:rowOff>67664</xdr:rowOff>
    </xdr:to>
    <xdr:sp macro="" textlink="">
      <xdr:nvSpPr>
        <xdr:cNvPr id="565" name="楕円 564"/>
        <xdr:cNvSpPr/>
      </xdr:nvSpPr>
      <xdr:spPr>
        <a:xfrm>
          <a:off x="21272500" y="63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16864</xdr:rowOff>
    </xdr:from>
    <xdr:to>
      <xdr:col>116</xdr:col>
      <xdr:colOff>63500</xdr:colOff>
      <xdr:row>37</xdr:row>
      <xdr:rowOff>18506</xdr:rowOff>
    </xdr:to>
    <xdr:cxnSp macro="">
      <xdr:nvCxnSpPr>
        <xdr:cNvPr id="566" name="直線コネクタ 565"/>
        <xdr:cNvCxnSpPr/>
      </xdr:nvCxnSpPr>
      <xdr:spPr>
        <a:xfrm>
          <a:off x="21323300" y="6360514"/>
          <a:ext cx="8382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133898</xdr:rowOff>
    </xdr:from>
    <xdr:to>
      <xdr:col>107</xdr:col>
      <xdr:colOff>101600</xdr:colOff>
      <xdr:row>37</xdr:row>
      <xdr:rowOff>64048</xdr:rowOff>
    </xdr:to>
    <xdr:sp macro="" textlink="">
      <xdr:nvSpPr>
        <xdr:cNvPr id="567" name="楕円 566"/>
        <xdr:cNvSpPr/>
      </xdr:nvSpPr>
      <xdr:spPr>
        <a:xfrm>
          <a:off x="20383500" y="63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13248</xdr:rowOff>
    </xdr:from>
    <xdr:to>
      <xdr:col>111</xdr:col>
      <xdr:colOff>177800</xdr:colOff>
      <xdr:row>37</xdr:row>
      <xdr:rowOff>16864</xdr:rowOff>
    </xdr:to>
    <xdr:cxnSp macro="">
      <xdr:nvCxnSpPr>
        <xdr:cNvPr id="568" name="直線コネクタ 567"/>
        <xdr:cNvCxnSpPr/>
      </xdr:nvCxnSpPr>
      <xdr:spPr>
        <a:xfrm>
          <a:off x="20434300" y="6356898"/>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129811</xdr:rowOff>
    </xdr:from>
    <xdr:to>
      <xdr:col>102</xdr:col>
      <xdr:colOff>165100</xdr:colOff>
      <xdr:row>37</xdr:row>
      <xdr:rowOff>59961</xdr:rowOff>
    </xdr:to>
    <xdr:sp macro="" textlink="">
      <xdr:nvSpPr>
        <xdr:cNvPr id="569" name="楕円 568"/>
        <xdr:cNvSpPr/>
      </xdr:nvSpPr>
      <xdr:spPr>
        <a:xfrm>
          <a:off x="19494500" y="63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9161</xdr:rowOff>
    </xdr:from>
    <xdr:to>
      <xdr:col>107</xdr:col>
      <xdr:colOff>50800</xdr:colOff>
      <xdr:row>37</xdr:row>
      <xdr:rowOff>13248</xdr:rowOff>
    </xdr:to>
    <xdr:cxnSp macro="">
      <xdr:nvCxnSpPr>
        <xdr:cNvPr id="570" name="直線コネクタ 569"/>
        <xdr:cNvCxnSpPr/>
      </xdr:nvCxnSpPr>
      <xdr:spPr>
        <a:xfrm>
          <a:off x="19545300" y="6352811"/>
          <a:ext cx="88900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71" name="n_1aveValue【一般廃棄物処理施設】&#10;一人当たり有形固定資産（償却資産）額"/>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72" name="n_2aveValue【一般廃棄物処理施設】&#10;一人当たり有形固定資産（償却資産）額"/>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573" name="n_3aveValue【一般廃棄物処理施設】&#10;一人当たり有形固定資産（償却資産）額"/>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74"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84191</xdr:rowOff>
    </xdr:from>
    <xdr:ext cx="599010" cy="259045"/>
    <xdr:sp macro="" textlink="">
      <xdr:nvSpPr>
        <xdr:cNvPr id="575" name="n_1mainValue【一般廃棄物処理施設】&#10;一人当たり有形固定資産（償却資産）額"/>
        <xdr:cNvSpPr txBox="1"/>
      </xdr:nvSpPr>
      <xdr:spPr>
        <a:xfrm>
          <a:off x="21011095" y="608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80575</xdr:rowOff>
    </xdr:from>
    <xdr:ext cx="599010" cy="259045"/>
    <xdr:sp macro="" textlink="">
      <xdr:nvSpPr>
        <xdr:cNvPr id="576" name="n_2mainValue【一般廃棄物処理施設】&#10;一人当たり有形固定資産（償却資産）額"/>
        <xdr:cNvSpPr txBox="1"/>
      </xdr:nvSpPr>
      <xdr:spPr>
        <a:xfrm>
          <a:off x="20134795" y="608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76488</xdr:rowOff>
    </xdr:from>
    <xdr:ext cx="599010" cy="259045"/>
    <xdr:sp macro="" textlink="">
      <xdr:nvSpPr>
        <xdr:cNvPr id="577" name="n_3mainValue【一般廃棄物処理施設】&#10;一人当たり有形固定資産（償却資産）額"/>
        <xdr:cNvSpPr txBox="1"/>
      </xdr:nvSpPr>
      <xdr:spPr>
        <a:xfrm>
          <a:off x="19245795" y="607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19" name="直線コネクタ 618"/>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20"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21" name="直線コネクタ 620"/>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22"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23" name="直線コネクタ 622"/>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624"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25" name="フローチャート: 判断 624"/>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626" name="フローチャート: 判断 625"/>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27" name="フローチャート: 判断 62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628" name="フローチャート: 判断 627"/>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29" name="フローチャート: 判断 628"/>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35" name="楕円 634"/>
        <xdr:cNvSpPr/>
      </xdr:nvSpPr>
      <xdr:spPr>
        <a:xfrm>
          <a:off x="162687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117946</xdr:rowOff>
    </xdr:from>
    <xdr:ext cx="405111" cy="259045"/>
    <xdr:sp macro="" textlink="">
      <xdr:nvSpPr>
        <xdr:cNvPr id="636" name="【消防施設】&#10;有形固定資産減価償却率該当値テキスト"/>
        <xdr:cNvSpPr txBox="1"/>
      </xdr:nvSpPr>
      <xdr:spPr>
        <a:xfrm>
          <a:off x="16357600" y="1383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57513</xdr:rowOff>
    </xdr:from>
    <xdr:to>
      <xdr:col>81</xdr:col>
      <xdr:colOff>101600</xdr:colOff>
      <xdr:row>81</xdr:row>
      <xdr:rowOff>159113</xdr:rowOff>
    </xdr:to>
    <xdr:sp macro="" textlink="">
      <xdr:nvSpPr>
        <xdr:cNvPr id="637" name="楕円 636"/>
        <xdr:cNvSpPr/>
      </xdr:nvSpPr>
      <xdr:spPr>
        <a:xfrm>
          <a:off x="15430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108313</xdr:rowOff>
    </xdr:from>
    <xdr:to>
      <xdr:col>85</xdr:col>
      <xdr:colOff>127000</xdr:colOff>
      <xdr:row>81</xdr:row>
      <xdr:rowOff>145869</xdr:rowOff>
    </xdr:to>
    <xdr:cxnSp macro="">
      <xdr:nvCxnSpPr>
        <xdr:cNvPr id="638" name="直線コネクタ 637"/>
        <xdr:cNvCxnSpPr/>
      </xdr:nvCxnSpPr>
      <xdr:spPr>
        <a:xfrm>
          <a:off x="15481300" y="139957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135889</xdr:rowOff>
    </xdr:from>
    <xdr:to>
      <xdr:col>76</xdr:col>
      <xdr:colOff>165100</xdr:colOff>
      <xdr:row>81</xdr:row>
      <xdr:rowOff>66039</xdr:rowOff>
    </xdr:to>
    <xdr:sp macro="" textlink="">
      <xdr:nvSpPr>
        <xdr:cNvPr id="639" name="楕円 638"/>
        <xdr:cNvSpPr/>
      </xdr:nvSpPr>
      <xdr:spPr>
        <a:xfrm>
          <a:off x="14541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15239</xdr:rowOff>
    </xdr:from>
    <xdr:to>
      <xdr:col>81</xdr:col>
      <xdr:colOff>50800</xdr:colOff>
      <xdr:row>81</xdr:row>
      <xdr:rowOff>108313</xdr:rowOff>
    </xdr:to>
    <xdr:cxnSp macro="">
      <xdr:nvCxnSpPr>
        <xdr:cNvPr id="640" name="直線コネクタ 639"/>
        <xdr:cNvCxnSpPr/>
      </xdr:nvCxnSpPr>
      <xdr:spPr>
        <a:xfrm>
          <a:off x="14592300" y="13902689"/>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96701</xdr:rowOff>
    </xdr:from>
    <xdr:to>
      <xdr:col>72</xdr:col>
      <xdr:colOff>38100</xdr:colOff>
      <xdr:row>81</xdr:row>
      <xdr:rowOff>26851</xdr:rowOff>
    </xdr:to>
    <xdr:sp macro="" textlink="">
      <xdr:nvSpPr>
        <xdr:cNvPr id="641" name="楕円 640"/>
        <xdr:cNvSpPr/>
      </xdr:nvSpPr>
      <xdr:spPr>
        <a:xfrm>
          <a:off x="13652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147501</xdr:rowOff>
    </xdr:from>
    <xdr:to>
      <xdr:col>76</xdr:col>
      <xdr:colOff>114300</xdr:colOff>
      <xdr:row>81</xdr:row>
      <xdr:rowOff>15239</xdr:rowOff>
    </xdr:to>
    <xdr:cxnSp macro="">
      <xdr:nvCxnSpPr>
        <xdr:cNvPr id="642" name="直線コネクタ 641"/>
        <xdr:cNvCxnSpPr/>
      </xdr:nvCxnSpPr>
      <xdr:spPr>
        <a:xfrm>
          <a:off x="13703300" y="138635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643"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44"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645"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646"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4190</xdr:rowOff>
    </xdr:from>
    <xdr:ext cx="405111" cy="259045"/>
    <xdr:sp macro="" textlink="">
      <xdr:nvSpPr>
        <xdr:cNvPr id="647" name="n_1main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82566</xdr:rowOff>
    </xdr:from>
    <xdr:ext cx="405111" cy="259045"/>
    <xdr:sp macro="" textlink="">
      <xdr:nvSpPr>
        <xdr:cNvPr id="648" name="n_2mainValue【消防施設】&#10;有形固定資産減価償却率"/>
        <xdr:cNvSpPr txBox="1"/>
      </xdr:nvSpPr>
      <xdr:spPr>
        <a:xfrm>
          <a:off x="14389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43378</xdr:rowOff>
    </xdr:from>
    <xdr:ext cx="405111" cy="259045"/>
    <xdr:sp macro="" textlink="">
      <xdr:nvSpPr>
        <xdr:cNvPr id="649" name="n_3mainValue【消防施設】&#10;有形固定資産減価償却率"/>
        <xdr:cNvSpPr txBox="1"/>
      </xdr:nvSpPr>
      <xdr:spPr>
        <a:xfrm>
          <a:off x="13500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671" name="直線コネクタ 670"/>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7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73" name="直線コネクタ 67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674"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675" name="直線コネクタ 674"/>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76"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77" name="フローチャート: 判断 676"/>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678" name="フローチャート: 判断 677"/>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679" name="フローチャート: 判断 678"/>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680" name="フローチャート: 判断 679"/>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81" name="フローチャート: 判断 680"/>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87" name="楕円 686"/>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688"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689" name="楕円 688"/>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690" name="直線コネクタ 689"/>
        <xdr:cNvCxnSpPr/>
      </xdr:nvCxnSpPr>
      <xdr:spPr>
        <a:xfrm>
          <a:off x="21323300" y="1451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691" name="楕円 690"/>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692" name="直線コネクタ 691"/>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93" name="楕円 692"/>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115824</xdr:rowOff>
    </xdr:to>
    <xdr:cxnSp macro="">
      <xdr:nvCxnSpPr>
        <xdr:cNvPr id="694" name="直線コネクタ 693"/>
        <xdr:cNvCxnSpPr/>
      </xdr:nvCxnSpPr>
      <xdr:spPr>
        <a:xfrm flipV="1">
          <a:off x="19545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695"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696"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697"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98"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699"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00"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701" name="n_3main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4" name="テキスト ボックス 71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4" name="テキスト ボックス 72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727" name="直線コネクタ 726"/>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28"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29" name="直線コネクタ 728"/>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730"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731" name="直線コネクタ 730"/>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732"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33" name="フローチャート: 判断 732"/>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734" name="フローチャート: 判断 733"/>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35" name="フローチャート: 判断 734"/>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36" name="フローチャート: 判断 735"/>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37" name="フローチャート: 判断 736"/>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743" name="楕円 742"/>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744" name="【庁舎】&#10;有形固定資産減価償却率該当値テキスト"/>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160927</xdr:rowOff>
    </xdr:from>
    <xdr:to>
      <xdr:col>81</xdr:col>
      <xdr:colOff>101600</xdr:colOff>
      <xdr:row>106</xdr:row>
      <xdr:rowOff>91077</xdr:rowOff>
    </xdr:to>
    <xdr:sp macro="" textlink="">
      <xdr:nvSpPr>
        <xdr:cNvPr id="745" name="楕円 744"/>
        <xdr:cNvSpPr/>
      </xdr:nvSpPr>
      <xdr:spPr>
        <a:xfrm>
          <a:off x="15430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40277</xdr:rowOff>
    </xdr:from>
    <xdr:to>
      <xdr:col>85</xdr:col>
      <xdr:colOff>127000</xdr:colOff>
      <xdr:row>106</xdr:row>
      <xdr:rowOff>76200</xdr:rowOff>
    </xdr:to>
    <xdr:cxnSp macro="">
      <xdr:nvCxnSpPr>
        <xdr:cNvPr id="746" name="直線コネクタ 745"/>
        <xdr:cNvCxnSpPr/>
      </xdr:nvCxnSpPr>
      <xdr:spPr>
        <a:xfrm>
          <a:off x="15481300" y="182139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47" name="楕円 746"/>
        <xdr:cNvSpPr/>
      </xdr:nvSpPr>
      <xdr:spPr>
        <a:xfrm>
          <a:off x="14541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40277</xdr:rowOff>
    </xdr:from>
    <xdr:to>
      <xdr:col>81</xdr:col>
      <xdr:colOff>50800</xdr:colOff>
      <xdr:row>106</xdr:row>
      <xdr:rowOff>51707</xdr:rowOff>
    </xdr:to>
    <xdr:cxnSp macro="">
      <xdr:nvCxnSpPr>
        <xdr:cNvPr id="748" name="直線コネクタ 747"/>
        <xdr:cNvCxnSpPr/>
      </xdr:nvCxnSpPr>
      <xdr:spPr>
        <a:xfrm flipV="1">
          <a:off x="14592300" y="182139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749" name="楕円 748"/>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51707</xdr:rowOff>
    </xdr:to>
    <xdr:cxnSp macro="">
      <xdr:nvCxnSpPr>
        <xdr:cNvPr id="750" name="直線コネクタ 749"/>
        <xdr:cNvCxnSpPr/>
      </xdr:nvCxnSpPr>
      <xdr:spPr>
        <a:xfrm>
          <a:off x="13703300" y="182123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751"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752"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753"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754"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82204</xdr:rowOff>
    </xdr:from>
    <xdr:ext cx="405111" cy="259045"/>
    <xdr:sp macro="" textlink="">
      <xdr:nvSpPr>
        <xdr:cNvPr id="755" name="n_1mainValue【庁舎】&#10;有形固定資産減価償却率"/>
        <xdr:cNvSpPr txBox="1"/>
      </xdr:nvSpPr>
      <xdr:spPr>
        <a:xfrm>
          <a:off x="15266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756" name="n_2mainValue【庁舎】&#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757" name="n_3mainValue【庁舎】&#10;有形固定資産減価償却率"/>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8" name="直線コネクタ 7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9" name="テキスト ボックス 7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0" name="直線コネクタ 7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1" name="テキスト ボックス 7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2" name="直線コネクタ 7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3" name="テキスト ボックス 7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4" name="直線コネクタ 7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5" name="テキスト ボックス 7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6" name="直線コネクタ 7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7" name="テキスト ボックス 7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8" name="直線コネクタ 7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9" name="テキスト ボックス 7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783" name="直線コネクタ 782"/>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784"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785" name="直線コネクタ 784"/>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86"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87" name="直線コネクタ 786"/>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88"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89" name="フローチャート: 判断 788"/>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90" name="フローチャート: 判断 789"/>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791" name="フローチャート: 判断 790"/>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792" name="フローチャート: 判断 791"/>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93" name="フローチャート: 判断 792"/>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xdr:rowOff>
    </xdr:from>
    <xdr:to>
      <xdr:col>116</xdr:col>
      <xdr:colOff>114300</xdr:colOff>
      <xdr:row>108</xdr:row>
      <xdr:rowOff>109038</xdr:rowOff>
    </xdr:to>
    <xdr:sp macro="" textlink="">
      <xdr:nvSpPr>
        <xdr:cNvPr id="799" name="楕円 798"/>
        <xdr:cNvSpPr/>
      </xdr:nvSpPr>
      <xdr:spPr>
        <a:xfrm>
          <a:off x="221107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93815</xdr:rowOff>
    </xdr:from>
    <xdr:ext cx="469744" cy="259045"/>
    <xdr:sp macro="" textlink="">
      <xdr:nvSpPr>
        <xdr:cNvPr id="800" name="【庁舎】&#10;一人当たり面積該当値テキスト"/>
        <xdr:cNvSpPr txBox="1"/>
      </xdr:nvSpPr>
      <xdr:spPr>
        <a:xfrm>
          <a:off x="22199600" y="184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801" name="楕円 800"/>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56606</xdr:rowOff>
    </xdr:from>
    <xdr:to>
      <xdr:col>116</xdr:col>
      <xdr:colOff>63500</xdr:colOff>
      <xdr:row>108</xdr:row>
      <xdr:rowOff>58238</xdr:rowOff>
    </xdr:to>
    <xdr:cxnSp macro="">
      <xdr:nvCxnSpPr>
        <xdr:cNvPr id="802" name="直線コネクタ 801"/>
        <xdr:cNvCxnSpPr/>
      </xdr:nvCxnSpPr>
      <xdr:spPr>
        <a:xfrm>
          <a:off x="21323300" y="1857320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xdr:rowOff>
    </xdr:from>
    <xdr:to>
      <xdr:col>107</xdr:col>
      <xdr:colOff>101600</xdr:colOff>
      <xdr:row>108</xdr:row>
      <xdr:rowOff>102507</xdr:rowOff>
    </xdr:to>
    <xdr:sp macro="" textlink="">
      <xdr:nvSpPr>
        <xdr:cNvPr id="803" name="楕円 802"/>
        <xdr:cNvSpPr/>
      </xdr:nvSpPr>
      <xdr:spPr>
        <a:xfrm>
          <a:off x="20383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51707</xdr:rowOff>
    </xdr:from>
    <xdr:to>
      <xdr:col>111</xdr:col>
      <xdr:colOff>177800</xdr:colOff>
      <xdr:row>108</xdr:row>
      <xdr:rowOff>56606</xdr:rowOff>
    </xdr:to>
    <xdr:cxnSp macro="">
      <xdr:nvCxnSpPr>
        <xdr:cNvPr id="804" name="直線コネクタ 803"/>
        <xdr:cNvCxnSpPr/>
      </xdr:nvCxnSpPr>
      <xdr:spPr>
        <a:xfrm>
          <a:off x="20434300" y="185683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805" name="楕円 804"/>
        <xdr:cNvSpPr/>
      </xdr:nvSpPr>
      <xdr:spPr>
        <a:xfrm>
          <a:off x="19494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50074</xdr:rowOff>
    </xdr:from>
    <xdr:to>
      <xdr:col>107</xdr:col>
      <xdr:colOff>50800</xdr:colOff>
      <xdr:row>108</xdr:row>
      <xdr:rowOff>51707</xdr:rowOff>
    </xdr:to>
    <xdr:cxnSp macro="">
      <xdr:nvCxnSpPr>
        <xdr:cNvPr id="806" name="直線コネクタ 805"/>
        <xdr:cNvCxnSpPr/>
      </xdr:nvCxnSpPr>
      <xdr:spPr>
        <a:xfrm>
          <a:off x="19545300" y="18566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07"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808"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09"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10"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811" name="n_1mainValue【庁舎】&#10;一人当たり面積"/>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93634</xdr:rowOff>
    </xdr:from>
    <xdr:ext cx="469744" cy="259045"/>
    <xdr:sp macro="" textlink="">
      <xdr:nvSpPr>
        <xdr:cNvPr id="812" name="n_2mainValue【庁舎】&#10;一人当たり面積"/>
        <xdr:cNvSpPr txBox="1"/>
      </xdr:nvSpPr>
      <xdr:spPr>
        <a:xfrm>
          <a:off x="20199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92001</xdr:rowOff>
    </xdr:from>
    <xdr:ext cx="469744" cy="259045"/>
    <xdr:sp macro="" textlink="">
      <xdr:nvSpPr>
        <xdr:cNvPr id="813" name="n_3mainValue【庁舎】&#10;一人当たり面積"/>
        <xdr:cNvSpPr txBox="1"/>
      </xdr:nvSpPr>
      <xdr:spPr>
        <a:xfrm>
          <a:off x="19310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については、既存施設の改築・リニューアルにより整備しており、その開設年度が比較的新しいこと、また消防施設については、随時更新を行っていることなどから、類似団体と比較して有価固定資産原価償却率は低いが、それ以外の施設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公共施設の適正な管理を行うため、平成２８年度に糸島市公共施設等総合管理計画を策定し、同計画のアクションプランに基づき、計画的なマネジメントに取り組んでいる。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なお、現在、運動公園（多目的体育館、グラウンド等）整備及び新庁舎整備を行っており、令和５年度供用開始予定である。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101,866
100,617
215.70
36,230,717
35,298,559
790,272
20,120,590
28,152,458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平成２７年度は類似団体平均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以降は類似団体平均を上回っている。しかし、財政基盤が脆弱であることは否めず、その要因として法人事業所が少なく、一人当たりの法人市民税額が県内都市では最低レベルである。また一人当たりの個人市民税額や固定資産税額も比較的低いことが挙げられる。今後も引き続き、都市基盤整備や企業誘致を推進していくことにより、法人市民税、固定資産税等の増収や雇用の創出による市内経済の活性化を図り自主財源の確保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35983</xdr:rowOff>
    </xdr:to>
    <xdr:cxnSp macro="">
      <xdr:nvCxnSpPr>
        <xdr:cNvPr id="69" name="直線コネクタ 68"/>
        <xdr:cNvCxnSpPr/>
      </xdr:nvCxnSpPr>
      <xdr:spPr>
        <a:xfrm flipV="1">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76200</xdr:rowOff>
    </xdr:to>
    <xdr:cxnSp macro="">
      <xdr:nvCxnSpPr>
        <xdr:cNvPr id="75" name="直線コネクタ 74"/>
        <xdr:cNvCxnSpPr/>
      </xdr:nvCxnSpPr>
      <xdr:spPr>
        <a:xfrm flipV="1">
          <a:off x="2336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78" name="直線コネクタ 77"/>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153052</xdr:rowOff>
    </xdr:from>
    <xdr:ext cx="762000" cy="259045"/>
    <xdr:sp macro="" textlink="">
      <xdr:nvSpPr>
        <xdr:cNvPr id="89"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８９．８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分子である経常経費充当一般財源のうち公債費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１５７．４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１４２．７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、繰出金１３５百万円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などが増加し、全体として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２７５．８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百万円の増額となった。また、分母である経常一般財源総額のうち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４０．５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３９４．８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、地方特例交付金１２６．２百万円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などが増額になるなど、全体として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増額となったが、歳出の増額の伸びが大きく、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経常収支比率は悪化した。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高齢者医療への負担金や繰出金の増加、大型事業への対応、公共施設の長寿命化に伴う修繕等の増加が見込まれるので、糸島市行政改革大綱に基づく行財政健全化計画をもとに、行財政改革の推進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115933</xdr:rowOff>
    </xdr:from>
    <xdr:to>
      <xdr:col>23</xdr:col>
      <xdr:colOff>133350</xdr:colOff>
      <xdr:row>61</xdr:row>
      <xdr:rowOff>150404</xdr:rowOff>
    </xdr:to>
    <xdr:cxnSp macro="">
      <xdr:nvCxnSpPr>
        <xdr:cNvPr id="134" name="直線コネクタ 133"/>
        <xdr:cNvCxnSpPr/>
      </xdr:nvCxnSpPr>
      <xdr:spPr>
        <a:xfrm>
          <a:off x="4114800" y="1057438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115933</xdr:rowOff>
    </xdr:to>
    <xdr:cxnSp macro="">
      <xdr:nvCxnSpPr>
        <xdr:cNvPr id="137" name="直線コネクタ 136"/>
        <xdr:cNvCxnSpPr/>
      </xdr:nvCxnSpPr>
      <xdr:spPr>
        <a:xfrm>
          <a:off x="3225800" y="1045718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60</xdr:row>
      <xdr:rowOff>170180</xdr:rowOff>
    </xdr:to>
    <xdr:cxnSp macro="">
      <xdr:nvCxnSpPr>
        <xdr:cNvPr id="140" name="直線コネクタ 139"/>
        <xdr:cNvCxnSpPr/>
      </xdr:nvCxnSpPr>
      <xdr:spPr>
        <a:xfrm>
          <a:off x="2336800" y="10346872"/>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121013</xdr:rowOff>
    </xdr:from>
    <xdr:to>
      <xdr:col>11</xdr:col>
      <xdr:colOff>31750</xdr:colOff>
      <xdr:row>60</xdr:row>
      <xdr:rowOff>59872</xdr:rowOff>
    </xdr:to>
    <xdr:cxnSp macro="">
      <xdr:nvCxnSpPr>
        <xdr:cNvPr id="143" name="直線コネクタ 142"/>
        <xdr:cNvCxnSpPr/>
      </xdr:nvCxnSpPr>
      <xdr:spPr>
        <a:xfrm>
          <a:off x="1447800" y="10236563"/>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99604</xdr:rowOff>
    </xdr:from>
    <xdr:to>
      <xdr:col>23</xdr:col>
      <xdr:colOff>184150</xdr:colOff>
      <xdr:row>62</xdr:row>
      <xdr:rowOff>29754</xdr:rowOff>
    </xdr:to>
    <xdr:sp macro="" textlink="">
      <xdr:nvSpPr>
        <xdr:cNvPr id="153" name="楕円 152"/>
        <xdr:cNvSpPr/>
      </xdr:nvSpPr>
      <xdr:spPr>
        <a:xfrm>
          <a:off x="4902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116131</xdr:rowOff>
    </xdr:from>
    <xdr:ext cx="762000" cy="259045"/>
    <xdr:sp macro="" textlink="">
      <xdr:nvSpPr>
        <xdr:cNvPr id="154" name="財政構造の弾力性該当値テキスト"/>
        <xdr:cNvSpPr txBox="1"/>
      </xdr:nvSpPr>
      <xdr:spPr>
        <a:xfrm>
          <a:off x="50419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65133</xdr:rowOff>
    </xdr:from>
    <xdr:to>
      <xdr:col>19</xdr:col>
      <xdr:colOff>184150</xdr:colOff>
      <xdr:row>61</xdr:row>
      <xdr:rowOff>166733</xdr:rowOff>
    </xdr:to>
    <xdr:sp macro="" textlink="">
      <xdr:nvSpPr>
        <xdr:cNvPr id="155" name="楕円 154"/>
        <xdr:cNvSpPr/>
      </xdr:nvSpPr>
      <xdr:spPr>
        <a:xfrm>
          <a:off x="4064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5460</xdr:rowOff>
    </xdr:from>
    <xdr:ext cx="736600" cy="259045"/>
    <xdr:sp macro="" textlink="">
      <xdr:nvSpPr>
        <xdr:cNvPr id="156" name="テキスト ボックス 155"/>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8" name="テキスト ボックス 157"/>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9" name="楕円 158"/>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120849</xdr:rowOff>
    </xdr:from>
    <xdr:ext cx="762000" cy="259045"/>
    <xdr:sp macro="" textlink="">
      <xdr:nvSpPr>
        <xdr:cNvPr id="160" name="テキスト ボックス 159"/>
        <xdr:cNvSpPr txBox="1"/>
      </xdr:nvSpPr>
      <xdr:spPr>
        <a:xfrm>
          <a:off x="1955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70213</xdr:rowOff>
    </xdr:from>
    <xdr:to>
      <xdr:col>7</xdr:col>
      <xdr:colOff>31750</xdr:colOff>
      <xdr:row>60</xdr:row>
      <xdr:rowOff>363</xdr:rowOff>
    </xdr:to>
    <xdr:sp macro="" textlink="">
      <xdr:nvSpPr>
        <xdr:cNvPr id="161" name="楕円 160"/>
        <xdr:cNvSpPr/>
      </xdr:nvSpPr>
      <xdr:spPr>
        <a:xfrm>
          <a:off x="1397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10540</xdr:rowOff>
    </xdr:from>
    <xdr:ext cx="762000" cy="259045"/>
    <xdr:sp macro="" textlink="">
      <xdr:nvSpPr>
        <xdr:cNvPr id="162" name="テキスト ボックス 161"/>
        <xdr:cNvSpPr txBox="1"/>
      </xdr:nvSpPr>
      <xdr:spPr>
        <a:xfrm>
          <a:off x="1066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類似団体平均を大きく下回っているが、要因として合併後に、毎年職員数の削減を行ってきたことにより人件費の抑制が図られていることが挙げられる。一方、物件費については、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民間委託化を推進し、職員人件費等から委託料（物件費）へのシフトが起きていることなどから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今後も、職員数の適正化に努めるとともに、行財政健全化計画により財政の健全化を図る。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123036</xdr:rowOff>
    </xdr:from>
    <xdr:to>
      <xdr:col>23</xdr:col>
      <xdr:colOff>133350</xdr:colOff>
      <xdr:row>80</xdr:row>
      <xdr:rowOff>146403</xdr:rowOff>
    </xdr:to>
    <xdr:cxnSp macro="">
      <xdr:nvCxnSpPr>
        <xdr:cNvPr id="195" name="直線コネクタ 194"/>
        <xdr:cNvCxnSpPr/>
      </xdr:nvCxnSpPr>
      <xdr:spPr>
        <a:xfrm>
          <a:off x="4114800" y="13839036"/>
          <a:ext cx="8382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115218</xdr:rowOff>
    </xdr:from>
    <xdr:to>
      <xdr:col>19</xdr:col>
      <xdr:colOff>133350</xdr:colOff>
      <xdr:row>80</xdr:row>
      <xdr:rowOff>123036</xdr:rowOff>
    </xdr:to>
    <xdr:cxnSp macro="">
      <xdr:nvCxnSpPr>
        <xdr:cNvPr id="198" name="直線コネクタ 197"/>
        <xdr:cNvCxnSpPr/>
      </xdr:nvCxnSpPr>
      <xdr:spPr>
        <a:xfrm>
          <a:off x="3225800" y="13831218"/>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112874</xdr:rowOff>
    </xdr:from>
    <xdr:to>
      <xdr:col>15</xdr:col>
      <xdr:colOff>82550</xdr:colOff>
      <xdr:row>80</xdr:row>
      <xdr:rowOff>115218</xdr:rowOff>
    </xdr:to>
    <xdr:cxnSp macro="">
      <xdr:nvCxnSpPr>
        <xdr:cNvPr id="201" name="直線コネクタ 200"/>
        <xdr:cNvCxnSpPr/>
      </xdr:nvCxnSpPr>
      <xdr:spPr>
        <a:xfrm>
          <a:off x="2336800" y="13828874"/>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112874</xdr:rowOff>
    </xdr:from>
    <xdr:to>
      <xdr:col>11</xdr:col>
      <xdr:colOff>31750</xdr:colOff>
      <xdr:row>80</xdr:row>
      <xdr:rowOff>117776</xdr:rowOff>
    </xdr:to>
    <xdr:cxnSp macro="">
      <xdr:nvCxnSpPr>
        <xdr:cNvPr id="204" name="直線コネクタ 203"/>
        <xdr:cNvCxnSpPr/>
      </xdr:nvCxnSpPr>
      <xdr:spPr>
        <a:xfrm flipV="1">
          <a:off x="1447800" y="13828874"/>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95603</xdr:rowOff>
    </xdr:from>
    <xdr:to>
      <xdr:col>23</xdr:col>
      <xdr:colOff>184150</xdr:colOff>
      <xdr:row>81</xdr:row>
      <xdr:rowOff>25753</xdr:rowOff>
    </xdr:to>
    <xdr:sp macro="" textlink="">
      <xdr:nvSpPr>
        <xdr:cNvPr id="214" name="楕円 213"/>
        <xdr:cNvSpPr/>
      </xdr:nvSpPr>
      <xdr:spPr>
        <a:xfrm>
          <a:off x="4902200" y="1381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16880</xdr:rowOff>
    </xdr:from>
    <xdr:ext cx="762000" cy="259045"/>
    <xdr:sp macro="" textlink="">
      <xdr:nvSpPr>
        <xdr:cNvPr id="215" name="人件費・物件費等の状況該当値テキスト"/>
        <xdr:cNvSpPr txBox="1"/>
      </xdr:nvSpPr>
      <xdr:spPr>
        <a:xfrm>
          <a:off x="5041900" y="1373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72236</xdr:rowOff>
    </xdr:from>
    <xdr:to>
      <xdr:col>19</xdr:col>
      <xdr:colOff>184150</xdr:colOff>
      <xdr:row>81</xdr:row>
      <xdr:rowOff>2386</xdr:rowOff>
    </xdr:to>
    <xdr:sp macro="" textlink="">
      <xdr:nvSpPr>
        <xdr:cNvPr id="216" name="楕円 215"/>
        <xdr:cNvSpPr/>
      </xdr:nvSpPr>
      <xdr:spPr>
        <a:xfrm>
          <a:off x="4064000" y="137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12563</xdr:rowOff>
    </xdr:from>
    <xdr:ext cx="736600" cy="259045"/>
    <xdr:sp macro="" textlink="">
      <xdr:nvSpPr>
        <xdr:cNvPr id="217" name="テキスト ボックス 216"/>
        <xdr:cNvSpPr txBox="1"/>
      </xdr:nvSpPr>
      <xdr:spPr>
        <a:xfrm>
          <a:off x="3733800" y="1355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64418</xdr:rowOff>
    </xdr:from>
    <xdr:to>
      <xdr:col>15</xdr:col>
      <xdr:colOff>133350</xdr:colOff>
      <xdr:row>80</xdr:row>
      <xdr:rowOff>166018</xdr:rowOff>
    </xdr:to>
    <xdr:sp macro="" textlink="">
      <xdr:nvSpPr>
        <xdr:cNvPr id="218" name="楕円 217"/>
        <xdr:cNvSpPr/>
      </xdr:nvSpPr>
      <xdr:spPr>
        <a:xfrm>
          <a:off x="3175000" y="137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4745</xdr:rowOff>
    </xdr:from>
    <xdr:ext cx="762000" cy="259045"/>
    <xdr:sp macro="" textlink="">
      <xdr:nvSpPr>
        <xdr:cNvPr id="219" name="テキスト ボックス 218"/>
        <xdr:cNvSpPr txBox="1"/>
      </xdr:nvSpPr>
      <xdr:spPr>
        <a:xfrm>
          <a:off x="2844800" y="1354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62074</xdr:rowOff>
    </xdr:from>
    <xdr:to>
      <xdr:col>11</xdr:col>
      <xdr:colOff>82550</xdr:colOff>
      <xdr:row>80</xdr:row>
      <xdr:rowOff>163674</xdr:rowOff>
    </xdr:to>
    <xdr:sp macro="" textlink="">
      <xdr:nvSpPr>
        <xdr:cNvPr id="220" name="楕円 219"/>
        <xdr:cNvSpPr/>
      </xdr:nvSpPr>
      <xdr:spPr>
        <a:xfrm>
          <a:off x="2286000" y="137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2401</xdr:rowOff>
    </xdr:from>
    <xdr:ext cx="762000" cy="259045"/>
    <xdr:sp macro="" textlink="">
      <xdr:nvSpPr>
        <xdr:cNvPr id="221" name="テキスト ボックス 220"/>
        <xdr:cNvSpPr txBox="1"/>
      </xdr:nvSpPr>
      <xdr:spPr>
        <a:xfrm>
          <a:off x="1955800" y="1354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66976</xdr:rowOff>
    </xdr:from>
    <xdr:to>
      <xdr:col>7</xdr:col>
      <xdr:colOff>31750</xdr:colOff>
      <xdr:row>80</xdr:row>
      <xdr:rowOff>168576</xdr:rowOff>
    </xdr:to>
    <xdr:sp macro="" textlink="">
      <xdr:nvSpPr>
        <xdr:cNvPr id="222" name="楕円 221"/>
        <xdr:cNvSpPr/>
      </xdr:nvSpPr>
      <xdr:spPr>
        <a:xfrm>
          <a:off x="1397000" y="1378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7303</xdr:rowOff>
    </xdr:from>
    <xdr:ext cx="762000" cy="259045"/>
    <xdr:sp macro="" textlink="">
      <xdr:nvSpPr>
        <xdr:cNvPr id="223" name="テキスト ボックス 222"/>
        <xdr:cNvSpPr txBox="1"/>
      </xdr:nvSpPr>
      <xdr:spPr>
        <a:xfrm>
          <a:off x="1066800" y="135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ラスパイレス指数は類似団体平均を上回っているが、要因として採用年齢の引き上げによる職員構成の変動が挙げられる。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今後も、国の動向や他自治体の状況を踏まえ、給与の適正化に努める。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0</xdr:rowOff>
    </xdr:to>
    <xdr:cxnSp macro="">
      <xdr:nvCxnSpPr>
        <xdr:cNvPr id="259" name="直線コネクタ 258"/>
        <xdr:cNvCxnSpPr/>
      </xdr:nvCxnSpPr>
      <xdr:spPr>
        <a:xfrm>
          <a:off x="16179800" y="150186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88</xdr:row>
      <xdr:rowOff>0</xdr:rowOff>
    </xdr:to>
    <xdr:cxnSp macro="">
      <xdr:nvCxnSpPr>
        <xdr:cNvPr id="262" name="直線コネクタ 261"/>
        <xdr:cNvCxnSpPr/>
      </xdr:nvCxnSpPr>
      <xdr:spPr>
        <a:xfrm flipV="1">
          <a:off x="15290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86179</xdr:rowOff>
    </xdr:to>
    <xdr:cxnSp macro="">
      <xdr:nvCxnSpPr>
        <xdr:cNvPr id="265" name="直線コネクタ 264"/>
        <xdr:cNvCxnSpPr/>
      </xdr:nvCxnSpPr>
      <xdr:spPr>
        <a:xfrm flipV="1">
          <a:off x="14401800" y="150876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88</xdr:row>
      <xdr:rowOff>137886</xdr:rowOff>
    </xdr:to>
    <xdr:cxnSp macro="">
      <xdr:nvCxnSpPr>
        <xdr:cNvPr id="268" name="直線コネクタ 267"/>
        <xdr:cNvCxnSpPr/>
      </xdr:nvCxnSpPr>
      <xdr:spPr>
        <a:xfrm flipV="1">
          <a:off x="13512800" y="151737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0" name="楕円 279"/>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1" name="テキスト ボックス 280"/>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2" name="楕円 28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3" name="テキスト ボックス 282"/>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4" name="楕円 283"/>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5" name="テキスト ボックス 284"/>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6" name="楕円 285"/>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7" name="テキスト ボックス 286"/>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類似団体平均を大きく下回り、類似団体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２位である。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合併の効果が発揮され、職員削減、事務の統廃合縮小や民間委託を積極的に行ったことが要因であると考えられる。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7257</xdr:rowOff>
    </xdr:from>
    <xdr:to>
      <xdr:col>81</xdr:col>
      <xdr:colOff>44450</xdr:colOff>
      <xdr:row>59</xdr:row>
      <xdr:rowOff>9555</xdr:rowOff>
    </xdr:to>
    <xdr:cxnSp macro="">
      <xdr:nvCxnSpPr>
        <xdr:cNvPr id="324" name="直線コネクタ 323"/>
        <xdr:cNvCxnSpPr/>
      </xdr:nvCxnSpPr>
      <xdr:spPr>
        <a:xfrm flipV="1">
          <a:off x="16179800" y="10122807"/>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9555</xdr:rowOff>
    </xdr:from>
    <xdr:to>
      <xdr:col>77</xdr:col>
      <xdr:colOff>44450</xdr:colOff>
      <xdr:row>59</xdr:row>
      <xdr:rowOff>29089</xdr:rowOff>
    </xdr:to>
    <xdr:cxnSp macro="">
      <xdr:nvCxnSpPr>
        <xdr:cNvPr id="327" name="直線コネクタ 326"/>
        <xdr:cNvCxnSpPr/>
      </xdr:nvCxnSpPr>
      <xdr:spPr>
        <a:xfrm flipV="1">
          <a:off x="15290800" y="1012510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29089</xdr:rowOff>
    </xdr:from>
    <xdr:to>
      <xdr:col>72</xdr:col>
      <xdr:colOff>203200</xdr:colOff>
      <xdr:row>59</xdr:row>
      <xdr:rowOff>32536</xdr:rowOff>
    </xdr:to>
    <xdr:cxnSp macro="">
      <xdr:nvCxnSpPr>
        <xdr:cNvPr id="330" name="直線コネクタ 329"/>
        <xdr:cNvCxnSpPr/>
      </xdr:nvCxnSpPr>
      <xdr:spPr>
        <a:xfrm flipV="1">
          <a:off x="14401800" y="1014463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32536</xdr:rowOff>
    </xdr:from>
    <xdr:to>
      <xdr:col>68</xdr:col>
      <xdr:colOff>152400</xdr:colOff>
      <xdr:row>59</xdr:row>
      <xdr:rowOff>38281</xdr:rowOff>
    </xdr:to>
    <xdr:cxnSp macro="">
      <xdr:nvCxnSpPr>
        <xdr:cNvPr id="333" name="直線コネクタ 332"/>
        <xdr:cNvCxnSpPr/>
      </xdr:nvCxnSpPr>
      <xdr:spPr>
        <a:xfrm flipV="1">
          <a:off x="13512800" y="1014808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127907</xdr:rowOff>
    </xdr:from>
    <xdr:to>
      <xdr:col>81</xdr:col>
      <xdr:colOff>95250</xdr:colOff>
      <xdr:row>59</xdr:row>
      <xdr:rowOff>58057</xdr:rowOff>
    </xdr:to>
    <xdr:sp macro="" textlink="">
      <xdr:nvSpPr>
        <xdr:cNvPr id="343" name="楕円 342"/>
        <xdr:cNvSpPr/>
      </xdr:nvSpPr>
      <xdr:spPr>
        <a:xfrm>
          <a:off x="169672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49184</xdr:rowOff>
    </xdr:from>
    <xdr:ext cx="762000" cy="259045"/>
    <xdr:sp macro="" textlink="">
      <xdr:nvSpPr>
        <xdr:cNvPr id="344" name="定員管理の状況該当値テキスト"/>
        <xdr:cNvSpPr txBox="1"/>
      </xdr:nvSpPr>
      <xdr:spPr>
        <a:xfrm>
          <a:off x="17106900" y="99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130205</xdr:rowOff>
    </xdr:from>
    <xdr:to>
      <xdr:col>77</xdr:col>
      <xdr:colOff>95250</xdr:colOff>
      <xdr:row>59</xdr:row>
      <xdr:rowOff>60355</xdr:rowOff>
    </xdr:to>
    <xdr:sp macro="" textlink="">
      <xdr:nvSpPr>
        <xdr:cNvPr id="345" name="楕円 344"/>
        <xdr:cNvSpPr/>
      </xdr:nvSpPr>
      <xdr:spPr>
        <a:xfrm>
          <a:off x="16129000" y="100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70532</xdr:rowOff>
    </xdr:from>
    <xdr:ext cx="736600" cy="259045"/>
    <xdr:sp macro="" textlink="">
      <xdr:nvSpPr>
        <xdr:cNvPr id="346" name="テキスト ボックス 345"/>
        <xdr:cNvSpPr txBox="1"/>
      </xdr:nvSpPr>
      <xdr:spPr>
        <a:xfrm>
          <a:off x="15798800" y="9843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149739</xdr:rowOff>
    </xdr:from>
    <xdr:to>
      <xdr:col>73</xdr:col>
      <xdr:colOff>44450</xdr:colOff>
      <xdr:row>59</xdr:row>
      <xdr:rowOff>79889</xdr:rowOff>
    </xdr:to>
    <xdr:sp macro="" textlink="">
      <xdr:nvSpPr>
        <xdr:cNvPr id="347" name="楕円 346"/>
        <xdr:cNvSpPr/>
      </xdr:nvSpPr>
      <xdr:spPr>
        <a:xfrm>
          <a:off x="15240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90066</xdr:rowOff>
    </xdr:from>
    <xdr:ext cx="762000" cy="259045"/>
    <xdr:sp macro="" textlink="">
      <xdr:nvSpPr>
        <xdr:cNvPr id="348" name="テキスト ボックス 347"/>
        <xdr:cNvSpPr txBox="1"/>
      </xdr:nvSpPr>
      <xdr:spPr>
        <a:xfrm>
          <a:off x="14909800" y="98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153186</xdr:rowOff>
    </xdr:from>
    <xdr:to>
      <xdr:col>68</xdr:col>
      <xdr:colOff>203200</xdr:colOff>
      <xdr:row>59</xdr:row>
      <xdr:rowOff>83336</xdr:rowOff>
    </xdr:to>
    <xdr:sp macro="" textlink="">
      <xdr:nvSpPr>
        <xdr:cNvPr id="349" name="楕円 348"/>
        <xdr:cNvSpPr/>
      </xdr:nvSpPr>
      <xdr:spPr>
        <a:xfrm>
          <a:off x="14351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93513</xdr:rowOff>
    </xdr:from>
    <xdr:ext cx="762000" cy="259045"/>
    <xdr:sp macro="" textlink="">
      <xdr:nvSpPr>
        <xdr:cNvPr id="350" name="テキスト ボックス 349"/>
        <xdr:cNvSpPr txBox="1"/>
      </xdr:nvSpPr>
      <xdr:spPr>
        <a:xfrm>
          <a:off x="1402080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158931</xdr:rowOff>
    </xdr:from>
    <xdr:to>
      <xdr:col>64</xdr:col>
      <xdr:colOff>152400</xdr:colOff>
      <xdr:row>59</xdr:row>
      <xdr:rowOff>89081</xdr:rowOff>
    </xdr:to>
    <xdr:sp macro="" textlink="">
      <xdr:nvSpPr>
        <xdr:cNvPr id="351" name="楕円 350"/>
        <xdr:cNvSpPr/>
      </xdr:nvSpPr>
      <xdr:spPr>
        <a:xfrm>
          <a:off x="13462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99258</xdr:rowOff>
    </xdr:from>
    <xdr:ext cx="762000" cy="259045"/>
    <xdr:sp macro="" textlink="">
      <xdr:nvSpPr>
        <xdr:cNvPr id="352" name="テキスト ボックス 351"/>
        <xdr:cNvSpPr txBox="1"/>
      </xdr:nvSpPr>
      <xdr:spPr>
        <a:xfrm>
          <a:off x="13131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７年度以前は、類似団体平均を上回っていたが、平成２８年度以降は類似団体平均を下回っている。過去の急激な人口増加に伴い道路、学校新設等の都市基盤整備を集中して実施したことや、ごみ・し尿処理、火葬場、消防施設等の整備に伴う地方債の元利償還金（Ｈ２６：３，８３４百万円、Ｈ２７：３，０３７百万円、Ｈ２８：２，８５７百万円、Ｈ２９：２，８１９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３０：２，９４８百万円）がピークを過ぎたことにより、実質公債費比率は改善傾向にあ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今後、庁舎整備や運動公園整備などの大型事業により、比率の上昇が見込まれることから、地方債の計画的な発行、公債費の抑制に努め、中期財政計画に沿った財政運営を確保する。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40</xdr:row>
      <xdr:rowOff>12095</xdr:rowOff>
    </xdr:to>
    <xdr:cxnSp macro="">
      <xdr:nvCxnSpPr>
        <xdr:cNvPr id="388" name="直線コネクタ 387"/>
        <xdr:cNvCxnSpPr/>
      </xdr:nvCxnSpPr>
      <xdr:spPr>
        <a:xfrm>
          <a:off x="16179800" y="6755191"/>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39</xdr:row>
      <xdr:rowOff>68641</xdr:rowOff>
    </xdr:to>
    <xdr:cxnSp macro="">
      <xdr:nvCxnSpPr>
        <xdr:cNvPr id="391" name="直線コネクタ 390"/>
        <xdr:cNvCxnSpPr/>
      </xdr:nvCxnSpPr>
      <xdr:spPr>
        <a:xfrm>
          <a:off x="15290800" y="6755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39</xdr:row>
      <xdr:rowOff>149074</xdr:rowOff>
    </xdr:to>
    <xdr:cxnSp macro="">
      <xdr:nvCxnSpPr>
        <xdr:cNvPr id="394" name="直線コネクタ 393"/>
        <xdr:cNvCxnSpPr/>
      </xdr:nvCxnSpPr>
      <xdr:spPr>
        <a:xfrm flipV="1">
          <a:off x="14401800" y="675519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149074</xdr:rowOff>
    </xdr:from>
    <xdr:to>
      <xdr:col>68</xdr:col>
      <xdr:colOff>152400</xdr:colOff>
      <xdr:row>41</xdr:row>
      <xdr:rowOff>139398</xdr:rowOff>
    </xdr:to>
    <xdr:cxnSp macro="">
      <xdr:nvCxnSpPr>
        <xdr:cNvPr id="397" name="直線コネクタ 396"/>
        <xdr:cNvCxnSpPr/>
      </xdr:nvCxnSpPr>
      <xdr:spPr>
        <a:xfrm flipV="1">
          <a:off x="13512800" y="6835624"/>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407" name="楕円 406"/>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149272</xdr:rowOff>
    </xdr:from>
    <xdr:ext cx="762000" cy="259045"/>
    <xdr:sp macro="" textlink="">
      <xdr:nvSpPr>
        <xdr:cNvPr id="408" name="公債費負担の状況該当値テキスト"/>
        <xdr:cNvSpPr txBox="1"/>
      </xdr:nvSpPr>
      <xdr:spPr>
        <a:xfrm>
          <a:off x="17106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409" name="楕円 408"/>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410" name="テキスト ボックス 409"/>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11" name="楕円 410"/>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12" name="テキスト ボックス 411"/>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98274</xdr:rowOff>
    </xdr:from>
    <xdr:to>
      <xdr:col>68</xdr:col>
      <xdr:colOff>203200</xdr:colOff>
      <xdr:row>40</xdr:row>
      <xdr:rowOff>28424</xdr:rowOff>
    </xdr:to>
    <xdr:sp macro="" textlink="">
      <xdr:nvSpPr>
        <xdr:cNvPr id="413" name="楕円 412"/>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414" name="テキスト ボックス 413"/>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415" name="楕円 414"/>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416" name="テキスト ボックス 415"/>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前年度に比べ改善し、類似団体平均も下回っている。地方債の現在高や公営企業債等繰入見込額が減少傾向で、充当可能基金が増加しているため、将来負担比率は改善傾向に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あったが、今後、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庁舎整備や運動公園整備などの大型事業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により、比率の上昇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が見込まれることから、地方債の計画的な発行、公債費の抑制に努め、中期財政計画に沿った財政運営を確保する。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27819</xdr:rowOff>
    </xdr:from>
    <xdr:to>
      <xdr:col>77</xdr:col>
      <xdr:colOff>44450</xdr:colOff>
      <xdr:row>14</xdr:row>
      <xdr:rowOff>70334</xdr:rowOff>
    </xdr:to>
    <xdr:cxnSp macro="">
      <xdr:nvCxnSpPr>
        <xdr:cNvPr id="452" name="直線コネクタ 451"/>
        <xdr:cNvCxnSpPr/>
      </xdr:nvCxnSpPr>
      <xdr:spPr>
        <a:xfrm flipV="1">
          <a:off x="15290800" y="2428119"/>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70334</xdr:rowOff>
    </xdr:from>
    <xdr:to>
      <xdr:col>72</xdr:col>
      <xdr:colOff>203200</xdr:colOff>
      <xdr:row>14</xdr:row>
      <xdr:rowOff>111700</xdr:rowOff>
    </xdr:to>
    <xdr:cxnSp macro="">
      <xdr:nvCxnSpPr>
        <xdr:cNvPr id="455" name="直線コネクタ 454"/>
        <xdr:cNvCxnSpPr/>
      </xdr:nvCxnSpPr>
      <xdr:spPr>
        <a:xfrm flipV="1">
          <a:off x="14401800" y="247063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111700</xdr:rowOff>
    </xdr:from>
    <xdr:to>
      <xdr:col>68</xdr:col>
      <xdr:colOff>152400</xdr:colOff>
      <xdr:row>15</xdr:row>
      <xdr:rowOff>88477</xdr:rowOff>
    </xdr:to>
    <xdr:cxnSp macro="">
      <xdr:nvCxnSpPr>
        <xdr:cNvPr id="458" name="直線コネクタ 457"/>
        <xdr:cNvCxnSpPr/>
      </xdr:nvCxnSpPr>
      <xdr:spPr>
        <a:xfrm flipV="1">
          <a:off x="13512800" y="2512000"/>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61" name="フローチャート: 判断 460"/>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2" name="テキスト ボックス 461"/>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3" name="フローチャート: 判断 462"/>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4" name="テキスト ボックス 463"/>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148469</xdr:rowOff>
    </xdr:from>
    <xdr:to>
      <xdr:col>77</xdr:col>
      <xdr:colOff>95250</xdr:colOff>
      <xdr:row>14</xdr:row>
      <xdr:rowOff>78619</xdr:rowOff>
    </xdr:to>
    <xdr:sp macro="" textlink="">
      <xdr:nvSpPr>
        <xdr:cNvPr id="470" name="楕円 469"/>
        <xdr:cNvSpPr/>
      </xdr:nvSpPr>
      <xdr:spPr>
        <a:xfrm>
          <a:off x="16129000" y="237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88796</xdr:rowOff>
    </xdr:from>
    <xdr:ext cx="736600" cy="259045"/>
    <xdr:sp macro="" textlink="">
      <xdr:nvSpPr>
        <xdr:cNvPr id="471" name="テキスト ボックス 470"/>
        <xdr:cNvSpPr txBox="1"/>
      </xdr:nvSpPr>
      <xdr:spPr>
        <a:xfrm>
          <a:off x="15798800" y="2146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72" name="楕円 471"/>
        <xdr:cNvSpPr/>
      </xdr:nvSpPr>
      <xdr:spPr>
        <a:xfrm>
          <a:off x="15240000" y="24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73" name="テキスト ボックス 472"/>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60900</xdr:rowOff>
    </xdr:from>
    <xdr:to>
      <xdr:col>68</xdr:col>
      <xdr:colOff>203200</xdr:colOff>
      <xdr:row>14</xdr:row>
      <xdr:rowOff>162500</xdr:rowOff>
    </xdr:to>
    <xdr:sp macro="" textlink="">
      <xdr:nvSpPr>
        <xdr:cNvPr id="474" name="楕円 473"/>
        <xdr:cNvSpPr/>
      </xdr:nvSpPr>
      <xdr:spPr>
        <a:xfrm>
          <a:off x="14351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1227</xdr:rowOff>
    </xdr:from>
    <xdr:ext cx="762000" cy="259045"/>
    <xdr:sp macro="" textlink="">
      <xdr:nvSpPr>
        <xdr:cNvPr id="475" name="テキスト ボックス 474"/>
        <xdr:cNvSpPr txBox="1"/>
      </xdr:nvSpPr>
      <xdr:spPr>
        <a:xfrm>
          <a:off x="14020800" y="22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37677</xdr:rowOff>
    </xdr:from>
    <xdr:to>
      <xdr:col>64</xdr:col>
      <xdr:colOff>152400</xdr:colOff>
      <xdr:row>15</xdr:row>
      <xdr:rowOff>139277</xdr:rowOff>
    </xdr:to>
    <xdr:sp macro="" textlink="">
      <xdr:nvSpPr>
        <xdr:cNvPr id="476" name="楕円 475"/>
        <xdr:cNvSpPr/>
      </xdr:nvSpPr>
      <xdr:spPr>
        <a:xfrm>
          <a:off x="13462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149454</xdr:rowOff>
    </xdr:from>
    <xdr:ext cx="762000" cy="259045"/>
    <xdr:sp macro="" textlink="">
      <xdr:nvSpPr>
        <xdr:cNvPr id="477" name="テキスト ボックス 476"/>
        <xdr:cNvSpPr txBox="1"/>
      </xdr:nvSpPr>
      <xdr:spPr>
        <a:xfrm>
          <a:off x="13131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101,866
100,617
215.70
36,230,717
35,298,559
790,272
20,120,590
28,152,458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類似団体平均より低い傾向にある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合併効果として、職員が削減されたことや、事務の統廃合縮小や民間委託を積極的に行ったことが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104140</xdr:rowOff>
    </xdr:to>
    <xdr:cxnSp macro="">
      <xdr:nvCxnSpPr>
        <xdr:cNvPr id="66" name="直線コネクタ 65"/>
        <xdr:cNvCxnSpPr/>
      </xdr:nvCxnSpPr>
      <xdr:spPr>
        <a:xfrm flipV="1">
          <a:off x="3987800" y="624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104140</xdr:rowOff>
    </xdr:to>
    <xdr:cxnSp macro="">
      <xdr:nvCxnSpPr>
        <xdr:cNvPr id="69" name="直線コネクタ 68"/>
        <xdr:cNvCxnSpPr/>
      </xdr:nvCxnSpPr>
      <xdr:spPr>
        <a:xfrm>
          <a:off x="3098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119380</xdr:rowOff>
    </xdr:to>
    <xdr:cxnSp macro="">
      <xdr:nvCxnSpPr>
        <xdr:cNvPr id="72" name="直線コネクタ 71"/>
        <xdr:cNvCxnSpPr/>
      </xdr:nvCxnSpPr>
      <xdr:spPr>
        <a:xfrm flipV="1">
          <a:off x="2209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119380</xdr:rowOff>
    </xdr:to>
    <xdr:cxnSp macro="">
      <xdr:nvCxnSpPr>
        <xdr:cNvPr id="75" name="直線コネクタ 74"/>
        <xdr:cNvCxnSpPr/>
      </xdr:nvCxnSpPr>
      <xdr:spPr>
        <a:xfrm>
          <a:off x="1320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類似団体平均よりも高い傾向にあるのは、行財政健全化の取り組みを進め、業務の民間委託化を推進したことや、</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休日・夜間急患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センターやごみ処理業務、し尿処理業務、火葬業務を市では直接行わず、業務委託を活用しているためである。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159004</xdr:rowOff>
    </xdr:to>
    <xdr:cxnSp macro="">
      <xdr:nvCxnSpPr>
        <xdr:cNvPr id="125" name="直線コネクタ 124"/>
        <xdr:cNvCxnSpPr/>
      </xdr:nvCxnSpPr>
      <xdr:spPr>
        <a:xfrm flipV="1">
          <a:off x="15671800" y="28564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159004</xdr:rowOff>
    </xdr:to>
    <xdr:cxnSp macro="">
      <xdr:nvCxnSpPr>
        <xdr:cNvPr id="128" name="直線コネクタ 127"/>
        <xdr:cNvCxnSpPr/>
      </xdr:nvCxnSpPr>
      <xdr:spPr>
        <a:xfrm>
          <a:off x="14782800" y="2865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122428</xdr:rowOff>
    </xdr:to>
    <xdr:cxnSp macro="">
      <xdr:nvCxnSpPr>
        <xdr:cNvPr id="131" name="直線コネクタ 130"/>
        <xdr:cNvCxnSpPr/>
      </xdr:nvCxnSpPr>
      <xdr:spPr>
        <a:xfrm>
          <a:off x="13893800" y="2819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76708</xdr:rowOff>
    </xdr:to>
    <xdr:cxnSp macro="">
      <xdr:nvCxnSpPr>
        <xdr:cNvPr id="134" name="直線コネクタ 133"/>
        <xdr:cNvCxnSpPr/>
      </xdr:nvCxnSpPr>
      <xdr:spPr>
        <a:xfrm>
          <a:off x="13004800" y="2765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34561</xdr:rowOff>
    </xdr:from>
    <xdr:ext cx="762000" cy="259045"/>
    <xdr:sp macro="" textlink="">
      <xdr:nvSpPr>
        <xdr:cNvPr id="145" name="物件費該当値テキスト"/>
        <xdr:cNvSpPr txBox="1"/>
      </xdr:nvSpPr>
      <xdr:spPr>
        <a:xfrm>
          <a:off x="16598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6" name="楕円 145"/>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47" name="テキスト ボックス 146"/>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8" name="楕円 147"/>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49" name="テキスト ボックス 148"/>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0" name="楕円 149"/>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51" name="テキスト ボックス 150"/>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2" name="楕円 151"/>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57421</xdr:rowOff>
    </xdr:from>
    <xdr:ext cx="762000" cy="259045"/>
    <xdr:sp macro="" textlink="">
      <xdr:nvSpPr>
        <xdr:cNvPr id="153" name="テキスト ボックス 152"/>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全国平均と比較して年少人口比率が高く、児童福祉費が多額となっていることから、類似団体平均よりも高い傾向にある。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（Ｈ２７　年少人口比率　全国平均１２．６％　糸島市１３．６％）</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134620</xdr:rowOff>
    </xdr:from>
    <xdr:to>
      <xdr:col>24</xdr:col>
      <xdr:colOff>25400</xdr:colOff>
      <xdr:row>57</xdr:row>
      <xdr:rowOff>8890</xdr:rowOff>
    </xdr:to>
    <xdr:cxnSp macro="">
      <xdr:nvCxnSpPr>
        <xdr:cNvPr id="186" name="直線コネクタ 185"/>
        <xdr:cNvCxnSpPr/>
      </xdr:nvCxnSpPr>
      <xdr:spPr>
        <a:xfrm>
          <a:off x="3987800" y="9735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111760</xdr:rowOff>
    </xdr:from>
    <xdr:to>
      <xdr:col>19</xdr:col>
      <xdr:colOff>187325</xdr:colOff>
      <xdr:row>56</xdr:row>
      <xdr:rowOff>134620</xdr:rowOff>
    </xdr:to>
    <xdr:cxnSp macro="">
      <xdr:nvCxnSpPr>
        <xdr:cNvPr id="189" name="直線コネクタ 188"/>
        <xdr:cNvCxnSpPr/>
      </xdr:nvCxnSpPr>
      <xdr:spPr>
        <a:xfrm>
          <a:off x="3098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96520</xdr:rowOff>
    </xdr:from>
    <xdr:to>
      <xdr:col>15</xdr:col>
      <xdr:colOff>98425</xdr:colOff>
      <xdr:row>56</xdr:row>
      <xdr:rowOff>111760</xdr:rowOff>
    </xdr:to>
    <xdr:cxnSp macro="">
      <xdr:nvCxnSpPr>
        <xdr:cNvPr id="192" name="直線コネクタ 191"/>
        <xdr:cNvCxnSpPr/>
      </xdr:nvCxnSpPr>
      <xdr:spPr>
        <a:xfrm>
          <a:off x="2209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43180</xdr:rowOff>
    </xdr:from>
    <xdr:to>
      <xdr:col>11</xdr:col>
      <xdr:colOff>9525</xdr:colOff>
      <xdr:row>56</xdr:row>
      <xdr:rowOff>96520</xdr:rowOff>
    </xdr:to>
    <xdr:cxnSp macro="">
      <xdr:nvCxnSpPr>
        <xdr:cNvPr id="195" name="直線コネクタ 194"/>
        <xdr:cNvCxnSpPr/>
      </xdr:nvCxnSpPr>
      <xdr:spPr>
        <a:xfrm>
          <a:off x="1320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205" name="楕円 204"/>
        <xdr:cNvSpPr/>
      </xdr:nvSpPr>
      <xdr:spPr>
        <a:xfrm>
          <a:off x="4775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101617</xdr:rowOff>
    </xdr:from>
    <xdr:ext cx="762000" cy="259045"/>
    <xdr:sp macro="" textlink="">
      <xdr:nvSpPr>
        <xdr:cNvPr id="206" name="扶助費該当値テキスト"/>
        <xdr:cNvSpPr txBox="1"/>
      </xdr:nvSpPr>
      <xdr:spPr>
        <a:xfrm>
          <a:off x="4914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83820</xdr:rowOff>
    </xdr:from>
    <xdr:to>
      <xdr:col>20</xdr:col>
      <xdr:colOff>38100</xdr:colOff>
      <xdr:row>57</xdr:row>
      <xdr:rowOff>13970</xdr:rowOff>
    </xdr:to>
    <xdr:sp macro="" textlink="">
      <xdr:nvSpPr>
        <xdr:cNvPr id="207" name="楕円 206"/>
        <xdr:cNvSpPr/>
      </xdr:nvSpPr>
      <xdr:spPr>
        <a:xfrm>
          <a:off x="3937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170197</xdr:rowOff>
    </xdr:from>
    <xdr:ext cx="736600" cy="259045"/>
    <xdr:sp macro="" textlink="">
      <xdr:nvSpPr>
        <xdr:cNvPr id="208" name="テキスト ボックス 207"/>
        <xdr:cNvSpPr txBox="1"/>
      </xdr:nvSpPr>
      <xdr:spPr>
        <a:xfrm>
          <a:off x="3606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60960</xdr:rowOff>
    </xdr:from>
    <xdr:to>
      <xdr:col>15</xdr:col>
      <xdr:colOff>149225</xdr:colOff>
      <xdr:row>56</xdr:row>
      <xdr:rowOff>162560</xdr:rowOff>
    </xdr:to>
    <xdr:sp macro="" textlink="">
      <xdr:nvSpPr>
        <xdr:cNvPr id="209" name="楕円 208"/>
        <xdr:cNvSpPr/>
      </xdr:nvSpPr>
      <xdr:spPr>
        <a:xfrm>
          <a:off x="3048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147337</xdr:rowOff>
    </xdr:from>
    <xdr:ext cx="762000" cy="259045"/>
    <xdr:sp macro="" textlink="">
      <xdr:nvSpPr>
        <xdr:cNvPr id="210" name="テキスト ボックス 209"/>
        <xdr:cNvSpPr txBox="1"/>
      </xdr:nvSpPr>
      <xdr:spPr>
        <a:xfrm>
          <a:off x="2717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45720</xdr:rowOff>
    </xdr:from>
    <xdr:to>
      <xdr:col>11</xdr:col>
      <xdr:colOff>60325</xdr:colOff>
      <xdr:row>56</xdr:row>
      <xdr:rowOff>147320</xdr:rowOff>
    </xdr:to>
    <xdr:sp macro="" textlink="">
      <xdr:nvSpPr>
        <xdr:cNvPr id="211" name="楕円 210"/>
        <xdr:cNvSpPr/>
      </xdr:nvSpPr>
      <xdr:spPr>
        <a:xfrm>
          <a:off x="2159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132097</xdr:rowOff>
    </xdr:from>
    <xdr:ext cx="762000" cy="259045"/>
    <xdr:sp macro="" textlink="">
      <xdr:nvSpPr>
        <xdr:cNvPr id="212" name="テキスト ボックス 211"/>
        <xdr:cNvSpPr txBox="1"/>
      </xdr:nvSpPr>
      <xdr:spPr>
        <a:xfrm>
          <a:off x="1828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13" name="楕円 212"/>
        <xdr:cNvSpPr/>
      </xdr:nvSpPr>
      <xdr:spPr>
        <a:xfrm>
          <a:off x="1270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214" name="テキスト ボックス 213"/>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大きな割合を占める繰出金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高齢化に伴う国保、介護、後期高齢者会計への繰出金の割合が、高額で推移している。（Ｈ２７：約４２．４億円、Ｈ２８：約３９．８億円、Ｈ２９：４０．８億円、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３０：３８．４億円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、Ｒ１：３９．８億円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に、国保会計は平成２６年度に赤字決算となったため、法定外の繰出金を平成２７年度約５．７億円、平成２８年度３．０億円、平成２９年度３．０億円、平成３０年度０．５億円を一般会計から支出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110672</xdr:rowOff>
    </xdr:to>
    <xdr:cxnSp macro="">
      <xdr:nvCxnSpPr>
        <xdr:cNvPr id="249" name="直線コネクタ 248"/>
        <xdr:cNvCxnSpPr/>
      </xdr:nvCxnSpPr>
      <xdr:spPr>
        <a:xfrm>
          <a:off x="15671800" y="96726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71483</xdr:rowOff>
    </xdr:to>
    <xdr:cxnSp macro="">
      <xdr:nvCxnSpPr>
        <xdr:cNvPr id="252" name="直線コネクタ 251"/>
        <xdr:cNvCxnSpPr/>
      </xdr:nvCxnSpPr>
      <xdr:spPr>
        <a:xfrm>
          <a:off x="14782800" y="9672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71483</xdr:rowOff>
    </xdr:to>
    <xdr:cxnSp macro="">
      <xdr:nvCxnSpPr>
        <xdr:cNvPr id="255" name="直線コネクタ 254"/>
        <xdr:cNvCxnSpPr/>
      </xdr:nvCxnSpPr>
      <xdr:spPr>
        <a:xfrm>
          <a:off x="13893800" y="96400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38826</xdr:rowOff>
    </xdr:to>
    <xdr:cxnSp macro="">
      <xdr:nvCxnSpPr>
        <xdr:cNvPr id="258" name="直線コネクタ 257"/>
        <xdr:cNvCxnSpPr/>
      </xdr:nvCxnSpPr>
      <xdr:spPr>
        <a:xfrm>
          <a:off x="13004800" y="9607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8" name="楕円 267"/>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69"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0" name="楕円 269"/>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1" name="テキスト ボックス 270"/>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20683</xdr:rowOff>
    </xdr:from>
    <xdr:to>
      <xdr:col>74</xdr:col>
      <xdr:colOff>31750</xdr:colOff>
      <xdr:row>56</xdr:row>
      <xdr:rowOff>122283</xdr:rowOff>
    </xdr:to>
    <xdr:sp macro="" textlink="">
      <xdr:nvSpPr>
        <xdr:cNvPr id="272" name="楕円 271"/>
        <xdr:cNvSpPr/>
      </xdr:nvSpPr>
      <xdr:spPr>
        <a:xfrm>
          <a:off x="14732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73" name="テキスト ボックス 272"/>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4" name="楕円 273"/>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5" name="テキスト ボックス 274"/>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6" name="楕円 275"/>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77" name="テキスト ボックス 276"/>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合併によりごみ処理業務、し尿処理業務、火葬業務、消防業務を市で直接行っており、合併前に構成していた一部事務組合に対する負担金がないため、類似団体平均よりも低い傾向にある。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24130</xdr:rowOff>
    </xdr:to>
    <xdr:cxnSp macro="">
      <xdr:nvCxnSpPr>
        <xdr:cNvPr id="307" name="直線コネクタ 306"/>
        <xdr:cNvCxnSpPr/>
      </xdr:nvCxnSpPr>
      <xdr:spPr>
        <a:xfrm flipV="1">
          <a:off x="15671800" y="60065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19558</xdr:rowOff>
    </xdr:from>
    <xdr:to>
      <xdr:col>78</xdr:col>
      <xdr:colOff>69850</xdr:colOff>
      <xdr:row>35</xdr:row>
      <xdr:rowOff>24130</xdr:rowOff>
    </xdr:to>
    <xdr:cxnSp macro="">
      <xdr:nvCxnSpPr>
        <xdr:cNvPr id="310" name="直線コネクタ 309"/>
        <xdr:cNvCxnSpPr/>
      </xdr:nvCxnSpPr>
      <xdr:spPr>
        <a:xfrm>
          <a:off x="14782800" y="6020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24130</xdr:rowOff>
    </xdr:to>
    <xdr:cxnSp macro="">
      <xdr:nvCxnSpPr>
        <xdr:cNvPr id="313" name="直線コネクタ 312"/>
        <xdr:cNvCxnSpPr/>
      </xdr:nvCxnSpPr>
      <xdr:spPr>
        <a:xfrm flipV="1">
          <a:off x="13893800" y="6020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24130</xdr:rowOff>
    </xdr:to>
    <xdr:cxnSp macro="">
      <xdr:nvCxnSpPr>
        <xdr:cNvPr id="316" name="直線コネクタ 315"/>
        <xdr:cNvCxnSpPr/>
      </xdr:nvCxnSpPr>
      <xdr:spPr>
        <a:xfrm>
          <a:off x="13004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26" name="楕円 325"/>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143019</xdr:rowOff>
    </xdr:from>
    <xdr:ext cx="762000" cy="259045"/>
    <xdr:sp macro="" textlink="">
      <xdr:nvSpPr>
        <xdr:cNvPr id="327"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28" name="楕円 327"/>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9" name="テキスト ボックス 328"/>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140208</xdr:rowOff>
    </xdr:from>
    <xdr:to>
      <xdr:col>74</xdr:col>
      <xdr:colOff>31750</xdr:colOff>
      <xdr:row>35</xdr:row>
      <xdr:rowOff>70358</xdr:rowOff>
    </xdr:to>
    <xdr:sp macro="" textlink="">
      <xdr:nvSpPr>
        <xdr:cNvPr id="330" name="楕円 329"/>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80535</xdr:rowOff>
    </xdr:from>
    <xdr:ext cx="762000" cy="259045"/>
    <xdr:sp macro="" textlink="">
      <xdr:nvSpPr>
        <xdr:cNvPr id="331" name="テキスト ボックス 330"/>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2" name="楕円 331"/>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3" name="テキスト ボックス 332"/>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4" name="楕円 333"/>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5" name="テキスト ボックス 334"/>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急激な人口増加に伴う道路、学校新設等の都市基盤整備及び合併前に一部事務組合で行ってきた大型事業であるごみ・し尿処理、火葬場、消防施設の整備に係る地方債の元利償還が、平成２７年度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までに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終了したことにより、類似団体平均より低くなった。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一般会計の元利償還額の推移（Ｈ２７：３，０３７百万円、Ｈ２８：２，８５７百万円、Ｈ２９：２，８１９百万円、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３０：２，９４８百万円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、Ｒ１：３，５５３百万円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Ｒ１繰上償還４４１百万円</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84545</xdr:rowOff>
    </xdr:to>
    <xdr:cxnSp macro="">
      <xdr:nvCxnSpPr>
        <xdr:cNvPr id="370" name="直線コネクタ 369"/>
        <xdr:cNvCxnSpPr/>
      </xdr:nvCxnSpPr>
      <xdr:spPr>
        <a:xfrm>
          <a:off x="3987800" y="130755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164556</xdr:rowOff>
    </xdr:from>
    <xdr:to>
      <xdr:col>19</xdr:col>
      <xdr:colOff>187325</xdr:colOff>
      <xdr:row>76</xdr:row>
      <xdr:rowOff>45357</xdr:rowOff>
    </xdr:to>
    <xdr:cxnSp macro="">
      <xdr:nvCxnSpPr>
        <xdr:cNvPr id="373" name="直線コネクタ 372"/>
        <xdr:cNvCxnSpPr/>
      </xdr:nvCxnSpPr>
      <xdr:spPr>
        <a:xfrm>
          <a:off x="3098800" y="130233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112304</xdr:rowOff>
    </xdr:from>
    <xdr:to>
      <xdr:col>15</xdr:col>
      <xdr:colOff>98425</xdr:colOff>
      <xdr:row>75</xdr:row>
      <xdr:rowOff>164556</xdr:rowOff>
    </xdr:to>
    <xdr:cxnSp macro="">
      <xdr:nvCxnSpPr>
        <xdr:cNvPr id="376" name="直線コネクタ 375"/>
        <xdr:cNvCxnSpPr/>
      </xdr:nvCxnSpPr>
      <xdr:spPr>
        <a:xfrm>
          <a:off x="2209800" y="12971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112304</xdr:rowOff>
    </xdr:from>
    <xdr:to>
      <xdr:col>11</xdr:col>
      <xdr:colOff>9525</xdr:colOff>
      <xdr:row>75</xdr:row>
      <xdr:rowOff>164556</xdr:rowOff>
    </xdr:to>
    <xdr:cxnSp macro="">
      <xdr:nvCxnSpPr>
        <xdr:cNvPr id="379" name="直線コネクタ 378"/>
        <xdr:cNvCxnSpPr/>
      </xdr:nvCxnSpPr>
      <xdr:spPr>
        <a:xfrm flipV="1">
          <a:off x="1320800" y="12971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33745</xdr:rowOff>
    </xdr:from>
    <xdr:to>
      <xdr:col>24</xdr:col>
      <xdr:colOff>76200</xdr:colOff>
      <xdr:row>76</xdr:row>
      <xdr:rowOff>135345</xdr:rowOff>
    </xdr:to>
    <xdr:sp macro="" textlink="">
      <xdr:nvSpPr>
        <xdr:cNvPr id="389" name="楕円 388"/>
        <xdr:cNvSpPr/>
      </xdr:nvSpPr>
      <xdr:spPr>
        <a:xfrm>
          <a:off x="47752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50273</xdr:rowOff>
    </xdr:from>
    <xdr:ext cx="762000" cy="259045"/>
    <xdr:sp macro="" textlink="">
      <xdr:nvSpPr>
        <xdr:cNvPr id="390" name="公債費該当値テキスト"/>
        <xdr:cNvSpPr txBox="1"/>
      </xdr:nvSpPr>
      <xdr:spPr>
        <a:xfrm>
          <a:off x="4914900" y="1290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91" name="楕円 390"/>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92" name="テキスト ボックス 391"/>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113756</xdr:rowOff>
    </xdr:from>
    <xdr:to>
      <xdr:col>15</xdr:col>
      <xdr:colOff>149225</xdr:colOff>
      <xdr:row>76</xdr:row>
      <xdr:rowOff>43906</xdr:rowOff>
    </xdr:to>
    <xdr:sp macro="" textlink="">
      <xdr:nvSpPr>
        <xdr:cNvPr id="393" name="楕円 392"/>
        <xdr:cNvSpPr/>
      </xdr:nvSpPr>
      <xdr:spPr>
        <a:xfrm>
          <a:off x="3048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54083</xdr:rowOff>
    </xdr:from>
    <xdr:ext cx="762000" cy="259045"/>
    <xdr:sp macro="" textlink="">
      <xdr:nvSpPr>
        <xdr:cNvPr id="394" name="テキスト ボックス 393"/>
        <xdr:cNvSpPr txBox="1"/>
      </xdr:nvSpPr>
      <xdr:spPr>
        <a:xfrm>
          <a:off x="2717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61504</xdr:rowOff>
    </xdr:from>
    <xdr:to>
      <xdr:col>11</xdr:col>
      <xdr:colOff>60325</xdr:colOff>
      <xdr:row>75</xdr:row>
      <xdr:rowOff>163103</xdr:rowOff>
    </xdr:to>
    <xdr:sp macro="" textlink="">
      <xdr:nvSpPr>
        <xdr:cNvPr id="395" name="楕円 394"/>
        <xdr:cNvSpPr/>
      </xdr:nvSpPr>
      <xdr:spPr>
        <a:xfrm>
          <a:off x="2159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1831</xdr:rowOff>
    </xdr:from>
    <xdr:ext cx="762000" cy="259045"/>
    <xdr:sp macro="" textlink="">
      <xdr:nvSpPr>
        <xdr:cNvPr id="396" name="テキスト ボックス 395"/>
        <xdr:cNvSpPr txBox="1"/>
      </xdr:nvSpPr>
      <xdr:spPr>
        <a:xfrm>
          <a:off x="1828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7" name="楕円 396"/>
        <xdr:cNvSpPr/>
      </xdr:nvSpPr>
      <xdr:spPr>
        <a:xfrm>
          <a:off x="1270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54083</xdr:rowOff>
    </xdr:from>
    <xdr:ext cx="762000" cy="259045"/>
    <xdr:sp macro="" textlink="">
      <xdr:nvSpPr>
        <xdr:cNvPr id="398" name="テキスト ボックス 397"/>
        <xdr:cNvSpPr txBox="1"/>
      </xdr:nvSpPr>
      <xdr:spPr>
        <a:xfrm>
          <a:off x="939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ポイント高いが、これは扶助費と補助費が類似団体平均よりも高いことが影響している。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このような中でも、令和元年度は物件費が改善したため、前年よりも</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77</xdr:row>
      <xdr:rowOff>60706</xdr:rowOff>
    </xdr:to>
    <xdr:cxnSp macro="">
      <xdr:nvCxnSpPr>
        <xdr:cNvPr id="429" name="直線コネクタ 428"/>
        <xdr:cNvCxnSpPr/>
      </xdr:nvCxnSpPr>
      <xdr:spPr>
        <a:xfrm flipV="1">
          <a:off x="15671800" y="132577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60706</xdr:rowOff>
    </xdr:to>
    <xdr:cxnSp macro="">
      <xdr:nvCxnSpPr>
        <xdr:cNvPr id="432" name="直線コネクタ 431"/>
        <xdr:cNvCxnSpPr/>
      </xdr:nvCxnSpPr>
      <xdr:spPr>
        <a:xfrm>
          <a:off x="14782800" y="13221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19558</xdr:rowOff>
    </xdr:to>
    <xdr:cxnSp macro="">
      <xdr:nvCxnSpPr>
        <xdr:cNvPr id="435" name="直線コネクタ 434"/>
        <xdr:cNvCxnSpPr/>
      </xdr:nvCxnSpPr>
      <xdr:spPr>
        <a:xfrm>
          <a:off x="13893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154432</xdr:rowOff>
    </xdr:to>
    <xdr:cxnSp macro="">
      <xdr:nvCxnSpPr>
        <xdr:cNvPr id="438" name="直線コネクタ 437"/>
        <xdr:cNvCxnSpPr/>
      </xdr:nvCxnSpPr>
      <xdr:spPr>
        <a:xfrm>
          <a:off x="13004800" y="130749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8" name="楕円 447"/>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49"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0" name="楕円 449"/>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1" name="テキスト ボックス 45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2" name="楕円 451"/>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53" name="テキスト ボックス 452"/>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4" name="楕円 453"/>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55" name="テキスト ボックス 454"/>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6" name="楕円 455"/>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7" name="テキスト ボックス 456"/>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111748</xdr:rowOff>
    </xdr:from>
    <xdr:ext cx="762000" cy="259045"/>
    <xdr:sp macro="" textlink="">
      <xdr:nvSpPr>
        <xdr:cNvPr id="48" name="人口1人当たり決算額の推移最小値テキスト130"/>
        <xdr:cNvSpPr txBox="1"/>
      </xdr:nvSpPr>
      <xdr:spPr>
        <a:xfrm>
          <a:off x="5740400" y="341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92084</xdr:rowOff>
    </xdr:from>
    <xdr:to>
      <xdr:col>29</xdr:col>
      <xdr:colOff>127000</xdr:colOff>
      <xdr:row>19</xdr:row>
      <xdr:rowOff>101571</xdr:rowOff>
    </xdr:to>
    <xdr:cxnSp macro="">
      <xdr:nvCxnSpPr>
        <xdr:cNvPr id="52" name="直線コネクタ 51"/>
        <xdr:cNvCxnSpPr/>
      </xdr:nvCxnSpPr>
      <xdr:spPr bwMode="auto">
        <a:xfrm>
          <a:off x="5003800" y="3397259"/>
          <a:ext cx="6477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92084</xdr:rowOff>
    </xdr:from>
    <xdr:to>
      <xdr:col>26</xdr:col>
      <xdr:colOff>50800</xdr:colOff>
      <xdr:row>19</xdr:row>
      <xdr:rowOff>93505</xdr:rowOff>
    </xdr:to>
    <xdr:cxnSp macro="">
      <xdr:nvCxnSpPr>
        <xdr:cNvPr id="55" name="直線コネクタ 54"/>
        <xdr:cNvCxnSpPr/>
      </xdr:nvCxnSpPr>
      <xdr:spPr bwMode="auto">
        <a:xfrm flipV="1">
          <a:off x="4305300" y="3397259"/>
          <a:ext cx="698500" cy="1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76964</xdr:rowOff>
    </xdr:from>
    <xdr:to>
      <xdr:col>22</xdr:col>
      <xdr:colOff>114300</xdr:colOff>
      <xdr:row>19</xdr:row>
      <xdr:rowOff>93505</xdr:rowOff>
    </xdr:to>
    <xdr:cxnSp macro="">
      <xdr:nvCxnSpPr>
        <xdr:cNvPr id="58" name="直線コネクタ 57"/>
        <xdr:cNvCxnSpPr/>
      </xdr:nvCxnSpPr>
      <xdr:spPr bwMode="auto">
        <a:xfrm>
          <a:off x="3606800" y="3382139"/>
          <a:ext cx="6985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61697</xdr:rowOff>
    </xdr:from>
    <xdr:to>
      <xdr:col>18</xdr:col>
      <xdr:colOff>177800</xdr:colOff>
      <xdr:row>19</xdr:row>
      <xdr:rowOff>76964</xdr:rowOff>
    </xdr:to>
    <xdr:cxnSp macro="">
      <xdr:nvCxnSpPr>
        <xdr:cNvPr id="61" name="直線コネクタ 60"/>
        <xdr:cNvCxnSpPr/>
      </xdr:nvCxnSpPr>
      <xdr:spPr bwMode="auto">
        <a:xfrm>
          <a:off x="2908300" y="3366872"/>
          <a:ext cx="698500" cy="15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50771</xdr:rowOff>
    </xdr:from>
    <xdr:to>
      <xdr:col>29</xdr:col>
      <xdr:colOff>177800</xdr:colOff>
      <xdr:row>19</xdr:row>
      <xdr:rowOff>152371</xdr:rowOff>
    </xdr:to>
    <xdr:sp macro="" textlink="">
      <xdr:nvSpPr>
        <xdr:cNvPr id="71" name="楕円 70"/>
        <xdr:cNvSpPr/>
      </xdr:nvSpPr>
      <xdr:spPr bwMode="auto">
        <a:xfrm>
          <a:off x="5600700" y="3355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130798</xdr:rowOff>
    </xdr:from>
    <xdr:ext cx="762000" cy="259045"/>
    <xdr:sp macro="" textlink="">
      <xdr:nvSpPr>
        <xdr:cNvPr id="72" name="人口1人当たり決算額の推移該当値テキスト130"/>
        <xdr:cNvSpPr txBox="1"/>
      </xdr:nvSpPr>
      <xdr:spPr>
        <a:xfrm>
          <a:off x="5740400" y="326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41284</xdr:rowOff>
    </xdr:from>
    <xdr:to>
      <xdr:col>26</xdr:col>
      <xdr:colOff>101600</xdr:colOff>
      <xdr:row>19</xdr:row>
      <xdr:rowOff>142884</xdr:rowOff>
    </xdr:to>
    <xdr:sp macro="" textlink="">
      <xdr:nvSpPr>
        <xdr:cNvPr id="73" name="楕円 72"/>
        <xdr:cNvSpPr/>
      </xdr:nvSpPr>
      <xdr:spPr bwMode="auto">
        <a:xfrm>
          <a:off x="4953000" y="3346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127661</xdr:rowOff>
    </xdr:from>
    <xdr:ext cx="736600" cy="259045"/>
    <xdr:sp macro="" textlink="">
      <xdr:nvSpPr>
        <xdr:cNvPr id="74" name="テキスト ボックス 73"/>
        <xdr:cNvSpPr txBox="1"/>
      </xdr:nvSpPr>
      <xdr:spPr>
        <a:xfrm>
          <a:off x="4622800" y="3432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42705</xdr:rowOff>
    </xdr:from>
    <xdr:to>
      <xdr:col>22</xdr:col>
      <xdr:colOff>165100</xdr:colOff>
      <xdr:row>19</xdr:row>
      <xdr:rowOff>144305</xdr:rowOff>
    </xdr:to>
    <xdr:sp macro="" textlink="">
      <xdr:nvSpPr>
        <xdr:cNvPr id="75" name="楕円 74"/>
        <xdr:cNvSpPr/>
      </xdr:nvSpPr>
      <xdr:spPr bwMode="auto">
        <a:xfrm>
          <a:off x="4254500" y="334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129082</xdr:rowOff>
    </xdr:from>
    <xdr:ext cx="762000" cy="259045"/>
    <xdr:sp macro="" textlink="">
      <xdr:nvSpPr>
        <xdr:cNvPr id="76" name="テキスト ボックス 75"/>
        <xdr:cNvSpPr txBox="1"/>
      </xdr:nvSpPr>
      <xdr:spPr>
        <a:xfrm>
          <a:off x="3924300" y="34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26164</xdr:rowOff>
    </xdr:from>
    <xdr:to>
      <xdr:col>19</xdr:col>
      <xdr:colOff>38100</xdr:colOff>
      <xdr:row>19</xdr:row>
      <xdr:rowOff>127764</xdr:rowOff>
    </xdr:to>
    <xdr:sp macro="" textlink="">
      <xdr:nvSpPr>
        <xdr:cNvPr id="77" name="楕円 76"/>
        <xdr:cNvSpPr/>
      </xdr:nvSpPr>
      <xdr:spPr bwMode="auto">
        <a:xfrm>
          <a:off x="3556000" y="3331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112541</xdr:rowOff>
    </xdr:from>
    <xdr:ext cx="762000" cy="259045"/>
    <xdr:sp macro="" textlink="">
      <xdr:nvSpPr>
        <xdr:cNvPr id="78" name="テキスト ボックス 77"/>
        <xdr:cNvSpPr txBox="1"/>
      </xdr:nvSpPr>
      <xdr:spPr>
        <a:xfrm>
          <a:off x="3225800" y="341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10897</xdr:rowOff>
    </xdr:from>
    <xdr:to>
      <xdr:col>15</xdr:col>
      <xdr:colOff>101600</xdr:colOff>
      <xdr:row>19</xdr:row>
      <xdr:rowOff>112497</xdr:rowOff>
    </xdr:to>
    <xdr:sp macro="" textlink="">
      <xdr:nvSpPr>
        <xdr:cNvPr id="79" name="楕円 78"/>
        <xdr:cNvSpPr/>
      </xdr:nvSpPr>
      <xdr:spPr bwMode="auto">
        <a:xfrm>
          <a:off x="2857500" y="331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97274</xdr:rowOff>
    </xdr:from>
    <xdr:ext cx="762000" cy="259045"/>
    <xdr:sp macro="" textlink="">
      <xdr:nvSpPr>
        <xdr:cNvPr id="80" name="テキスト ボックス 79"/>
        <xdr:cNvSpPr txBox="1"/>
      </xdr:nvSpPr>
      <xdr:spPr>
        <a:xfrm>
          <a:off x="2527300" y="340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58214</xdr:rowOff>
    </xdr:from>
    <xdr:to>
      <xdr:col>29</xdr:col>
      <xdr:colOff>127000</xdr:colOff>
      <xdr:row>37</xdr:row>
      <xdr:rowOff>108049</xdr:rowOff>
    </xdr:to>
    <xdr:cxnSp macro="">
      <xdr:nvCxnSpPr>
        <xdr:cNvPr id="112" name="直線コネクタ 111"/>
        <xdr:cNvCxnSpPr/>
      </xdr:nvCxnSpPr>
      <xdr:spPr bwMode="auto">
        <a:xfrm flipV="1">
          <a:off x="5003800" y="7182914"/>
          <a:ext cx="6477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108049</xdr:rowOff>
    </xdr:from>
    <xdr:to>
      <xdr:col>26</xdr:col>
      <xdr:colOff>50800</xdr:colOff>
      <xdr:row>37</xdr:row>
      <xdr:rowOff>128829</xdr:rowOff>
    </xdr:to>
    <xdr:cxnSp macro="">
      <xdr:nvCxnSpPr>
        <xdr:cNvPr id="115" name="直線コネクタ 114"/>
        <xdr:cNvCxnSpPr/>
      </xdr:nvCxnSpPr>
      <xdr:spPr bwMode="auto">
        <a:xfrm flipV="1">
          <a:off x="4305300" y="7232749"/>
          <a:ext cx="698500" cy="20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128829</xdr:rowOff>
    </xdr:from>
    <xdr:to>
      <xdr:col>22</xdr:col>
      <xdr:colOff>114300</xdr:colOff>
      <xdr:row>37</xdr:row>
      <xdr:rowOff>168034</xdr:rowOff>
    </xdr:to>
    <xdr:cxnSp macro="">
      <xdr:nvCxnSpPr>
        <xdr:cNvPr id="118" name="直線コネクタ 117"/>
        <xdr:cNvCxnSpPr/>
      </xdr:nvCxnSpPr>
      <xdr:spPr bwMode="auto">
        <a:xfrm flipV="1">
          <a:off x="3606800" y="7253529"/>
          <a:ext cx="698500" cy="3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102448</xdr:rowOff>
    </xdr:from>
    <xdr:to>
      <xdr:col>18</xdr:col>
      <xdr:colOff>177800</xdr:colOff>
      <xdr:row>37</xdr:row>
      <xdr:rowOff>168034</xdr:rowOff>
    </xdr:to>
    <xdr:cxnSp macro="">
      <xdr:nvCxnSpPr>
        <xdr:cNvPr id="121" name="直線コネクタ 120"/>
        <xdr:cNvCxnSpPr/>
      </xdr:nvCxnSpPr>
      <xdr:spPr bwMode="auto">
        <a:xfrm>
          <a:off x="2908300" y="7227148"/>
          <a:ext cx="698500" cy="6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7414</xdr:rowOff>
    </xdr:from>
    <xdr:to>
      <xdr:col>29</xdr:col>
      <xdr:colOff>177800</xdr:colOff>
      <xdr:row>37</xdr:row>
      <xdr:rowOff>109014</xdr:rowOff>
    </xdr:to>
    <xdr:sp macro="" textlink="">
      <xdr:nvSpPr>
        <xdr:cNvPr id="131" name="楕円 130"/>
        <xdr:cNvSpPr/>
      </xdr:nvSpPr>
      <xdr:spPr bwMode="auto">
        <a:xfrm>
          <a:off x="5600700" y="713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150941</xdr:rowOff>
    </xdr:from>
    <xdr:ext cx="762000" cy="259045"/>
    <xdr:sp macro="" textlink="">
      <xdr:nvSpPr>
        <xdr:cNvPr id="132" name="人口1人当たり決算額の推移該当値テキスト445"/>
        <xdr:cNvSpPr txBox="1"/>
      </xdr:nvSpPr>
      <xdr:spPr>
        <a:xfrm>
          <a:off x="5740400" y="710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57249</xdr:rowOff>
    </xdr:from>
    <xdr:to>
      <xdr:col>26</xdr:col>
      <xdr:colOff>101600</xdr:colOff>
      <xdr:row>37</xdr:row>
      <xdr:rowOff>158849</xdr:rowOff>
    </xdr:to>
    <xdr:sp macro="" textlink="">
      <xdr:nvSpPr>
        <xdr:cNvPr id="133" name="楕円 132"/>
        <xdr:cNvSpPr/>
      </xdr:nvSpPr>
      <xdr:spPr bwMode="auto">
        <a:xfrm>
          <a:off x="4953000" y="718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143626</xdr:rowOff>
    </xdr:from>
    <xdr:ext cx="736600" cy="259045"/>
    <xdr:sp macro="" textlink="">
      <xdr:nvSpPr>
        <xdr:cNvPr id="134" name="テキスト ボックス 133"/>
        <xdr:cNvSpPr txBox="1"/>
      </xdr:nvSpPr>
      <xdr:spPr>
        <a:xfrm>
          <a:off x="4622800" y="7268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78029</xdr:rowOff>
    </xdr:from>
    <xdr:to>
      <xdr:col>22</xdr:col>
      <xdr:colOff>165100</xdr:colOff>
      <xdr:row>37</xdr:row>
      <xdr:rowOff>179629</xdr:rowOff>
    </xdr:to>
    <xdr:sp macro="" textlink="">
      <xdr:nvSpPr>
        <xdr:cNvPr id="135" name="楕円 134"/>
        <xdr:cNvSpPr/>
      </xdr:nvSpPr>
      <xdr:spPr bwMode="auto">
        <a:xfrm>
          <a:off x="4254500" y="720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164406</xdr:rowOff>
    </xdr:from>
    <xdr:ext cx="762000" cy="259045"/>
    <xdr:sp macro="" textlink="">
      <xdr:nvSpPr>
        <xdr:cNvPr id="136" name="テキスト ボックス 135"/>
        <xdr:cNvSpPr txBox="1"/>
      </xdr:nvSpPr>
      <xdr:spPr>
        <a:xfrm>
          <a:off x="3924300" y="728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117234</xdr:rowOff>
    </xdr:from>
    <xdr:to>
      <xdr:col>19</xdr:col>
      <xdr:colOff>38100</xdr:colOff>
      <xdr:row>37</xdr:row>
      <xdr:rowOff>218834</xdr:rowOff>
    </xdr:to>
    <xdr:sp macro="" textlink="">
      <xdr:nvSpPr>
        <xdr:cNvPr id="137" name="楕円 136"/>
        <xdr:cNvSpPr/>
      </xdr:nvSpPr>
      <xdr:spPr bwMode="auto">
        <a:xfrm>
          <a:off x="3556000" y="724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203611</xdr:rowOff>
    </xdr:from>
    <xdr:ext cx="762000" cy="259045"/>
    <xdr:sp macro="" textlink="">
      <xdr:nvSpPr>
        <xdr:cNvPr id="138" name="テキスト ボックス 137"/>
        <xdr:cNvSpPr txBox="1"/>
      </xdr:nvSpPr>
      <xdr:spPr>
        <a:xfrm>
          <a:off x="3225800" y="732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51648</xdr:rowOff>
    </xdr:from>
    <xdr:to>
      <xdr:col>15</xdr:col>
      <xdr:colOff>101600</xdr:colOff>
      <xdr:row>37</xdr:row>
      <xdr:rowOff>153248</xdr:rowOff>
    </xdr:to>
    <xdr:sp macro="" textlink="">
      <xdr:nvSpPr>
        <xdr:cNvPr id="139" name="楕円 138"/>
        <xdr:cNvSpPr/>
      </xdr:nvSpPr>
      <xdr:spPr bwMode="auto">
        <a:xfrm>
          <a:off x="2857500" y="7176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138025</xdr:rowOff>
    </xdr:from>
    <xdr:ext cx="762000" cy="259045"/>
    <xdr:sp macro="" textlink="">
      <xdr:nvSpPr>
        <xdr:cNvPr id="140" name="テキスト ボックス 139"/>
        <xdr:cNvSpPr txBox="1"/>
      </xdr:nvSpPr>
      <xdr:spPr>
        <a:xfrm>
          <a:off x="2527300" y="726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101,866
100,617
215.70
36,230,717
35,298,559
790,272
20,120,590
28,152,458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105442</xdr:rowOff>
    </xdr:from>
    <xdr:to>
      <xdr:col>24</xdr:col>
      <xdr:colOff>63500</xdr:colOff>
      <xdr:row>38</xdr:row>
      <xdr:rowOff>113166</xdr:rowOff>
    </xdr:to>
    <xdr:cxnSp macro="">
      <xdr:nvCxnSpPr>
        <xdr:cNvPr id="63" name="直線コネクタ 62"/>
        <xdr:cNvCxnSpPr/>
      </xdr:nvCxnSpPr>
      <xdr:spPr>
        <a:xfrm>
          <a:off x="3797300" y="6620542"/>
          <a:ext cx="8382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94274</xdr:rowOff>
    </xdr:from>
    <xdr:to>
      <xdr:col>19</xdr:col>
      <xdr:colOff>177800</xdr:colOff>
      <xdr:row>38</xdr:row>
      <xdr:rowOff>105442</xdr:rowOff>
    </xdr:to>
    <xdr:cxnSp macro="">
      <xdr:nvCxnSpPr>
        <xdr:cNvPr id="66" name="直線コネクタ 65"/>
        <xdr:cNvCxnSpPr/>
      </xdr:nvCxnSpPr>
      <xdr:spPr>
        <a:xfrm>
          <a:off x="2908300" y="6609374"/>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88739</xdr:rowOff>
    </xdr:from>
    <xdr:to>
      <xdr:col>15</xdr:col>
      <xdr:colOff>50800</xdr:colOff>
      <xdr:row>38</xdr:row>
      <xdr:rowOff>94274</xdr:rowOff>
    </xdr:to>
    <xdr:cxnSp macro="">
      <xdr:nvCxnSpPr>
        <xdr:cNvPr id="69" name="直線コネクタ 68"/>
        <xdr:cNvCxnSpPr/>
      </xdr:nvCxnSpPr>
      <xdr:spPr>
        <a:xfrm>
          <a:off x="2019300" y="6603839"/>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73455</xdr:rowOff>
    </xdr:from>
    <xdr:to>
      <xdr:col>10</xdr:col>
      <xdr:colOff>114300</xdr:colOff>
      <xdr:row>38</xdr:row>
      <xdr:rowOff>88739</xdr:rowOff>
    </xdr:to>
    <xdr:cxnSp macro="">
      <xdr:nvCxnSpPr>
        <xdr:cNvPr id="72" name="直線コネクタ 71"/>
        <xdr:cNvCxnSpPr/>
      </xdr:nvCxnSpPr>
      <xdr:spPr>
        <a:xfrm>
          <a:off x="1130300" y="6588555"/>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62366</xdr:rowOff>
    </xdr:from>
    <xdr:to>
      <xdr:col>24</xdr:col>
      <xdr:colOff>114300</xdr:colOff>
      <xdr:row>38</xdr:row>
      <xdr:rowOff>163966</xdr:rowOff>
    </xdr:to>
    <xdr:sp macro="" textlink="">
      <xdr:nvSpPr>
        <xdr:cNvPr id="82" name="楕円 81"/>
        <xdr:cNvSpPr/>
      </xdr:nvSpPr>
      <xdr:spPr>
        <a:xfrm>
          <a:off x="4584700" y="657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148743</xdr:rowOff>
    </xdr:from>
    <xdr:ext cx="534377" cy="259045"/>
    <xdr:sp macro="" textlink="">
      <xdr:nvSpPr>
        <xdr:cNvPr id="83" name="人件費該当値テキスト"/>
        <xdr:cNvSpPr txBox="1"/>
      </xdr:nvSpPr>
      <xdr:spPr>
        <a:xfrm>
          <a:off x="4686300" y="64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54642</xdr:rowOff>
    </xdr:from>
    <xdr:to>
      <xdr:col>20</xdr:col>
      <xdr:colOff>38100</xdr:colOff>
      <xdr:row>38</xdr:row>
      <xdr:rowOff>156242</xdr:rowOff>
    </xdr:to>
    <xdr:sp macro="" textlink="">
      <xdr:nvSpPr>
        <xdr:cNvPr id="84" name="楕円 83"/>
        <xdr:cNvSpPr/>
      </xdr:nvSpPr>
      <xdr:spPr>
        <a:xfrm>
          <a:off x="3746500" y="65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147369</xdr:rowOff>
    </xdr:from>
    <xdr:ext cx="534377" cy="259045"/>
    <xdr:sp macro="" textlink="">
      <xdr:nvSpPr>
        <xdr:cNvPr id="85" name="テキスト ボックス 84"/>
        <xdr:cNvSpPr txBox="1"/>
      </xdr:nvSpPr>
      <xdr:spPr>
        <a:xfrm>
          <a:off x="3530111" y="66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43474</xdr:rowOff>
    </xdr:from>
    <xdr:to>
      <xdr:col>15</xdr:col>
      <xdr:colOff>101600</xdr:colOff>
      <xdr:row>38</xdr:row>
      <xdr:rowOff>145074</xdr:rowOff>
    </xdr:to>
    <xdr:sp macro="" textlink="">
      <xdr:nvSpPr>
        <xdr:cNvPr id="86" name="楕円 85"/>
        <xdr:cNvSpPr/>
      </xdr:nvSpPr>
      <xdr:spPr>
        <a:xfrm>
          <a:off x="2857500" y="65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136201</xdr:rowOff>
    </xdr:from>
    <xdr:ext cx="534377" cy="259045"/>
    <xdr:sp macro="" textlink="">
      <xdr:nvSpPr>
        <xdr:cNvPr id="87" name="テキスト ボックス 86"/>
        <xdr:cNvSpPr txBox="1"/>
      </xdr:nvSpPr>
      <xdr:spPr>
        <a:xfrm>
          <a:off x="2641111" y="66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37939</xdr:rowOff>
    </xdr:from>
    <xdr:to>
      <xdr:col>10</xdr:col>
      <xdr:colOff>165100</xdr:colOff>
      <xdr:row>38</xdr:row>
      <xdr:rowOff>139539</xdr:rowOff>
    </xdr:to>
    <xdr:sp macro="" textlink="">
      <xdr:nvSpPr>
        <xdr:cNvPr id="88" name="楕円 87"/>
        <xdr:cNvSpPr/>
      </xdr:nvSpPr>
      <xdr:spPr>
        <a:xfrm>
          <a:off x="1968500" y="65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130666</xdr:rowOff>
    </xdr:from>
    <xdr:ext cx="534377" cy="259045"/>
    <xdr:sp macro="" textlink="">
      <xdr:nvSpPr>
        <xdr:cNvPr id="89" name="テキスト ボックス 88"/>
        <xdr:cNvSpPr txBox="1"/>
      </xdr:nvSpPr>
      <xdr:spPr>
        <a:xfrm>
          <a:off x="1752111" y="66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22655</xdr:rowOff>
    </xdr:from>
    <xdr:to>
      <xdr:col>6</xdr:col>
      <xdr:colOff>38100</xdr:colOff>
      <xdr:row>38</xdr:row>
      <xdr:rowOff>124255</xdr:rowOff>
    </xdr:to>
    <xdr:sp macro="" textlink="">
      <xdr:nvSpPr>
        <xdr:cNvPr id="90" name="楕円 89"/>
        <xdr:cNvSpPr/>
      </xdr:nvSpPr>
      <xdr:spPr>
        <a:xfrm>
          <a:off x="1079500" y="6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115382</xdr:rowOff>
    </xdr:from>
    <xdr:ext cx="534377" cy="259045"/>
    <xdr:sp macro="" textlink="">
      <xdr:nvSpPr>
        <xdr:cNvPr id="91" name="テキスト ボックス 90"/>
        <xdr:cNvSpPr txBox="1"/>
      </xdr:nvSpPr>
      <xdr:spPr>
        <a:xfrm>
          <a:off x="863111" y="66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119191</xdr:rowOff>
    </xdr:from>
    <xdr:to>
      <xdr:col>24</xdr:col>
      <xdr:colOff>63500</xdr:colOff>
      <xdr:row>58</xdr:row>
      <xdr:rowOff>157743</xdr:rowOff>
    </xdr:to>
    <xdr:cxnSp macro="">
      <xdr:nvCxnSpPr>
        <xdr:cNvPr id="123" name="直線コネクタ 122"/>
        <xdr:cNvCxnSpPr/>
      </xdr:nvCxnSpPr>
      <xdr:spPr>
        <a:xfrm flipV="1">
          <a:off x="3797300" y="10063291"/>
          <a:ext cx="838200" cy="3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157743</xdr:rowOff>
    </xdr:from>
    <xdr:to>
      <xdr:col>19</xdr:col>
      <xdr:colOff>177800</xdr:colOff>
      <xdr:row>59</xdr:row>
      <xdr:rowOff>1364</xdr:rowOff>
    </xdr:to>
    <xdr:cxnSp macro="">
      <xdr:nvCxnSpPr>
        <xdr:cNvPr id="126" name="直線コネクタ 125"/>
        <xdr:cNvCxnSpPr/>
      </xdr:nvCxnSpPr>
      <xdr:spPr>
        <a:xfrm flipV="1">
          <a:off x="2908300" y="10101843"/>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1364</xdr:rowOff>
    </xdr:from>
    <xdr:to>
      <xdr:col>15</xdr:col>
      <xdr:colOff>50800</xdr:colOff>
      <xdr:row>59</xdr:row>
      <xdr:rowOff>14933</xdr:rowOff>
    </xdr:to>
    <xdr:cxnSp macro="">
      <xdr:nvCxnSpPr>
        <xdr:cNvPr id="129" name="直線コネクタ 128"/>
        <xdr:cNvCxnSpPr/>
      </xdr:nvCxnSpPr>
      <xdr:spPr>
        <a:xfrm flipV="1">
          <a:off x="2019300" y="10116914"/>
          <a:ext cx="8890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14933</xdr:rowOff>
    </xdr:from>
    <xdr:to>
      <xdr:col>10</xdr:col>
      <xdr:colOff>114300</xdr:colOff>
      <xdr:row>59</xdr:row>
      <xdr:rowOff>20632</xdr:rowOff>
    </xdr:to>
    <xdr:cxnSp macro="">
      <xdr:nvCxnSpPr>
        <xdr:cNvPr id="132" name="直線コネクタ 131"/>
        <xdr:cNvCxnSpPr/>
      </xdr:nvCxnSpPr>
      <xdr:spPr>
        <a:xfrm flipV="1">
          <a:off x="1130300" y="10130483"/>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68391</xdr:rowOff>
    </xdr:from>
    <xdr:to>
      <xdr:col>24</xdr:col>
      <xdr:colOff>114300</xdr:colOff>
      <xdr:row>58</xdr:row>
      <xdr:rowOff>169991</xdr:rowOff>
    </xdr:to>
    <xdr:sp macro="" textlink="">
      <xdr:nvSpPr>
        <xdr:cNvPr id="142" name="楕円 141"/>
        <xdr:cNvSpPr/>
      </xdr:nvSpPr>
      <xdr:spPr>
        <a:xfrm>
          <a:off x="4584700" y="100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46818</xdr:rowOff>
    </xdr:from>
    <xdr:ext cx="534377" cy="259045"/>
    <xdr:sp macro="" textlink="">
      <xdr:nvSpPr>
        <xdr:cNvPr id="143" name="物件費該当値テキスト"/>
        <xdr:cNvSpPr txBox="1"/>
      </xdr:nvSpPr>
      <xdr:spPr>
        <a:xfrm>
          <a:off x="4686300" y="99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106943</xdr:rowOff>
    </xdr:from>
    <xdr:to>
      <xdr:col>20</xdr:col>
      <xdr:colOff>38100</xdr:colOff>
      <xdr:row>59</xdr:row>
      <xdr:rowOff>37093</xdr:rowOff>
    </xdr:to>
    <xdr:sp macro="" textlink="">
      <xdr:nvSpPr>
        <xdr:cNvPr id="144" name="楕円 143"/>
        <xdr:cNvSpPr/>
      </xdr:nvSpPr>
      <xdr:spPr>
        <a:xfrm>
          <a:off x="3746500" y="100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28220</xdr:rowOff>
    </xdr:from>
    <xdr:ext cx="534377" cy="259045"/>
    <xdr:sp macro="" textlink="">
      <xdr:nvSpPr>
        <xdr:cNvPr id="145" name="テキスト ボックス 144"/>
        <xdr:cNvSpPr txBox="1"/>
      </xdr:nvSpPr>
      <xdr:spPr>
        <a:xfrm>
          <a:off x="3530111" y="101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122014</xdr:rowOff>
    </xdr:from>
    <xdr:to>
      <xdr:col>15</xdr:col>
      <xdr:colOff>101600</xdr:colOff>
      <xdr:row>59</xdr:row>
      <xdr:rowOff>52164</xdr:rowOff>
    </xdr:to>
    <xdr:sp macro="" textlink="">
      <xdr:nvSpPr>
        <xdr:cNvPr id="146" name="楕円 145"/>
        <xdr:cNvSpPr/>
      </xdr:nvSpPr>
      <xdr:spPr>
        <a:xfrm>
          <a:off x="2857500" y="100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43291</xdr:rowOff>
    </xdr:from>
    <xdr:ext cx="534377" cy="259045"/>
    <xdr:sp macro="" textlink="">
      <xdr:nvSpPr>
        <xdr:cNvPr id="147" name="テキスト ボックス 146"/>
        <xdr:cNvSpPr txBox="1"/>
      </xdr:nvSpPr>
      <xdr:spPr>
        <a:xfrm>
          <a:off x="2641111" y="1015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135583</xdr:rowOff>
    </xdr:from>
    <xdr:to>
      <xdr:col>10</xdr:col>
      <xdr:colOff>165100</xdr:colOff>
      <xdr:row>59</xdr:row>
      <xdr:rowOff>65733</xdr:rowOff>
    </xdr:to>
    <xdr:sp macro="" textlink="">
      <xdr:nvSpPr>
        <xdr:cNvPr id="148" name="楕円 147"/>
        <xdr:cNvSpPr/>
      </xdr:nvSpPr>
      <xdr:spPr>
        <a:xfrm>
          <a:off x="1968500" y="100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56860</xdr:rowOff>
    </xdr:from>
    <xdr:ext cx="534377" cy="259045"/>
    <xdr:sp macro="" textlink="">
      <xdr:nvSpPr>
        <xdr:cNvPr id="149" name="テキスト ボックス 148"/>
        <xdr:cNvSpPr txBox="1"/>
      </xdr:nvSpPr>
      <xdr:spPr>
        <a:xfrm>
          <a:off x="1752111" y="101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141282</xdr:rowOff>
    </xdr:from>
    <xdr:to>
      <xdr:col>6</xdr:col>
      <xdr:colOff>38100</xdr:colOff>
      <xdr:row>59</xdr:row>
      <xdr:rowOff>71432</xdr:rowOff>
    </xdr:to>
    <xdr:sp macro="" textlink="">
      <xdr:nvSpPr>
        <xdr:cNvPr id="150" name="楕円 149"/>
        <xdr:cNvSpPr/>
      </xdr:nvSpPr>
      <xdr:spPr>
        <a:xfrm>
          <a:off x="1079500" y="100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62559</xdr:rowOff>
    </xdr:from>
    <xdr:ext cx="534377" cy="259045"/>
    <xdr:sp macro="" textlink="">
      <xdr:nvSpPr>
        <xdr:cNvPr id="151" name="テキスト ボックス 150"/>
        <xdr:cNvSpPr txBox="1"/>
      </xdr:nvSpPr>
      <xdr:spPr>
        <a:xfrm>
          <a:off x="863111" y="101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43596</xdr:rowOff>
    </xdr:from>
    <xdr:to>
      <xdr:col>24</xdr:col>
      <xdr:colOff>63500</xdr:colOff>
      <xdr:row>78</xdr:row>
      <xdr:rowOff>52969</xdr:rowOff>
    </xdr:to>
    <xdr:cxnSp macro="">
      <xdr:nvCxnSpPr>
        <xdr:cNvPr id="178" name="直線コネクタ 177"/>
        <xdr:cNvCxnSpPr/>
      </xdr:nvCxnSpPr>
      <xdr:spPr>
        <a:xfrm flipV="1">
          <a:off x="3797300" y="13416696"/>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52969</xdr:rowOff>
    </xdr:from>
    <xdr:to>
      <xdr:col>19</xdr:col>
      <xdr:colOff>177800</xdr:colOff>
      <xdr:row>78</xdr:row>
      <xdr:rowOff>58776</xdr:rowOff>
    </xdr:to>
    <xdr:cxnSp macro="">
      <xdr:nvCxnSpPr>
        <xdr:cNvPr id="181" name="直線コネクタ 180"/>
        <xdr:cNvCxnSpPr/>
      </xdr:nvCxnSpPr>
      <xdr:spPr>
        <a:xfrm flipV="1">
          <a:off x="2908300" y="13426069"/>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54524</xdr:rowOff>
    </xdr:from>
    <xdr:to>
      <xdr:col>15</xdr:col>
      <xdr:colOff>50800</xdr:colOff>
      <xdr:row>78</xdr:row>
      <xdr:rowOff>58776</xdr:rowOff>
    </xdr:to>
    <xdr:cxnSp macro="">
      <xdr:nvCxnSpPr>
        <xdr:cNvPr id="184" name="直線コネクタ 183"/>
        <xdr:cNvCxnSpPr/>
      </xdr:nvCxnSpPr>
      <xdr:spPr>
        <a:xfrm>
          <a:off x="2019300" y="13427624"/>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54524</xdr:rowOff>
    </xdr:from>
    <xdr:to>
      <xdr:col>10</xdr:col>
      <xdr:colOff>114300</xdr:colOff>
      <xdr:row>78</xdr:row>
      <xdr:rowOff>55713</xdr:rowOff>
    </xdr:to>
    <xdr:cxnSp macro="">
      <xdr:nvCxnSpPr>
        <xdr:cNvPr id="187" name="直線コネクタ 186"/>
        <xdr:cNvCxnSpPr/>
      </xdr:nvCxnSpPr>
      <xdr:spPr>
        <a:xfrm flipV="1">
          <a:off x="1130300" y="1342762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164246</xdr:rowOff>
    </xdr:from>
    <xdr:to>
      <xdr:col>24</xdr:col>
      <xdr:colOff>114300</xdr:colOff>
      <xdr:row>78</xdr:row>
      <xdr:rowOff>94396</xdr:rowOff>
    </xdr:to>
    <xdr:sp macro="" textlink="">
      <xdr:nvSpPr>
        <xdr:cNvPr id="197" name="楕円 196"/>
        <xdr:cNvSpPr/>
      </xdr:nvSpPr>
      <xdr:spPr>
        <a:xfrm>
          <a:off x="4584700" y="133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79173</xdr:rowOff>
    </xdr:from>
    <xdr:ext cx="469744" cy="259045"/>
    <xdr:sp macro="" textlink="">
      <xdr:nvSpPr>
        <xdr:cNvPr id="198" name="維持補修費該当値テキスト"/>
        <xdr:cNvSpPr txBox="1"/>
      </xdr:nvSpPr>
      <xdr:spPr>
        <a:xfrm>
          <a:off x="4686300" y="1328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2169</xdr:rowOff>
    </xdr:from>
    <xdr:to>
      <xdr:col>20</xdr:col>
      <xdr:colOff>38100</xdr:colOff>
      <xdr:row>78</xdr:row>
      <xdr:rowOff>103769</xdr:rowOff>
    </xdr:to>
    <xdr:sp macro="" textlink="">
      <xdr:nvSpPr>
        <xdr:cNvPr id="199" name="楕円 198"/>
        <xdr:cNvSpPr/>
      </xdr:nvSpPr>
      <xdr:spPr>
        <a:xfrm>
          <a:off x="3746500" y="1337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94896</xdr:rowOff>
    </xdr:from>
    <xdr:ext cx="469744" cy="259045"/>
    <xdr:sp macro="" textlink="">
      <xdr:nvSpPr>
        <xdr:cNvPr id="200" name="テキスト ボックス 199"/>
        <xdr:cNvSpPr txBox="1"/>
      </xdr:nvSpPr>
      <xdr:spPr>
        <a:xfrm>
          <a:off x="3562428" y="1346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7976</xdr:rowOff>
    </xdr:from>
    <xdr:to>
      <xdr:col>15</xdr:col>
      <xdr:colOff>101600</xdr:colOff>
      <xdr:row>78</xdr:row>
      <xdr:rowOff>109576</xdr:rowOff>
    </xdr:to>
    <xdr:sp macro="" textlink="">
      <xdr:nvSpPr>
        <xdr:cNvPr id="201" name="楕円 200"/>
        <xdr:cNvSpPr/>
      </xdr:nvSpPr>
      <xdr:spPr>
        <a:xfrm>
          <a:off x="28575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100703</xdr:rowOff>
    </xdr:from>
    <xdr:ext cx="469744" cy="259045"/>
    <xdr:sp macro="" textlink="">
      <xdr:nvSpPr>
        <xdr:cNvPr id="202" name="テキスト ボックス 201"/>
        <xdr:cNvSpPr txBox="1"/>
      </xdr:nvSpPr>
      <xdr:spPr>
        <a:xfrm>
          <a:off x="2673428" y="134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3724</xdr:rowOff>
    </xdr:from>
    <xdr:to>
      <xdr:col>10</xdr:col>
      <xdr:colOff>165100</xdr:colOff>
      <xdr:row>78</xdr:row>
      <xdr:rowOff>105324</xdr:rowOff>
    </xdr:to>
    <xdr:sp macro="" textlink="">
      <xdr:nvSpPr>
        <xdr:cNvPr id="203" name="楕円 202"/>
        <xdr:cNvSpPr/>
      </xdr:nvSpPr>
      <xdr:spPr>
        <a:xfrm>
          <a:off x="1968500" y="133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96451</xdr:rowOff>
    </xdr:from>
    <xdr:ext cx="469744" cy="259045"/>
    <xdr:sp macro="" textlink="">
      <xdr:nvSpPr>
        <xdr:cNvPr id="204" name="テキスト ボックス 203"/>
        <xdr:cNvSpPr txBox="1"/>
      </xdr:nvSpPr>
      <xdr:spPr>
        <a:xfrm>
          <a:off x="1784428" y="134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4913</xdr:rowOff>
    </xdr:from>
    <xdr:to>
      <xdr:col>6</xdr:col>
      <xdr:colOff>38100</xdr:colOff>
      <xdr:row>78</xdr:row>
      <xdr:rowOff>106513</xdr:rowOff>
    </xdr:to>
    <xdr:sp macro="" textlink="">
      <xdr:nvSpPr>
        <xdr:cNvPr id="205" name="楕円 204"/>
        <xdr:cNvSpPr/>
      </xdr:nvSpPr>
      <xdr:spPr>
        <a:xfrm>
          <a:off x="1079500" y="133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97640</xdr:rowOff>
    </xdr:from>
    <xdr:ext cx="469744" cy="259045"/>
    <xdr:sp macro="" textlink="">
      <xdr:nvSpPr>
        <xdr:cNvPr id="206" name="テキスト ボックス 205"/>
        <xdr:cNvSpPr txBox="1"/>
      </xdr:nvSpPr>
      <xdr:spPr>
        <a:xfrm>
          <a:off x="895428" y="1347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59919</xdr:rowOff>
    </xdr:from>
    <xdr:to>
      <xdr:col>24</xdr:col>
      <xdr:colOff>63500</xdr:colOff>
      <xdr:row>96</xdr:row>
      <xdr:rowOff>105245</xdr:rowOff>
    </xdr:to>
    <xdr:cxnSp macro="">
      <xdr:nvCxnSpPr>
        <xdr:cNvPr id="236" name="直線コネクタ 235"/>
        <xdr:cNvCxnSpPr/>
      </xdr:nvCxnSpPr>
      <xdr:spPr>
        <a:xfrm flipV="1">
          <a:off x="3797300" y="16519119"/>
          <a:ext cx="838200" cy="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95962</xdr:rowOff>
    </xdr:from>
    <xdr:to>
      <xdr:col>19</xdr:col>
      <xdr:colOff>177800</xdr:colOff>
      <xdr:row>96</xdr:row>
      <xdr:rowOff>105245</xdr:rowOff>
    </xdr:to>
    <xdr:cxnSp macro="">
      <xdr:nvCxnSpPr>
        <xdr:cNvPr id="239" name="直線コネクタ 238"/>
        <xdr:cNvCxnSpPr/>
      </xdr:nvCxnSpPr>
      <xdr:spPr>
        <a:xfrm>
          <a:off x="2908300" y="16555162"/>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95962</xdr:rowOff>
    </xdr:from>
    <xdr:to>
      <xdr:col>15</xdr:col>
      <xdr:colOff>50800</xdr:colOff>
      <xdr:row>96</xdr:row>
      <xdr:rowOff>135889</xdr:rowOff>
    </xdr:to>
    <xdr:cxnSp macro="">
      <xdr:nvCxnSpPr>
        <xdr:cNvPr id="242" name="直線コネクタ 241"/>
        <xdr:cNvCxnSpPr/>
      </xdr:nvCxnSpPr>
      <xdr:spPr>
        <a:xfrm flipV="1">
          <a:off x="2019300" y="16555162"/>
          <a:ext cx="889000" cy="3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135889</xdr:rowOff>
    </xdr:from>
    <xdr:to>
      <xdr:col>10</xdr:col>
      <xdr:colOff>114300</xdr:colOff>
      <xdr:row>96</xdr:row>
      <xdr:rowOff>164198</xdr:rowOff>
    </xdr:to>
    <xdr:cxnSp macro="">
      <xdr:nvCxnSpPr>
        <xdr:cNvPr id="245" name="直線コネクタ 244"/>
        <xdr:cNvCxnSpPr/>
      </xdr:nvCxnSpPr>
      <xdr:spPr>
        <a:xfrm flipV="1">
          <a:off x="1130300" y="16595089"/>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9119</xdr:rowOff>
    </xdr:from>
    <xdr:to>
      <xdr:col>24</xdr:col>
      <xdr:colOff>114300</xdr:colOff>
      <xdr:row>96</xdr:row>
      <xdr:rowOff>110719</xdr:rowOff>
    </xdr:to>
    <xdr:sp macro="" textlink="">
      <xdr:nvSpPr>
        <xdr:cNvPr id="255" name="楕円 254"/>
        <xdr:cNvSpPr/>
      </xdr:nvSpPr>
      <xdr:spPr>
        <a:xfrm>
          <a:off x="4584700" y="164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158996</xdr:rowOff>
    </xdr:from>
    <xdr:ext cx="534377" cy="259045"/>
    <xdr:sp macro="" textlink="">
      <xdr:nvSpPr>
        <xdr:cNvPr id="256" name="扶助費該当値テキスト"/>
        <xdr:cNvSpPr txBox="1"/>
      </xdr:nvSpPr>
      <xdr:spPr>
        <a:xfrm>
          <a:off x="4686300" y="1644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54445</xdr:rowOff>
    </xdr:from>
    <xdr:to>
      <xdr:col>20</xdr:col>
      <xdr:colOff>38100</xdr:colOff>
      <xdr:row>96</xdr:row>
      <xdr:rowOff>156045</xdr:rowOff>
    </xdr:to>
    <xdr:sp macro="" textlink="">
      <xdr:nvSpPr>
        <xdr:cNvPr id="257" name="楕円 256"/>
        <xdr:cNvSpPr/>
      </xdr:nvSpPr>
      <xdr:spPr>
        <a:xfrm>
          <a:off x="3746500" y="165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147172</xdr:rowOff>
    </xdr:from>
    <xdr:ext cx="534377" cy="259045"/>
    <xdr:sp macro="" textlink="">
      <xdr:nvSpPr>
        <xdr:cNvPr id="258" name="テキスト ボックス 257"/>
        <xdr:cNvSpPr txBox="1"/>
      </xdr:nvSpPr>
      <xdr:spPr>
        <a:xfrm>
          <a:off x="3530111" y="166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45162</xdr:rowOff>
    </xdr:from>
    <xdr:to>
      <xdr:col>15</xdr:col>
      <xdr:colOff>101600</xdr:colOff>
      <xdr:row>96</xdr:row>
      <xdr:rowOff>146762</xdr:rowOff>
    </xdr:to>
    <xdr:sp macro="" textlink="">
      <xdr:nvSpPr>
        <xdr:cNvPr id="259" name="楕円 258"/>
        <xdr:cNvSpPr/>
      </xdr:nvSpPr>
      <xdr:spPr>
        <a:xfrm>
          <a:off x="2857500" y="165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137889</xdr:rowOff>
    </xdr:from>
    <xdr:ext cx="534377" cy="259045"/>
    <xdr:sp macro="" textlink="">
      <xdr:nvSpPr>
        <xdr:cNvPr id="260" name="テキスト ボックス 259"/>
        <xdr:cNvSpPr txBox="1"/>
      </xdr:nvSpPr>
      <xdr:spPr>
        <a:xfrm>
          <a:off x="2641111" y="165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85089</xdr:rowOff>
    </xdr:from>
    <xdr:to>
      <xdr:col>10</xdr:col>
      <xdr:colOff>165100</xdr:colOff>
      <xdr:row>97</xdr:row>
      <xdr:rowOff>15239</xdr:rowOff>
    </xdr:to>
    <xdr:sp macro="" textlink="">
      <xdr:nvSpPr>
        <xdr:cNvPr id="261" name="楕円 260"/>
        <xdr:cNvSpPr/>
      </xdr:nvSpPr>
      <xdr:spPr>
        <a:xfrm>
          <a:off x="1968500" y="1654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6366</xdr:rowOff>
    </xdr:from>
    <xdr:ext cx="534377" cy="259045"/>
    <xdr:sp macro="" textlink="">
      <xdr:nvSpPr>
        <xdr:cNvPr id="262" name="テキスト ボックス 261"/>
        <xdr:cNvSpPr txBox="1"/>
      </xdr:nvSpPr>
      <xdr:spPr>
        <a:xfrm>
          <a:off x="1752111" y="1663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113398</xdr:rowOff>
    </xdr:from>
    <xdr:to>
      <xdr:col>6</xdr:col>
      <xdr:colOff>38100</xdr:colOff>
      <xdr:row>97</xdr:row>
      <xdr:rowOff>43548</xdr:rowOff>
    </xdr:to>
    <xdr:sp macro="" textlink="">
      <xdr:nvSpPr>
        <xdr:cNvPr id="263" name="楕円 262"/>
        <xdr:cNvSpPr/>
      </xdr:nvSpPr>
      <xdr:spPr>
        <a:xfrm>
          <a:off x="1079500" y="165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60075</xdr:rowOff>
    </xdr:from>
    <xdr:ext cx="534377" cy="259045"/>
    <xdr:sp macro="" textlink="">
      <xdr:nvSpPr>
        <xdr:cNvPr id="264" name="テキスト ボックス 263"/>
        <xdr:cNvSpPr txBox="1"/>
      </xdr:nvSpPr>
      <xdr:spPr>
        <a:xfrm>
          <a:off x="863111" y="1634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70777</xdr:rowOff>
    </xdr:from>
    <xdr:to>
      <xdr:col>55</xdr:col>
      <xdr:colOff>0</xdr:colOff>
      <xdr:row>37</xdr:row>
      <xdr:rowOff>71361</xdr:rowOff>
    </xdr:to>
    <xdr:cxnSp macro="">
      <xdr:nvCxnSpPr>
        <xdr:cNvPr id="293" name="直線コネクタ 292"/>
        <xdr:cNvCxnSpPr/>
      </xdr:nvCxnSpPr>
      <xdr:spPr>
        <a:xfrm>
          <a:off x="9639300" y="6414427"/>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63259</xdr:rowOff>
    </xdr:from>
    <xdr:to>
      <xdr:col>50</xdr:col>
      <xdr:colOff>114300</xdr:colOff>
      <xdr:row>37</xdr:row>
      <xdr:rowOff>70777</xdr:rowOff>
    </xdr:to>
    <xdr:cxnSp macro="">
      <xdr:nvCxnSpPr>
        <xdr:cNvPr id="296" name="直線コネクタ 295"/>
        <xdr:cNvCxnSpPr/>
      </xdr:nvCxnSpPr>
      <xdr:spPr>
        <a:xfrm>
          <a:off x="8750300" y="6406909"/>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44793</xdr:rowOff>
    </xdr:from>
    <xdr:to>
      <xdr:col>45</xdr:col>
      <xdr:colOff>177800</xdr:colOff>
      <xdr:row>37</xdr:row>
      <xdr:rowOff>63259</xdr:rowOff>
    </xdr:to>
    <xdr:cxnSp macro="">
      <xdr:nvCxnSpPr>
        <xdr:cNvPr id="299" name="直線コネクタ 298"/>
        <xdr:cNvCxnSpPr/>
      </xdr:nvCxnSpPr>
      <xdr:spPr>
        <a:xfrm>
          <a:off x="7861300" y="6388443"/>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44793</xdr:rowOff>
    </xdr:from>
    <xdr:to>
      <xdr:col>41</xdr:col>
      <xdr:colOff>50800</xdr:colOff>
      <xdr:row>37</xdr:row>
      <xdr:rowOff>70282</xdr:rowOff>
    </xdr:to>
    <xdr:cxnSp macro="">
      <xdr:nvCxnSpPr>
        <xdr:cNvPr id="302" name="直線コネクタ 301"/>
        <xdr:cNvCxnSpPr/>
      </xdr:nvCxnSpPr>
      <xdr:spPr>
        <a:xfrm flipV="1">
          <a:off x="6972300" y="6388443"/>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20561</xdr:rowOff>
    </xdr:from>
    <xdr:to>
      <xdr:col>55</xdr:col>
      <xdr:colOff>50800</xdr:colOff>
      <xdr:row>37</xdr:row>
      <xdr:rowOff>122161</xdr:rowOff>
    </xdr:to>
    <xdr:sp macro="" textlink="">
      <xdr:nvSpPr>
        <xdr:cNvPr id="312" name="楕円 311"/>
        <xdr:cNvSpPr/>
      </xdr:nvSpPr>
      <xdr:spPr>
        <a:xfrm>
          <a:off x="10426700" y="6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106938</xdr:rowOff>
    </xdr:from>
    <xdr:ext cx="534377" cy="259045"/>
    <xdr:sp macro="" textlink="">
      <xdr:nvSpPr>
        <xdr:cNvPr id="313" name="補助費等該当値テキスト"/>
        <xdr:cNvSpPr txBox="1"/>
      </xdr:nvSpPr>
      <xdr:spPr>
        <a:xfrm>
          <a:off x="10528300" y="627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19977</xdr:rowOff>
    </xdr:from>
    <xdr:to>
      <xdr:col>50</xdr:col>
      <xdr:colOff>165100</xdr:colOff>
      <xdr:row>37</xdr:row>
      <xdr:rowOff>121577</xdr:rowOff>
    </xdr:to>
    <xdr:sp macro="" textlink="">
      <xdr:nvSpPr>
        <xdr:cNvPr id="314" name="楕円 313"/>
        <xdr:cNvSpPr/>
      </xdr:nvSpPr>
      <xdr:spPr>
        <a:xfrm>
          <a:off x="9588500" y="63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112704</xdr:rowOff>
    </xdr:from>
    <xdr:ext cx="534377" cy="259045"/>
    <xdr:sp macro="" textlink="">
      <xdr:nvSpPr>
        <xdr:cNvPr id="315" name="テキスト ボックス 314"/>
        <xdr:cNvSpPr txBox="1"/>
      </xdr:nvSpPr>
      <xdr:spPr>
        <a:xfrm>
          <a:off x="9372111" y="64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12459</xdr:rowOff>
    </xdr:from>
    <xdr:to>
      <xdr:col>46</xdr:col>
      <xdr:colOff>38100</xdr:colOff>
      <xdr:row>37</xdr:row>
      <xdr:rowOff>114059</xdr:rowOff>
    </xdr:to>
    <xdr:sp macro="" textlink="">
      <xdr:nvSpPr>
        <xdr:cNvPr id="316" name="楕円 315"/>
        <xdr:cNvSpPr/>
      </xdr:nvSpPr>
      <xdr:spPr>
        <a:xfrm>
          <a:off x="8699500" y="6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105186</xdr:rowOff>
    </xdr:from>
    <xdr:ext cx="534377" cy="259045"/>
    <xdr:sp macro="" textlink="">
      <xdr:nvSpPr>
        <xdr:cNvPr id="317" name="テキスト ボックス 316"/>
        <xdr:cNvSpPr txBox="1"/>
      </xdr:nvSpPr>
      <xdr:spPr>
        <a:xfrm>
          <a:off x="8483111" y="64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165443</xdr:rowOff>
    </xdr:from>
    <xdr:to>
      <xdr:col>41</xdr:col>
      <xdr:colOff>101600</xdr:colOff>
      <xdr:row>37</xdr:row>
      <xdr:rowOff>95593</xdr:rowOff>
    </xdr:to>
    <xdr:sp macro="" textlink="">
      <xdr:nvSpPr>
        <xdr:cNvPr id="318" name="楕円 317"/>
        <xdr:cNvSpPr/>
      </xdr:nvSpPr>
      <xdr:spPr>
        <a:xfrm>
          <a:off x="7810500" y="63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86720</xdr:rowOff>
    </xdr:from>
    <xdr:ext cx="534377" cy="259045"/>
    <xdr:sp macro="" textlink="">
      <xdr:nvSpPr>
        <xdr:cNvPr id="319" name="テキスト ボックス 318"/>
        <xdr:cNvSpPr txBox="1"/>
      </xdr:nvSpPr>
      <xdr:spPr>
        <a:xfrm>
          <a:off x="7594111" y="643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19482</xdr:rowOff>
    </xdr:from>
    <xdr:to>
      <xdr:col>36</xdr:col>
      <xdr:colOff>165100</xdr:colOff>
      <xdr:row>37</xdr:row>
      <xdr:rowOff>121082</xdr:rowOff>
    </xdr:to>
    <xdr:sp macro="" textlink="">
      <xdr:nvSpPr>
        <xdr:cNvPr id="320" name="楕円 319"/>
        <xdr:cNvSpPr/>
      </xdr:nvSpPr>
      <xdr:spPr>
        <a:xfrm>
          <a:off x="6921500" y="63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112209</xdr:rowOff>
    </xdr:from>
    <xdr:ext cx="534377" cy="259045"/>
    <xdr:sp macro="" textlink="">
      <xdr:nvSpPr>
        <xdr:cNvPr id="321" name="テキスト ボックス 320"/>
        <xdr:cNvSpPr txBox="1"/>
      </xdr:nvSpPr>
      <xdr:spPr>
        <a:xfrm>
          <a:off x="6705111" y="64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85368</xdr:rowOff>
    </xdr:from>
    <xdr:to>
      <xdr:col>55</xdr:col>
      <xdr:colOff>0</xdr:colOff>
      <xdr:row>57</xdr:row>
      <xdr:rowOff>23817</xdr:rowOff>
    </xdr:to>
    <xdr:cxnSp macro="">
      <xdr:nvCxnSpPr>
        <xdr:cNvPr id="346" name="直線コネクタ 345"/>
        <xdr:cNvCxnSpPr/>
      </xdr:nvCxnSpPr>
      <xdr:spPr>
        <a:xfrm>
          <a:off x="9639300" y="9686568"/>
          <a:ext cx="838200" cy="10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85368</xdr:rowOff>
    </xdr:from>
    <xdr:to>
      <xdr:col>50</xdr:col>
      <xdr:colOff>114300</xdr:colOff>
      <xdr:row>56</xdr:row>
      <xdr:rowOff>131190</xdr:rowOff>
    </xdr:to>
    <xdr:cxnSp macro="">
      <xdr:nvCxnSpPr>
        <xdr:cNvPr id="349" name="直線コネクタ 348"/>
        <xdr:cNvCxnSpPr/>
      </xdr:nvCxnSpPr>
      <xdr:spPr>
        <a:xfrm flipV="1">
          <a:off x="8750300" y="9686568"/>
          <a:ext cx="8890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123989</xdr:rowOff>
    </xdr:from>
    <xdr:to>
      <xdr:col>45</xdr:col>
      <xdr:colOff>177800</xdr:colOff>
      <xdr:row>56</xdr:row>
      <xdr:rowOff>131190</xdr:rowOff>
    </xdr:to>
    <xdr:cxnSp macro="">
      <xdr:nvCxnSpPr>
        <xdr:cNvPr id="352" name="直線コネクタ 351"/>
        <xdr:cNvCxnSpPr/>
      </xdr:nvCxnSpPr>
      <xdr:spPr>
        <a:xfrm>
          <a:off x="7861300" y="972518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121103</xdr:rowOff>
    </xdr:from>
    <xdr:to>
      <xdr:col>41</xdr:col>
      <xdr:colOff>50800</xdr:colOff>
      <xdr:row>56</xdr:row>
      <xdr:rowOff>123989</xdr:rowOff>
    </xdr:to>
    <xdr:cxnSp macro="">
      <xdr:nvCxnSpPr>
        <xdr:cNvPr id="355" name="直線コネクタ 354"/>
        <xdr:cNvCxnSpPr/>
      </xdr:nvCxnSpPr>
      <xdr:spPr>
        <a:xfrm>
          <a:off x="6972300" y="9722303"/>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144467</xdr:rowOff>
    </xdr:from>
    <xdr:to>
      <xdr:col>55</xdr:col>
      <xdr:colOff>50800</xdr:colOff>
      <xdr:row>57</xdr:row>
      <xdr:rowOff>74617</xdr:rowOff>
    </xdr:to>
    <xdr:sp macro="" textlink="">
      <xdr:nvSpPr>
        <xdr:cNvPr id="365" name="楕円 364"/>
        <xdr:cNvSpPr/>
      </xdr:nvSpPr>
      <xdr:spPr>
        <a:xfrm>
          <a:off x="10426700" y="97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59394</xdr:rowOff>
    </xdr:from>
    <xdr:ext cx="534377" cy="259045"/>
    <xdr:sp macro="" textlink="">
      <xdr:nvSpPr>
        <xdr:cNvPr id="366" name="普通建設事業費該当値テキスト"/>
        <xdr:cNvSpPr txBox="1"/>
      </xdr:nvSpPr>
      <xdr:spPr>
        <a:xfrm>
          <a:off x="10528300" y="966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34568</xdr:rowOff>
    </xdr:from>
    <xdr:to>
      <xdr:col>50</xdr:col>
      <xdr:colOff>165100</xdr:colOff>
      <xdr:row>56</xdr:row>
      <xdr:rowOff>136168</xdr:rowOff>
    </xdr:to>
    <xdr:sp macro="" textlink="">
      <xdr:nvSpPr>
        <xdr:cNvPr id="367" name="楕円 366"/>
        <xdr:cNvSpPr/>
      </xdr:nvSpPr>
      <xdr:spPr>
        <a:xfrm>
          <a:off x="9588500" y="96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127295</xdr:rowOff>
    </xdr:from>
    <xdr:ext cx="534377" cy="259045"/>
    <xdr:sp macro="" textlink="">
      <xdr:nvSpPr>
        <xdr:cNvPr id="368" name="テキスト ボックス 367"/>
        <xdr:cNvSpPr txBox="1"/>
      </xdr:nvSpPr>
      <xdr:spPr>
        <a:xfrm>
          <a:off x="9372111" y="972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80390</xdr:rowOff>
    </xdr:from>
    <xdr:to>
      <xdr:col>46</xdr:col>
      <xdr:colOff>38100</xdr:colOff>
      <xdr:row>57</xdr:row>
      <xdr:rowOff>10540</xdr:rowOff>
    </xdr:to>
    <xdr:sp macro="" textlink="">
      <xdr:nvSpPr>
        <xdr:cNvPr id="369" name="楕円 368"/>
        <xdr:cNvSpPr/>
      </xdr:nvSpPr>
      <xdr:spPr>
        <a:xfrm>
          <a:off x="8699500" y="96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1667</xdr:rowOff>
    </xdr:from>
    <xdr:ext cx="534377" cy="259045"/>
    <xdr:sp macro="" textlink="">
      <xdr:nvSpPr>
        <xdr:cNvPr id="370" name="テキスト ボックス 369"/>
        <xdr:cNvSpPr txBox="1"/>
      </xdr:nvSpPr>
      <xdr:spPr>
        <a:xfrm>
          <a:off x="8483111" y="977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73189</xdr:rowOff>
    </xdr:from>
    <xdr:to>
      <xdr:col>41</xdr:col>
      <xdr:colOff>101600</xdr:colOff>
      <xdr:row>57</xdr:row>
      <xdr:rowOff>3339</xdr:rowOff>
    </xdr:to>
    <xdr:sp macro="" textlink="">
      <xdr:nvSpPr>
        <xdr:cNvPr id="371" name="楕円 370"/>
        <xdr:cNvSpPr/>
      </xdr:nvSpPr>
      <xdr:spPr>
        <a:xfrm>
          <a:off x="7810500" y="967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165916</xdr:rowOff>
    </xdr:from>
    <xdr:ext cx="534377" cy="259045"/>
    <xdr:sp macro="" textlink="">
      <xdr:nvSpPr>
        <xdr:cNvPr id="372" name="テキスト ボックス 371"/>
        <xdr:cNvSpPr txBox="1"/>
      </xdr:nvSpPr>
      <xdr:spPr>
        <a:xfrm>
          <a:off x="7594111" y="97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70303</xdr:rowOff>
    </xdr:from>
    <xdr:to>
      <xdr:col>36</xdr:col>
      <xdr:colOff>165100</xdr:colOff>
      <xdr:row>57</xdr:row>
      <xdr:rowOff>453</xdr:rowOff>
    </xdr:to>
    <xdr:sp macro="" textlink="">
      <xdr:nvSpPr>
        <xdr:cNvPr id="373" name="楕円 372"/>
        <xdr:cNvSpPr/>
      </xdr:nvSpPr>
      <xdr:spPr>
        <a:xfrm>
          <a:off x="6921500" y="96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163030</xdr:rowOff>
    </xdr:from>
    <xdr:ext cx="534377" cy="259045"/>
    <xdr:sp macro="" textlink="">
      <xdr:nvSpPr>
        <xdr:cNvPr id="374" name="テキスト ボックス 373"/>
        <xdr:cNvSpPr txBox="1"/>
      </xdr:nvSpPr>
      <xdr:spPr>
        <a:xfrm>
          <a:off x="6705111" y="97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90830</xdr:rowOff>
    </xdr:from>
    <xdr:to>
      <xdr:col>55</xdr:col>
      <xdr:colOff>0</xdr:colOff>
      <xdr:row>79</xdr:row>
      <xdr:rowOff>9703</xdr:rowOff>
    </xdr:to>
    <xdr:cxnSp macro="">
      <xdr:nvCxnSpPr>
        <xdr:cNvPr id="403" name="直線コネクタ 402"/>
        <xdr:cNvCxnSpPr/>
      </xdr:nvCxnSpPr>
      <xdr:spPr>
        <a:xfrm>
          <a:off x="9639300" y="13463930"/>
          <a:ext cx="838200" cy="9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90830</xdr:rowOff>
    </xdr:from>
    <xdr:to>
      <xdr:col>50</xdr:col>
      <xdr:colOff>114300</xdr:colOff>
      <xdr:row>78</xdr:row>
      <xdr:rowOff>147625</xdr:rowOff>
    </xdr:to>
    <xdr:cxnSp macro="">
      <xdr:nvCxnSpPr>
        <xdr:cNvPr id="406" name="直線コネクタ 405"/>
        <xdr:cNvCxnSpPr/>
      </xdr:nvCxnSpPr>
      <xdr:spPr>
        <a:xfrm flipV="1">
          <a:off x="8750300" y="13463930"/>
          <a:ext cx="889000" cy="5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147625</xdr:rowOff>
    </xdr:from>
    <xdr:to>
      <xdr:col>45</xdr:col>
      <xdr:colOff>177800</xdr:colOff>
      <xdr:row>78</xdr:row>
      <xdr:rowOff>160871</xdr:rowOff>
    </xdr:to>
    <xdr:cxnSp macro="">
      <xdr:nvCxnSpPr>
        <xdr:cNvPr id="409" name="直線コネクタ 408"/>
        <xdr:cNvCxnSpPr/>
      </xdr:nvCxnSpPr>
      <xdr:spPr>
        <a:xfrm flipV="1">
          <a:off x="7861300" y="13520725"/>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85547</xdr:rowOff>
    </xdr:from>
    <xdr:to>
      <xdr:col>41</xdr:col>
      <xdr:colOff>50800</xdr:colOff>
      <xdr:row>78</xdr:row>
      <xdr:rowOff>160871</xdr:rowOff>
    </xdr:to>
    <xdr:cxnSp macro="">
      <xdr:nvCxnSpPr>
        <xdr:cNvPr id="412" name="直線コネクタ 411"/>
        <xdr:cNvCxnSpPr/>
      </xdr:nvCxnSpPr>
      <xdr:spPr>
        <a:xfrm>
          <a:off x="6972300" y="13458647"/>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130353</xdr:rowOff>
    </xdr:from>
    <xdr:to>
      <xdr:col>55</xdr:col>
      <xdr:colOff>50800</xdr:colOff>
      <xdr:row>79</xdr:row>
      <xdr:rowOff>60503</xdr:rowOff>
    </xdr:to>
    <xdr:sp macro="" textlink="">
      <xdr:nvSpPr>
        <xdr:cNvPr id="422" name="楕円 421"/>
        <xdr:cNvSpPr/>
      </xdr:nvSpPr>
      <xdr:spPr>
        <a:xfrm>
          <a:off x="10426700" y="13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45280</xdr:rowOff>
    </xdr:from>
    <xdr:ext cx="469744" cy="259045"/>
    <xdr:sp macro="" textlink="">
      <xdr:nvSpPr>
        <xdr:cNvPr id="423" name="普通建設事業費 （ うち新規整備　）該当値テキスト"/>
        <xdr:cNvSpPr txBox="1"/>
      </xdr:nvSpPr>
      <xdr:spPr>
        <a:xfrm>
          <a:off x="10528300" y="1341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40030</xdr:rowOff>
    </xdr:from>
    <xdr:to>
      <xdr:col>50</xdr:col>
      <xdr:colOff>165100</xdr:colOff>
      <xdr:row>78</xdr:row>
      <xdr:rowOff>141630</xdr:rowOff>
    </xdr:to>
    <xdr:sp macro="" textlink="">
      <xdr:nvSpPr>
        <xdr:cNvPr id="424" name="楕円 423"/>
        <xdr:cNvSpPr/>
      </xdr:nvSpPr>
      <xdr:spPr>
        <a:xfrm>
          <a:off x="9588500" y="134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132757</xdr:rowOff>
    </xdr:from>
    <xdr:ext cx="469744" cy="259045"/>
    <xdr:sp macro="" textlink="">
      <xdr:nvSpPr>
        <xdr:cNvPr id="425" name="テキスト ボックス 424"/>
        <xdr:cNvSpPr txBox="1"/>
      </xdr:nvSpPr>
      <xdr:spPr>
        <a:xfrm>
          <a:off x="9404428" y="1350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96825</xdr:rowOff>
    </xdr:from>
    <xdr:to>
      <xdr:col>46</xdr:col>
      <xdr:colOff>38100</xdr:colOff>
      <xdr:row>79</xdr:row>
      <xdr:rowOff>26975</xdr:rowOff>
    </xdr:to>
    <xdr:sp macro="" textlink="">
      <xdr:nvSpPr>
        <xdr:cNvPr id="426" name="楕円 425"/>
        <xdr:cNvSpPr/>
      </xdr:nvSpPr>
      <xdr:spPr>
        <a:xfrm>
          <a:off x="8699500" y="134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18102</xdr:rowOff>
    </xdr:from>
    <xdr:ext cx="469744" cy="259045"/>
    <xdr:sp macro="" textlink="">
      <xdr:nvSpPr>
        <xdr:cNvPr id="427" name="テキスト ボックス 426"/>
        <xdr:cNvSpPr txBox="1"/>
      </xdr:nvSpPr>
      <xdr:spPr>
        <a:xfrm>
          <a:off x="8515428" y="1356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110071</xdr:rowOff>
    </xdr:from>
    <xdr:to>
      <xdr:col>41</xdr:col>
      <xdr:colOff>101600</xdr:colOff>
      <xdr:row>79</xdr:row>
      <xdr:rowOff>40221</xdr:rowOff>
    </xdr:to>
    <xdr:sp macro="" textlink="">
      <xdr:nvSpPr>
        <xdr:cNvPr id="428" name="楕円 427"/>
        <xdr:cNvSpPr/>
      </xdr:nvSpPr>
      <xdr:spPr>
        <a:xfrm>
          <a:off x="7810500" y="134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31348</xdr:rowOff>
    </xdr:from>
    <xdr:ext cx="469744" cy="259045"/>
    <xdr:sp macro="" textlink="">
      <xdr:nvSpPr>
        <xdr:cNvPr id="429" name="テキスト ボックス 428"/>
        <xdr:cNvSpPr txBox="1"/>
      </xdr:nvSpPr>
      <xdr:spPr>
        <a:xfrm>
          <a:off x="7626428" y="1357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34747</xdr:rowOff>
    </xdr:from>
    <xdr:to>
      <xdr:col>36</xdr:col>
      <xdr:colOff>165100</xdr:colOff>
      <xdr:row>78</xdr:row>
      <xdr:rowOff>136347</xdr:rowOff>
    </xdr:to>
    <xdr:sp macro="" textlink="">
      <xdr:nvSpPr>
        <xdr:cNvPr id="430" name="楕円 429"/>
        <xdr:cNvSpPr/>
      </xdr:nvSpPr>
      <xdr:spPr>
        <a:xfrm>
          <a:off x="6921500" y="134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127474</xdr:rowOff>
    </xdr:from>
    <xdr:ext cx="534377" cy="259045"/>
    <xdr:sp macro="" textlink="">
      <xdr:nvSpPr>
        <xdr:cNvPr id="431" name="テキスト ボックス 430"/>
        <xdr:cNvSpPr txBox="1"/>
      </xdr:nvSpPr>
      <xdr:spPr>
        <a:xfrm>
          <a:off x="6705111" y="135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32781</xdr:rowOff>
    </xdr:from>
    <xdr:to>
      <xdr:col>55</xdr:col>
      <xdr:colOff>0</xdr:colOff>
      <xdr:row>98</xdr:row>
      <xdr:rowOff>93261</xdr:rowOff>
    </xdr:to>
    <xdr:cxnSp macro="">
      <xdr:nvCxnSpPr>
        <xdr:cNvPr id="462" name="直線コネクタ 461"/>
        <xdr:cNvCxnSpPr/>
      </xdr:nvCxnSpPr>
      <xdr:spPr>
        <a:xfrm>
          <a:off x="9639300" y="16834881"/>
          <a:ext cx="838200" cy="6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164791</xdr:rowOff>
    </xdr:from>
    <xdr:to>
      <xdr:col>50</xdr:col>
      <xdr:colOff>114300</xdr:colOff>
      <xdr:row>98</xdr:row>
      <xdr:rowOff>32781</xdr:rowOff>
    </xdr:to>
    <xdr:cxnSp macro="">
      <xdr:nvCxnSpPr>
        <xdr:cNvPr id="465" name="直線コネクタ 464"/>
        <xdr:cNvCxnSpPr/>
      </xdr:nvCxnSpPr>
      <xdr:spPr>
        <a:xfrm>
          <a:off x="8750300" y="16795441"/>
          <a:ext cx="889000" cy="3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159817</xdr:rowOff>
    </xdr:from>
    <xdr:to>
      <xdr:col>45</xdr:col>
      <xdr:colOff>177800</xdr:colOff>
      <xdr:row>97</xdr:row>
      <xdr:rowOff>164791</xdr:rowOff>
    </xdr:to>
    <xdr:cxnSp macro="">
      <xdr:nvCxnSpPr>
        <xdr:cNvPr id="468" name="直線コネクタ 467"/>
        <xdr:cNvCxnSpPr/>
      </xdr:nvCxnSpPr>
      <xdr:spPr>
        <a:xfrm>
          <a:off x="7861300" y="16790467"/>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159817</xdr:rowOff>
    </xdr:from>
    <xdr:to>
      <xdr:col>41</xdr:col>
      <xdr:colOff>50800</xdr:colOff>
      <xdr:row>98</xdr:row>
      <xdr:rowOff>10705</xdr:rowOff>
    </xdr:to>
    <xdr:cxnSp macro="">
      <xdr:nvCxnSpPr>
        <xdr:cNvPr id="471" name="直線コネクタ 470"/>
        <xdr:cNvCxnSpPr/>
      </xdr:nvCxnSpPr>
      <xdr:spPr>
        <a:xfrm flipV="1">
          <a:off x="6972300" y="16790467"/>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42461</xdr:rowOff>
    </xdr:from>
    <xdr:to>
      <xdr:col>55</xdr:col>
      <xdr:colOff>50800</xdr:colOff>
      <xdr:row>98</xdr:row>
      <xdr:rowOff>144061</xdr:rowOff>
    </xdr:to>
    <xdr:sp macro="" textlink="">
      <xdr:nvSpPr>
        <xdr:cNvPr id="481" name="楕円 480"/>
        <xdr:cNvSpPr/>
      </xdr:nvSpPr>
      <xdr:spPr>
        <a:xfrm>
          <a:off x="10426700" y="168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20888</xdr:rowOff>
    </xdr:from>
    <xdr:ext cx="534377" cy="259045"/>
    <xdr:sp macro="" textlink="">
      <xdr:nvSpPr>
        <xdr:cNvPr id="482" name="普通建設事業費 （ うち更新整備　）該当値テキスト"/>
        <xdr:cNvSpPr txBox="1"/>
      </xdr:nvSpPr>
      <xdr:spPr>
        <a:xfrm>
          <a:off x="10528300" y="1682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153431</xdr:rowOff>
    </xdr:from>
    <xdr:to>
      <xdr:col>50</xdr:col>
      <xdr:colOff>165100</xdr:colOff>
      <xdr:row>98</xdr:row>
      <xdr:rowOff>83581</xdr:rowOff>
    </xdr:to>
    <xdr:sp macro="" textlink="">
      <xdr:nvSpPr>
        <xdr:cNvPr id="483" name="楕円 482"/>
        <xdr:cNvSpPr/>
      </xdr:nvSpPr>
      <xdr:spPr>
        <a:xfrm>
          <a:off x="9588500" y="1678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74708</xdr:rowOff>
    </xdr:from>
    <xdr:ext cx="534377" cy="259045"/>
    <xdr:sp macro="" textlink="">
      <xdr:nvSpPr>
        <xdr:cNvPr id="484" name="テキスト ボックス 483"/>
        <xdr:cNvSpPr txBox="1"/>
      </xdr:nvSpPr>
      <xdr:spPr>
        <a:xfrm>
          <a:off x="9372111" y="168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113991</xdr:rowOff>
    </xdr:from>
    <xdr:to>
      <xdr:col>46</xdr:col>
      <xdr:colOff>38100</xdr:colOff>
      <xdr:row>98</xdr:row>
      <xdr:rowOff>44141</xdr:rowOff>
    </xdr:to>
    <xdr:sp macro="" textlink="">
      <xdr:nvSpPr>
        <xdr:cNvPr id="485" name="楕円 484"/>
        <xdr:cNvSpPr/>
      </xdr:nvSpPr>
      <xdr:spPr>
        <a:xfrm>
          <a:off x="8699500" y="167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35268</xdr:rowOff>
    </xdr:from>
    <xdr:ext cx="534377" cy="259045"/>
    <xdr:sp macro="" textlink="">
      <xdr:nvSpPr>
        <xdr:cNvPr id="486" name="テキスト ボックス 485"/>
        <xdr:cNvSpPr txBox="1"/>
      </xdr:nvSpPr>
      <xdr:spPr>
        <a:xfrm>
          <a:off x="8483111" y="1683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109017</xdr:rowOff>
    </xdr:from>
    <xdr:to>
      <xdr:col>41</xdr:col>
      <xdr:colOff>101600</xdr:colOff>
      <xdr:row>98</xdr:row>
      <xdr:rowOff>39167</xdr:rowOff>
    </xdr:to>
    <xdr:sp macro="" textlink="">
      <xdr:nvSpPr>
        <xdr:cNvPr id="487" name="楕円 486"/>
        <xdr:cNvSpPr/>
      </xdr:nvSpPr>
      <xdr:spPr>
        <a:xfrm>
          <a:off x="7810500" y="167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30294</xdr:rowOff>
    </xdr:from>
    <xdr:ext cx="534377" cy="259045"/>
    <xdr:sp macro="" textlink="">
      <xdr:nvSpPr>
        <xdr:cNvPr id="488" name="テキスト ボックス 487"/>
        <xdr:cNvSpPr txBox="1"/>
      </xdr:nvSpPr>
      <xdr:spPr>
        <a:xfrm>
          <a:off x="7594111" y="168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131355</xdr:rowOff>
    </xdr:from>
    <xdr:to>
      <xdr:col>36</xdr:col>
      <xdr:colOff>165100</xdr:colOff>
      <xdr:row>98</xdr:row>
      <xdr:rowOff>61505</xdr:rowOff>
    </xdr:to>
    <xdr:sp macro="" textlink="">
      <xdr:nvSpPr>
        <xdr:cNvPr id="489" name="楕円 488"/>
        <xdr:cNvSpPr/>
      </xdr:nvSpPr>
      <xdr:spPr>
        <a:xfrm>
          <a:off x="6921500" y="167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52632</xdr:rowOff>
    </xdr:from>
    <xdr:ext cx="534377" cy="259045"/>
    <xdr:sp macro="" textlink="">
      <xdr:nvSpPr>
        <xdr:cNvPr id="490" name="テキスト ボックス 489"/>
        <xdr:cNvSpPr txBox="1"/>
      </xdr:nvSpPr>
      <xdr:spPr>
        <a:xfrm>
          <a:off x="6705111" y="1685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59723</xdr:rowOff>
    </xdr:from>
    <xdr:to>
      <xdr:col>85</xdr:col>
      <xdr:colOff>127000</xdr:colOff>
      <xdr:row>39</xdr:row>
      <xdr:rowOff>67974</xdr:rowOff>
    </xdr:to>
    <xdr:cxnSp macro="">
      <xdr:nvCxnSpPr>
        <xdr:cNvPr id="521" name="直線コネクタ 520"/>
        <xdr:cNvCxnSpPr/>
      </xdr:nvCxnSpPr>
      <xdr:spPr>
        <a:xfrm flipV="1">
          <a:off x="15481300" y="6746273"/>
          <a:ext cx="838200" cy="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67974</xdr:rowOff>
    </xdr:from>
    <xdr:to>
      <xdr:col>81</xdr:col>
      <xdr:colOff>50800</xdr:colOff>
      <xdr:row>39</xdr:row>
      <xdr:rowOff>97082</xdr:rowOff>
    </xdr:to>
    <xdr:cxnSp macro="">
      <xdr:nvCxnSpPr>
        <xdr:cNvPr id="524" name="直線コネクタ 523"/>
        <xdr:cNvCxnSpPr/>
      </xdr:nvCxnSpPr>
      <xdr:spPr>
        <a:xfrm flipV="1">
          <a:off x="14592300" y="6754524"/>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95711</xdr:rowOff>
    </xdr:from>
    <xdr:to>
      <xdr:col>76</xdr:col>
      <xdr:colOff>114300</xdr:colOff>
      <xdr:row>39</xdr:row>
      <xdr:rowOff>97082</xdr:rowOff>
    </xdr:to>
    <xdr:cxnSp macro="">
      <xdr:nvCxnSpPr>
        <xdr:cNvPr id="527" name="直線コネクタ 526"/>
        <xdr:cNvCxnSpPr/>
      </xdr:nvCxnSpPr>
      <xdr:spPr>
        <a:xfrm>
          <a:off x="13703300" y="678226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88984</xdr:rowOff>
    </xdr:from>
    <xdr:to>
      <xdr:col>71</xdr:col>
      <xdr:colOff>177800</xdr:colOff>
      <xdr:row>39</xdr:row>
      <xdr:rowOff>95711</xdr:rowOff>
    </xdr:to>
    <xdr:cxnSp macro="">
      <xdr:nvCxnSpPr>
        <xdr:cNvPr id="530" name="直線コネクタ 529"/>
        <xdr:cNvCxnSpPr/>
      </xdr:nvCxnSpPr>
      <xdr:spPr>
        <a:xfrm>
          <a:off x="12814300" y="6775534"/>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8923</xdr:rowOff>
    </xdr:from>
    <xdr:to>
      <xdr:col>85</xdr:col>
      <xdr:colOff>177800</xdr:colOff>
      <xdr:row>39</xdr:row>
      <xdr:rowOff>110523</xdr:rowOff>
    </xdr:to>
    <xdr:sp macro="" textlink="">
      <xdr:nvSpPr>
        <xdr:cNvPr id="540" name="楕円 539"/>
        <xdr:cNvSpPr/>
      </xdr:nvSpPr>
      <xdr:spPr>
        <a:xfrm>
          <a:off x="16268700" y="669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113494</xdr:rowOff>
    </xdr:from>
    <xdr:ext cx="469744" cy="259045"/>
    <xdr:sp macro="" textlink="">
      <xdr:nvSpPr>
        <xdr:cNvPr id="541" name="災害復旧事業費該当値テキスト"/>
        <xdr:cNvSpPr txBox="1"/>
      </xdr:nvSpPr>
      <xdr:spPr>
        <a:xfrm>
          <a:off x="16370300" y="662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17174</xdr:rowOff>
    </xdr:from>
    <xdr:to>
      <xdr:col>81</xdr:col>
      <xdr:colOff>101600</xdr:colOff>
      <xdr:row>39</xdr:row>
      <xdr:rowOff>118774</xdr:rowOff>
    </xdr:to>
    <xdr:sp macro="" textlink="">
      <xdr:nvSpPr>
        <xdr:cNvPr id="542" name="楕円 541"/>
        <xdr:cNvSpPr/>
      </xdr:nvSpPr>
      <xdr:spPr>
        <a:xfrm>
          <a:off x="15430500" y="67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109901</xdr:rowOff>
    </xdr:from>
    <xdr:ext cx="469744" cy="259045"/>
    <xdr:sp macro="" textlink="">
      <xdr:nvSpPr>
        <xdr:cNvPr id="543" name="テキスト ボックス 542"/>
        <xdr:cNvSpPr txBox="1"/>
      </xdr:nvSpPr>
      <xdr:spPr>
        <a:xfrm>
          <a:off x="15246428" y="679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46282</xdr:rowOff>
    </xdr:from>
    <xdr:to>
      <xdr:col>76</xdr:col>
      <xdr:colOff>165100</xdr:colOff>
      <xdr:row>39</xdr:row>
      <xdr:rowOff>147882</xdr:rowOff>
    </xdr:to>
    <xdr:sp macro="" textlink="">
      <xdr:nvSpPr>
        <xdr:cNvPr id="544" name="楕円 543"/>
        <xdr:cNvSpPr/>
      </xdr:nvSpPr>
      <xdr:spPr>
        <a:xfrm>
          <a:off x="14541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139009</xdr:rowOff>
    </xdr:from>
    <xdr:ext cx="378565" cy="259045"/>
    <xdr:sp macro="" textlink="">
      <xdr:nvSpPr>
        <xdr:cNvPr id="545" name="テキスト ボックス 544"/>
        <xdr:cNvSpPr txBox="1"/>
      </xdr:nvSpPr>
      <xdr:spPr>
        <a:xfrm>
          <a:off x="14403017" y="682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44911</xdr:rowOff>
    </xdr:from>
    <xdr:to>
      <xdr:col>72</xdr:col>
      <xdr:colOff>38100</xdr:colOff>
      <xdr:row>39</xdr:row>
      <xdr:rowOff>146511</xdr:rowOff>
    </xdr:to>
    <xdr:sp macro="" textlink="">
      <xdr:nvSpPr>
        <xdr:cNvPr id="546" name="楕円 545"/>
        <xdr:cNvSpPr/>
      </xdr:nvSpPr>
      <xdr:spPr>
        <a:xfrm>
          <a:off x="13652500" y="67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137638</xdr:rowOff>
    </xdr:from>
    <xdr:ext cx="378565" cy="259045"/>
    <xdr:sp macro="" textlink="">
      <xdr:nvSpPr>
        <xdr:cNvPr id="547" name="テキスト ボックス 546"/>
        <xdr:cNvSpPr txBox="1"/>
      </xdr:nvSpPr>
      <xdr:spPr>
        <a:xfrm>
          <a:off x="13514017" y="682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38184</xdr:rowOff>
    </xdr:from>
    <xdr:to>
      <xdr:col>67</xdr:col>
      <xdr:colOff>101600</xdr:colOff>
      <xdr:row>39</xdr:row>
      <xdr:rowOff>139784</xdr:rowOff>
    </xdr:to>
    <xdr:sp macro="" textlink="">
      <xdr:nvSpPr>
        <xdr:cNvPr id="548" name="楕円 547"/>
        <xdr:cNvSpPr/>
      </xdr:nvSpPr>
      <xdr:spPr>
        <a:xfrm>
          <a:off x="12763500" y="67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130911</xdr:rowOff>
    </xdr:from>
    <xdr:ext cx="378565" cy="259045"/>
    <xdr:sp macro="" textlink="">
      <xdr:nvSpPr>
        <xdr:cNvPr id="549" name="テキスト ボックス 548"/>
        <xdr:cNvSpPr txBox="1"/>
      </xdr:nvSpPr>
      <xdr:spPr>
        <a:xfrm>
          <a:off x="12625017" y="681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115697</xdr:rowOff>
    </xdr:from>
    <xdr:to>
      <xdr:col>85</xdr:col>
      <xdr:colOff>127000</xdr:colOff>
      <xdr:row>77</xdr:row>
      <xdr:rowOff>18783</xdr:rowOff>
    </xdr:to>
    <xdr:cxnSp macro="">
      <xdr:nvCxnSpPr>
        <xdr:cNvPr id="627" name="直線コネクタ 626"/>
        <xdr:cNvCxnSpPr/>
      </xdr:nvCxnSpPr>
      <xdr:spPr>
        <a:xfrm flipV="1">
          <a:off x="15481300" y="13145897"/>
          <a:ext cx="838200" cy="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18783</xdr:rowOff>
    </xdr:from>
    <xdr:to>
      <xdr:col>81</xdr:col>
      <xdr:colOff>50800</xdr:colOff>
      <xdr:row>77</xdr:row>
      <xdr:rowOff>31547</xdr:rowOff>
    </xdr:to>
    <xdr:cxnSp macro="">
      <xdr:nvCxnSpPr>
        <xdr:cNvPr id="630" name="直線コネクタ 629"/>
        <xdr:cNvCxnSpPr/>
      </xdr:nvCxnSpPr>
      <xdr:spPr>
        <a:xfrm flipV="1">
          <a:off x="14592300" y="13220433"/>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24854</xdr:rowOff>
    </xdr:from>
    <xdr:to>
      <xdr:col>76</xdr:col>
      <xdr:colOff>114300</xdr:colOff>
      <xdr:row>77</xdr:row>
      <xdr:rowOff>31547</xdr:rowOff>
    </xdr:to>
    <xdr:cxnSp macro="">
      <xdr:nvCxnSpPr>
        <xdr:cNvPr id="633" name="直線コネクタ 632"/>
        <xdr:cNvCxnSpPr/>
      </xdr:nvCxnSpPr>
      <xdr:spPr>
        <a:xfrm>
          <a:off x="13703300" y="13226504"/>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1409</xdr:rowOff>
    </xdr:from>
    <xdr:to>
      <xdr:col>71</xdr:col>
      <xdr:colOff>177800</xdr:colOff>
      <xdr:row>77</xdr:row>
      <xdr:rowOff>24854</xdr:rowOff>
    </xdr:to>
    <xdr:cxnSp macro="">
      <xdr:nvCxnSpPr>
        <xdr:cNvPr id="636" name="直線コネクタ 635"/>
        <xdr:cNvCxnSpPr/>
      </xdr:nvCxnSpPr>
      <xdr:spPr>
        <a:xfrm>
          <a:off x="12814300" y="13203059"/>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64897</xdr:rowOff>
    </xdr:from>
    <xdr:to>
      <xdr:col>85</xdr:col>
      <xdr:colOff>177800</xdr:colOff>
      <xdr:row>76</xdr:row>
      <xdr:rowOff>166497</xdr:rowOff>
    </xdr:to>
    <xdr:sp macro="" textlink="">
      <xdr:nvSpPr>
        <xdr:cNvPr id="646" name="楕円 645"/>
        <xdr:cNvSpPr/>
      </xdr:nvSpPr>
      <xdr:spPr>
        <a:xfrm>
          <a:off x="16268700" y="13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43324</xdr:rowOff>
    </xdr:from>
    <xdr:ext cx="534377" cy="259045"/>
    <xdr:sp macro="" textlink="">
      <xdr:nvSpPr>
        <xdr:cNvPr id="647" name="公債費該当値テキスト"/>
        <xdr:cNvSpPr txBox="1"/>
      </xdr:nvSpPr>
      <xdr:spPr>
        <a:xfrm>
          <a:off x="16370300" y="130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139433</xdr:rowOff>
    </xdr:from>
    <xdr:to>
      <xdr:col>81</xdr:col>
      <xdr:colOff>101600</xdr:colOff>
      <xdr:row>77</xdr:row>
      <xdr:rowOff>69583</xdr:rowOff>
    </xdr:to>
    <xdr:sp macro="" textlink="">
      <xdr:nvSpPr>
        <xdr:cNvPr id="648" name="楕円 647"/>
        <xdr:cNvSpPr/>
      </xdr:nvSpPr>
      <xdr:spPr>
        <a:xfrm>
          <a:off x="15430500" y="131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60710</xdr:rowOff>
    </xdr:from>
    <xdr:ext cx="534377" cy="259045"/>
    <xdr:sp macro="" textlink="">
      <xdr:nvSpPr>
        <xdr:cNvPr id="649" name="テキスト ボックス 648"/>
        <xdr:cNvSpPr txBox="1"/>
      </xdr:nvSpPr>
      <xdr:spPr>
        <a:xfrm>
          <a:off x="15214111" y="1326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152197</xdr:rowOff>
    </xdr:from>
    <xdr:to>
      <xdr:col>76</xdr:col>
      <xdr:colOff>165100</xdr:colOff>
      <xdr:row>77</xdr:row>
      <xdr:rowOff>82347</xdr:rowOff>
    </xdr:to>
    <xdr:sp macro="" textlink="">
      <xdr:nvSpPr>
        <xdr:cNvPr id="650" name="楕円 649"/>
        <xdr:cNvSpPr/>
      </xdr:nvSpPr>
      <xdr:spPr>
        <a:xfrm>
          <a:off x="14541500" y="131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73474</xdr:rowOff>
    </xdr:from>
    <xdr:ext cx="534377" cy="259045"/>
    <xdr:sp macro="" textlink="">
      <xdr:nvSpPr>
        <xdr:cNvPr id="651" name="テキスト ボックス 650"/>
        <xdr:cNvSpPr txBox="1"/>
      </xdr:nvSpPr>
      <xdr:spPr>
        <a:xfrm>
          <a:off x="14325111" y="132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145504</xdr:rowOff>
    </xdr:from>
    <xdr:to>
      <xdr:col>72</xdr:col>
      <xdr:colOff>38100</xdr:colOff>
      <xdr:row>77</xdr:row>
      <xdr:rowOff>75654</xdr:rowOff>
    </xdr:to>
    <xdr:sp macro="" textlink="">
      <xdr:nvSpPr>
        <xdr:cNvPr id="652" name="楕円 651"/>
        <xdr:cNvSpPr/>
      </xdr:nvSpPr>
      <xdr:spPr>
        <a:xfrm>
          <a:off x="13652500" y="131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66781</xdr:rowOff>
    </xdr:from>
    <xdr:ext cx="534377" cy="259045"/>
    <xdr:sp macro="" textlink="">
      <xdr:nvSpPr>
        <xdr:cNvPr id="653" name="テキスト ボックス 652"/>
        <xdr:cNvSpPr txBox="1"/>
      </xdr:nvSpPr>
      <xdr:spPr>
        <a:xfrm>
          <a:off x="13436111" y="1326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122059</xdr:rowOff>
    </xdr:from>
    <xdr:to>
      <xdr:col>67</xdr:col>
      <xdr:colOff>101600</xdr:colOff>
      <xdr:row>77</xdr:row>
      <xdr:rowOff>52209</xdr:rowOff>
    </xdr:to>
    <xdr:sp macro="" textlink="">
      <xdr:nvSpPr>
        <xdr:cNvPr id="654" name="楕円 653"/>
        <xdr:cNvSpPr/>
      </xdr:nvSpPr>
      <xdr:spPr>
        <a:xfrm>
          <a:off x="12763500" y="131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43336</xdr:rowOff>
    </xdr:from>
    <xdr:ext cx="534377" cy="259045"/>
    <xdr:sp macro="" textlink="">
      <xdr:nvSpPr>
        <xdr:cNvPr id="655" name="テキスト ボックス 654"/>
        <xdr:cNvSpPr txBox="1"/>
      </xdr:nvSpPr>
      <xdr:spPr>
        <a:xfrm>
          <a:off x="12547111" y="1324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69726</xdr:rowOff>
    </xdr:from>
    <xdr:to>
      <xdr:col>85</xdr:col>
      <xdr:colOff>127000</xdr:colOff>
      <xdr:row>97</xdr:row>
      <xdr:rowOff>40739</xdr:rowOff>
    </xdr:to>
    <xdr:cxnSp macro="">
      <xdr:nvCxnSpPr>
        <xdr:cNvPr id="682" name="直線コネクタ 681"/>
        <xdr:cNvCxnSpPr/>
      </xdr:nvCxnSpPr>
      <xdr:spPr>
        <a:xfrm>
          <a:off x="15481300" y="16528926"/>
          <a:ext cx="838200" cy="14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69726</xdr:rowOff>
    </xdr:from>
    <xdr:to>
      <xdr:col>81</xdr:col>
      <xdr:colOff>50800</xdr:colOff>
      <xdr:row>96</xdr:row>
      <xdr:rowOff>159108</xdr:rowOff>
    </xdr:to>
    <xdr:cxnSp macro="">
      <xdr:nvCxnSpPr>
        <xdr:cNvPr id="685" name="直線コネクタ 684"/>
        <xdr:cNvCxnSpPr/>
      </xdr:nvCxnSpPr>
      <xdr:spPr>
        <a:xfrm flipV="1">
          <a:off x="14592300" y="16528926"/>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29332</xdr:rowOff>
    </xdr:from>
    <xdr:to>
      <xdr:col>76</xdr:col>
      <xdr:colOff>114300</xdr:colOff>
      <xdr:row>96</xdr:row>
      <xdr:rowOff>159108</xdr:rowOff>
    </xdr:to>
    <xdr:cxnSp macro="">
      <xdr:nvCxnSpPr>
        <xdr:cNvPr id="688" name="直線コネクタ 687"/>
        <xdr:cNvCxnSpPr/>
      </xdr:nvCxnSpPr>
      <xdr:spPr>
        <a:xfrm>
          <a:off x="13703300" y="15974182"/>
          <a:ext cx="889000" cy="6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29332</xdr:rowOff>
    </xdr:from>
    <xdr:to>
      <xdr:col>71</xdr:col>
      <xdr:colOff>177800</xdr:colOff>
      <xdr:row>97</xdr:row>
      <xdr:rowOff>99489</xdr:rowOff>
    </xdr:to>
    <xdr:cxnSp macro="">
      <xdr:nvCxnSpPr>
        <xdr:cNvPr id="691" name="直線コネクタ 690"/>
        <xdr:cNvCxnSpPr/>
      </xdr:nvCxnSpPr>
      <xdr:spPr>
        <a:xfrm flipV="1">
          <a:off x="12814300" y="15974182"/>
          <a:ext cx="889000" cy="75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161389</xdr:rowOff>
    </xdr:from>
    <xdr:to>
      <xdr:col>85</xdr:col>
      <xdr:colOff>177800</xdr:colOff>
      <xdr:row>97</xdr:row>
      <xdr:rowOff>91539</xdr:rowOff>
    </xdr:to>
    <xdr:sp macro="" textlink="">
      <xdr:nvSpPr>
        <xdr:cNvPr id="701" name="楕円 700"/>
        <xdr:cNvSpPr/>
      </xdr:nvSpPr>
      <xdr:spPr>
        <a:xfrm>
          <a:off x="16268700" y="166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139816</xdr:rowOff>
    </xdr:from>
    <xdr:ext cx="534377" cy="259045"/>
    <xdr:sp macro="" textlink="">
      <xdr:nvSpPr>
        <xdr:cNvPr id="702" name="積立金該当値テキスト"/>
        <xdr:cNvSpPr txBox="1"/>
      </xdr:nvSpPr>
      <xdr:spPr>
        <a:xfrm>
          <a:off x="16370300" y="1659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18926</xdr:rowOff>
    </xdr:from>
    <xdr:to>
      <xdr:col>81</xdr:col>
      <xdr:colOff>101600</xdr:colOff>
      <xdr:row>96</xdr:row>
      <xdr:rowOff>120526</xdr:rowOff>
    </xdr:to>
    <xdr:sp macro="" textlink="">
      <xdr:nvSpPr>
        <xdr:cNvPr id="703" name="楕円 702"/>
        <xdr:cNvSpPr/>
      </xdr:nvSpPr>
      <xdr:spPr>
        <a:xfrm>
          <a:off x="15430500" y="164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137053</xdr:rowOff>
    </xdr:from>
    <xdr:ext cx="534377" cy="259045"/>
    <xdr:sp macro="" textlink="">
      <xdr:nvSpPr>
        <xdr:cNvPr id="704" name="テキスト ボックス 703"/>
        <xdr:cNvSpPr txBox="1"/>
      </xdr:nvSpPr>
      <xdr:spPr>
        <a:xfrm>
          <a:off x="15214111" y="162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108308</xdr:rowOff>
    </xdr:from>
    <xdr:to>
      <xdr:col>76</xdr:col>
      <xdr:colOff>165100</xdr:colOff>
      <xdr:row>97</xdr:row>
      <xdr:rowOff>38458</xdr:rowOff>
    </xdr:to>
    <xdr:sp macro="" textlink="">
      <xdr:nvSpPr>
        <xdr:cNvPr id="705" name="楕円 704"/>
        <xdr:cNvSpPr/>
      </xdr:nvSpPr>
      <xdr:spPr>
        <a:xfrm>
          <a:off x="14541500" y="165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29585</xdr:rowOff>
    </xdr:from>
    <xdr:ext cx="534377" cy="259045"/>
    <xdr:sp macro="" textlink="">
      <xdr:nvSpPr>
        <xdr:cNvPr id="706" name="テキスト ボックス 705"/>
        <xdr:cNvSpPr txBox="1"/>
      </xdr:nvSpPr>
      <xdr:spPr>
        <a:xfrm>
          <a:off x="14325111" y="166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149982</xdr:rowOff>
    </xdr:from>
    <xdr:to>
      <xdr:col>72</xdr:col>
      <xdr:colOff>38100</xdr:colOff>
      <xdr:row>93</xdr:row>
      <xdr:rowOff>80132</xdr:rowOff>
    </xdr:to>
    <xdr:sp macro="" textlink="">
      <xdr:nvSpPr>
        <xdr:cNvPr id="707" name="楕円 706"/>
        <xdr:cNvSpPr/>
      </xdr:nvSpPr>
      <xdr:spPr>
        <a:xfrm>
          <a:off x="13652500" y="159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96659</xdr:rowOff>
    </xdr:from>
    <xdr:ext cx="534377" cy="259045"/>
    <xdr:sp macro="" textlink="">
      <xdr:nvSpPr>
        <xdr:cNvPr id="708" name="テキスト ボックス 707"/>
        <xdr:cNvSpPr txBox="1"/>
      </xdr:nvSpPr>
      <xdr:spPr>
        <a:xfrm>
          <a:off x="13436111" y="156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48689</xdr:rowOff>
    </xdr:from>
    <xdr:to>
      <xdr:col>67</xdr:col>
      <xdr:colOff>101600</xdr:colOff>
      <xdr:row>97</xdr:row>
      <xdr:rowOff>150289</xdr:rowOff>
    </xdr:to>
    <xdr:sp macro="" textlink="">
      <xdr:nvSpPr>
        <xdr:cNvPr id="709" name="楕円 708"/>
        <xdr:cNvSpPr/>
      </xdr:nvSpPr>
      <xdr:spPr>
        <a:xfrm>
          <a:off x="12763500" y="166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141416</xdr:rowOff>
    </xdr:from>
    <xdr:ext cx="469744" cy="259045"/>
    <xdr:sp macro="" textlink="">
      <xdr:nvSpPr>
        <xdr:cNvPr id="710" name="テキスト ボックス 709"/>
        <xdr:cNvSpPr txBox="1"/>
      </xdr:nvSpPr>
      <xdr:spPr>
        <a:xfrm>
          <a:off x="12579428" y="167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141006</xdr:rowOff>
    </xdr:from>
    <xdr:to>
      <xdr:col>116</xdr:col>
      <xdr:colOff>63500</xdr:colOff>
      <xdr:row>38</xdr:row>
      <xdr:rowOff>166479</xdr:rowOff>
    </xdr:to>
    <xdr:cxnSp macro="">
      <xdr:nvCxnSpPr>
        <xdr:cNvPr id="741" name="直線コネクタ 740"/>
        <xdr:cNvCxnSpPr/>
      </xdr:nvCxnSpPr>
      <xdr:spPr>
        <a:xfrm flipV="1">
          <a:off x="21323300" y="6656106"/>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161145</xdr:rowOff>
    </xdr:from>
    <xdr:to>
      <xdr:col>111</xdr:col>
      <xdr:colOff>177800</xdr:colOff>
      <xdr:row>38</xdr:row>
      <xdr:rowOff>166479</xdr:rowOff>
    </xdr:to>
    <xdr:cxnSp macro="">
      <xdr:nvCxnSpPr>
        <xdr:cNvPr id="744" name="直線コネクタ 743"/>
        <xdr:cNvCxnSpPr/>
      </xdr:nvCxnSpPr>
      <xdr:spPr>
        <a:xfrm>
          <a:off x="20434300" y="667624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161145</xdr:rowOff>
    </xdr:from>
    <xdr:to>
      <xdr:col>107</xdr:col>
      <xdr:colOff>50800</xdr:colOff>
      <xdr:row>39</xdr:row>
      <xdr:rowOff>21372</xdr:rowOff>
    </xdr:to>
    <xdr:cxnSp macro="">
      <xdr:nvCxnSpPr>
        <xdr:cNvPr id="747" name="直線コネクタ 746"/>
        <xdr:cNvCxnSpPr/>
      </xdr:nvCxnSpPr>
      <xdr:spPr>
        <a:xfrm flipV="1">
          <a:off x="19545300" y="6676245"/>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14949</xdr:rowOff>
    </xdr:from>
    <xdr:to>
      <xdr:col>102</xdr:col>
      <xdr:colOff>114300</xdr:colOff>
      <xdr:row>39</xdr:row>
      <xdr:rowOff>21372</xdr:rowOff>
    </xdr:to>
    <xdr:cxnSp macro="">
      <xdr:nvCxnSpPr>
        <xdr:cNvPr id="750" name="直線コネクタ 749"/>
        <xdr:cNvCxnSpPr/>
      </xdr:nvCxnSpPr>
      <xdr:spPr>
        <a:xfrm>
          <a:off x="18656300" y="6701499"/>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90206</xdr:rowOff>
    </xdr:from>
    <xdr:to>
      <xdr:col>116</xdr:col>
      <xdr:colOff>114300</xdr:colOff>
      <xdr:row>39</xdr:row>
      <xdr:rowOff>20356</xdr:rowOff>
    </xdr:to>
    <xdr:sp macro="" textlink="">
      <xdr:nvSpPr>
        <xdr:cNvPr id="760" name="楕円 759"/>
        <xdr:cNvSpPr/>
      </xdr:nvSpPr>
      <xdr:spPr>
        <a:xfrm>
          <a:off x="22110700" y="66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68633</xdr:rowOff>
    </xdr:from>
    <xdr:ext cx="469744" cy="259045"/>
    <xdr:sp macro="" textlink="">
      <xdr:nvSpPr>
        <xdr:cNvPr id="761" name="投資及び出資金該当値テキスト"/>
        <xdr:cNvSpPr txBox="1"/>
      </xdr:nvSpPr>
      <xdr:spPr>
        <a:xfrm>
          <a:off x="22212300" y="658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115679</xdr:rowOff>
    </xdr:from>
    <xdr:to>
      <xdr:col>112</xdr:col>
      <xdr:colOff>38100</xdr:colOff>
      <xdr:row>39</xdr:row>
      <xdr:rowOff>45829</xdr:rowOff>
    </xdr:to>
    <xdr:sp macro="" textlink="">
      <xdr:nvSpPr>
        <xdr:cNvPr id="762" name="楕円 761"/>
        <xdr:cNvSpPr/>
      </xdr:nvSpPr>
      <xdr:spPr>
        <a:xfrm>
          <a:off x="21272500" y="66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36956</xdr:rowOff>
    </xdr:from>
    <xdr:ext cx="378565" cy="259045"/>
    <xdr:sp macro="" textlink="">
      <xdr:nvSpPr>
        <xdr:cNvPr id="763" name="テキスト ボックス 762"/>
        <xdr:cNvSpPr txBox="1"/>
      </xdr:nvSpPr>
      <xdr:spPr>
        <a:xfrm>
          <a:off x="21134017" y="6723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110345</xdr:rowOff>
    </xdr:from>
    <xdr:to>
      <xdr:col>107</xdr:col>
      <xdr:colOff>101600</xdr:colOff>
      <xdr:row>39</xdr:row>
      <xdr:rowOff>40495</xdr:rowOff>
    </xdr:to>
    <xdr:sp macro="" textlink="">
      <xdr:nvSpPr>
        <xdr:cNvPr id="764" name="楕円 763"/>
        <xdr:cNvSpPr/>
      </xdr:nvSpPr>
      <xdr:spPr>
        <a:xfrm>
          <a:off x="20383500" y="662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31622</xdr:rowOff>
    </xdr:from>
    <xdr:ext cx="469744" cy="259045"/>
    <xdr:sp macro="" textlink="">
      <xdr:nvSpPr>
        <xdr:cNvPr id="765" name="テキスト ボックス 764"/>
        <xdr:cNvSpPr txBox="1"/>
      </xdr:nvSpPr>
      <xdr:spPr>
        <a:xfrm>
          <a:off x="20199428" y="671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142022</xdr:rowOff>
    </xdr:from>
    <xdr:to>
      <xdr:col>102</xdr:col>
      <xdr:colOff>165100</xdr:colOff>
      <xdr:row>39</xdr:row>
      <xdr:rowOff>72172</xdr:rowOff>
    </xdr:to>
    <xdr:sp macro="" textlink="">
      <xdr:nvSpPr>
        <xdr:cNvPr id="766" name="楕円 765"/>
        <xdr:cNvSpPr/>
      </xdr:nvSpPr>
      <xdr:spPr>
        <a:xfrm>
          <a:off x="19494500" y="66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63299</xdr:rowOff>
    </xdr:from>
    <xdr:ext cx="378565" cy="259045"/>
    <xdr:sp macro="" textlink="">
      <xdr:nvSpPr>
        <xdr:cNvPr id="767" name="テキスト ボックス 766"/>
        <xdr:cNvSpPr txBox="1"/>
      </xdr:nvSpPr>
      <xdr:spPr>
        <a:xfrm>
          <a:off x="19356017" y="674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135599</xdr:rowOff>
    </xdr:from>
    <xdr:to>
      <xdr:col>98</xdr:col>
      <xdr:colOff>38100</xdr:colOff>
      <xdr:row>39</xdr:row>
      <xdr:rowOff>65749</xdr:rowOff>
    </xdr:to>
    <xdr:sp macro="" textlink="">
      <xdr:nvSpPr>
        <xdr:cNvPr id="768" name="楕円 767"/>
        <xdr:cNvSpPr/>
      </xdr:nvSpPr>
      <xdr:spPr>
        <a:xfrm>
          <a:off x="18605500" y="66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56876</xdr:rowOff>
    </xdr:from>
    <xdr:ext cx="378565" cy="259045"/>
    <xdr:sp macro="" textlink="">
      <xdr:nvSpPr>
        <xdr:cNvPr id="769" name="テキスト ボックス 768"/>
        <xdr:cNvSpPr txBox="1"/>
      </xdr:nvSpPr>
      <xdr:spPr>
        <a:xfrm>
          <a:off x="18467017" y="6743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35078</xdr:rowOff>
    </xdr:from>
    <xdr:to>
      <xdr:col>116</xdr:col>
      <xdr:colOff>63500</xdr:colOff>
      <xdr:row>59</xdr:row>
      <xdr:rowOff>35116</xdr:rowOff>
    </xdr:to>
    <xdr:cxnSp macro="">
      <xdr:nvCxnSpPr>
        <xdr:cNvPr id="798" name="直線コネクタ 797"/>
        <xdr:cNvCxnSpPr/>
      </xdr:nvCxnSpPr>
      <xdr:spPr>
        <a:xfrm>
          <a:off x="21323300" y="10150628"/>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35001</xdr:rowOff>
    </xdr:from>
    <xdr:to>
      <xdr:col>111</xdr:col>
      <xdr:colOff>177800</xdr:colOff>
      <xdr:row>59</xdr:row>
      <xdr:rowOff>35078</xdr:rowOff>
    </xdr:to>
    <xdr:cxnSp macro="">
      <xdr:nvCxnSpPr>
        <xdr:cNvPr id="801" name="直線コネクタ 800"/>
        <xdr:cNvCxnSpPr/>
      </xdr:nvCxnSpPr>
      <xdr:spPr>
        <a:xfrm>
          <a:off x="20434300" y="1015055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34925</xdr:rowOff>
    </xdr:from>
    <xdr:to>
      <xdr:col>107</xdr:col>
      <xdr:colOff>50800</xdr:colOff>
      <xdr:row>59</xdr:row>
      <xdr:rowOff>35001</xdr:rowOff>
    </xdr:to>
    <xdr:cxnSp macro="">
      <xdr:nvCxnSpPr>
        <xdr:cNvPr id="804" name="直線コネクタ 803"/>
        <xdr:cNvCxnSpPr/>
      </xdr:nvCxnSpPr>
      <xdr:spPr>
        <a:xfrm>
          <a:off x="19545300" y="1015047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34925</xdr:rowOff>
    </xdr:from>
    <xdr:to>
      <xdr:col>102</xdr:col>
      <xdr:colOff>114300</xdr:colOff>
      <xdr:row>59</xdr:row>
      <xdr:rowOff>34925</xdr:rowOff>
    </xdr:to>
    <xdr:cxnSp macro="">
      <xdr:nvCxnSpPr>
        <xdr:cNvPr id="807" name="直線コネクタ 806"/>
        <xdr:cNvCxnSpPr/>
      </xdr:nvCxnSpPr>
      <xdr:spPr>
        <a:xfrm>
          <a:off x="18656300" y="10150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155766</xdr:rowOff>
    </xdr:from>
    <xdr:to>
      <xdr:col>116</xdr:col>
      <xdr:colOff>114300</xdr:colOff>
      <xdr:row>59</xdr:row>
      <xdr:rowOff>85916</xdr:rowOff>
    </xdr:to>
    <xdr:sp macro="" textlink="">
      <xdr:nvSpPr>
        <xdr:cNvPr id="817" name="楕円 816"/>
        <xdr:cNvSpPr/>
      </xdr:nvSpPr>
      <xdr:spPr>
        <a:xfrm>
          <a:off x="22110700" y="100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70693</xdr:rowOff>
    </xdr:from>
    <xdr:ext cx="378565" cy="259045"/>
    <xdr:sp macro="" textlink="">
      <xdr:nvSpPr>
        <xdr:cNvPr id="818" name="貸付金該当値テキスト"/>
        <xdr:cNvSpPr txBox="1"/>
      </xdr:nvSpPr>
      <xdr:spPr>
        <a:xfrm>
          <a:off x="22212300" y="1001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155728</xdr:rowOff>
    </xdr:from>
    <xdr:to>
      <xdr:col>112</xdr:col>
      <xdr:colOff>38100</xdr:colOff>
      <xdr:row>59</xdr:row>
      <xdr:rowOff>85878</xdr:rowOff>
    </xdr:to>
    <xdr:sp macro="" textlink="">
      <xdr:nvSpPr>
        <xdr:cNvPr id="819" name="楕円 818"/>
        <xdr:cNvSpPr/>
      </xdr:nvSpPr>
      <xdr:spPr>
        <a:xfrm>
          <a:off x="21272500" y="100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77005</xdr:rowOff>
    </xdr:from>
    <xdr:ext cx="378565" cy="259045"/>
    <xdr:sp macro="" textlink="">
      <xdr:nvSpPr>
        <xdr:cNvPr id="820" name="テキスト ボックス 819"/>
        <xdr:cNvSpPr txBox="1"/>
      </xdr:nvSpPr>
      <xdr:spPr>
        <a:xfrm>
          <a:off x="21134017" y="1019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155651</xdr:rowOff>
    </xdr:from>
    <xdr:to>
      <xdr:col>107</xdr:col>
      <xdr:colOff>101600</xdr:colOff>
      <xdr:row>59</xdr:row>
      <xdr:rowOff>85801</xdr:rowOff>
    </xdr:to>
    <xdr:sp macro="" textlink="">
      <xdr:nvSpPr>
        <xdr:cNvPr id="821" name="楕円 820"/>
        <xdr:cNvSpPr/>
      </xdr:nvSpPr>
      <xdr:spPr>
        <a:xfrm>
          <a:off x="20383500" y="100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76928</xdr:rowOff>
    </xdr:from>
    <xdr:ext cx="378565" cy="259045"/>
    <xdr:sp macro="" textlink="">
      <xdr:nvSpPr>
        <xdr:cNvPr id="822" name="テキスト ボックス 821"/>
        <xdr:cNvSpPr txBox="1"/>
      </xdr:nvSpPr>
      <xdr:spPr>
        <a:xfrm>
          <a:off x="20245017" y="10192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155575</xdr:rowOff>
    </xdr:from>
    <xdr:to>
      <xdr:col>102</xdr:col>
      <xdr:colOff>165100</xdr:colOff>
      <xdr:row>59</xdr:row>
      <xdr:rowOff>85725</xdr:rowOff>
    </xdr:to>
    <xdr:sp macro="" textlink="">
      <xdr:nvSpPr>
        <xdr:cNvPr id="823" name="楕円 822"/>
        <xdr:cNvSpPr/>
      </xdr:nvSpPr>
      <xdr:spPr>
        <a:xfrm>
          <a:off x="19494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76852</xdr:rowOff>
    </xdr:from>
    <xdr:ext cx="378565" cy="259045"/>
    <xdr:sp macro="" textlink="">
      <xdr:nvSpPr>
        <xdr:cNvPr id="824" name="テキスト ボックス 823"/>
        <xdr:cNvSpPr txBox="1"/>
      </xdr:nvSpPr>
      <xdr:spPr>
        <a:xfrm>
          <a:off x="19356017" y="101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155575</xdr:rowOff>
    </xdr:from>
    <xdr:to>
      <xdr:col>98</xdr:col>
      <xdr:colOff>38100</xdr:colOff>
      <xdr:row>59</xdr:row>
      <xdr:rowOff>85725</xdr:rowOff>
    </xdr:to>
    <xdr:sp macro="" textlink="">
      <xdr:nvSpPr>
        <xdr:cNvPr id="825" name="楕円 824"/>
        <xdr:cNvSpPr/>
      </xdr:nvSpPr>
      <xdr:spPr>
        <a:xfrm>
          <a:off x="18605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76852</xdr:rowOff>
    </xdr:from>
    <xdr:ext cx="378565" cy="259045"/>
    <xdr:sp macro="" textlink="">
      <xdr:nvSpPr>
        <xdr:cNvPr id="826" name="テキスト ボックス 825"/>
        <xdr:cNvSpPr txBox="1"/>
      </xdr:nvSpPr>
      <xdr:spPr>
        <a:xfrm>
          <a:off x="18467017" y="101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18808</xdr:rowOff>
    </xdr:from>
    <xdr:to>
      <xdr:col>116</xdr:col>
      <xdr:colOff>63500</xdr:colOff>
      <xdr:row>77</xdr:row>
      <xdr:rowOff>43365</xdr:rowOff>
    </xdr:to>
    <xdr:cxnSp macro="">
      <xdr:nvCxnSpPr>
        <xdr:cNvPr id="856" name="直線コネクタ 855"/>
        <xdr:cNvCxnSpPr/>
      </xdr:nvCxnSpPr>
      <xdr:spPr>
        <a:xfrm flipV="1">
          <a:off x="21323300" y="13220458"/>
          <a:ext cx="8382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168580</xdr:rowOff>
    </xdr:from>
    <xdr:to>
      <xdr:col>111</xdr:col>
      <xdr:colOff>177800</xdr:colOff>
      <xdr:row>77</xdr:row>
      <xdr:rowOff>43365</xdr:rowOff>
    </xdr:to>
    <xdr:cxnSp macro="">
      <xdr:nvCxnSpPr>
        <xdr:cNvPr id="859" name="直線コネクタ 858"/>
        <xdr:cNvCxnSpPr/>
      </xdr:nvCxnSpPr>
      <xdr:spPr>
        <a:xfrm>
          <a:off x="20434300" y="13198780"/>
          <a:ext cx="889000" cy="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168580</xdr:rowOff>
    </xdr:from>
    <xdr:to>
      <xdr:col>107</xdr:col>
      <xdr:colOff>50800</xdr:colOff>
      <xdr:row>77</xdr:row>
      <xdr:rowOff>9513</xdr:rowOff>
    </xdr:to>
    <xdr:cxnSp macro="">
      <xdr:nvCxnSpPr>
        <xdr:cNvPr id="862" name="直線コネクタ 861"/>
        <xdr:cNvCxnSpPr/>
      </xdr:nvCxnSpPr>
      <xdr:spPr>
        <a:xfrm flipV="1">
          <a:off x="19545300" y="13198780"/>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133852</xdr:rowOff>
    </xdr:from>
    <xdr:to>
      <xdr:col>102</xdr:col>
      <xdr:colOff>114300</xdr:colOff>
      <xdr:row>77</xdr:row>
      <xdr:rowOff>9513</xdr:rowOff>
    </xdr:to>
    <xdr:cxnSp macro="">
      <xdr:nvCxnSpPr>
        <xdr:cNvPr id="865" name="直線コネクタ 864"/>
        <xdr:cNvCxnSpPr/>
      </xdr:nvCxnSpPr>
      <xdr:spPr>
        <a:xfrm>
          <a:off x="18656300" y="13164052"/>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139458</xdr:rowOff>
    </xdr:from>
    <xdr:to>
      <xdr:col>116</xdr:col>
      <xdr:colOff>114300</xdr:colOff>
      <xdr:row>77</xdr:row>
      <xdr:rowOff>69608</xdr:rowOff>
    </xdr:to>
    <xdr:sp macro="" textlink="">
      <xdr:nvSpPr>
        <xdr:cNvPr id="875" name="楕円 874"/>
        <xdr:cNvSpPr/>
      </xdr:nvSpPr>
      <xdr:spPr>
        <a:xfrm>
          <a:off x="22110700" y="131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117885</xdr:rowOff>
    </xdr:from>
    <xdr:ext cx="534377" cy="259045"/>
    <xdr:sp macro="" textlink="">
      <xdr:nvSpPr>
        <xdr:cNvPr id="876" name="繰出金該当値テキスト"/>
        <xdr:cNvSpPr txBox="1"/>
      </xdr:nvSpPr>
      <xdr:spPr>
        <a:xfrm>
          <a:off x="22212300" y="1314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164015</xdr:rowOff>
    </xdr:from>
    <xdr:to>
      <xdr:col>112</xdr:col>
      <xdr:colOff>38100</xdr:colOff>
      <xdr:row>77</xdr:row>
      <xdr:rowOff>94165</xdr:rowOff>
    </xdr:to>
    <xdr:sp macro="" textlink="">
      <xdr:nvSpPr>
        <xdr:cNvPr id="877" name="楕円 876"/>
        <xdr:cNvSpPr/>
      </xdr:nvSpPr>
      <xdr:spPr>
        <a:xfrm>
          <a:off x="21272500" y="131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85292</xdr:rowOff>
    </xdr:from>
    <xdr:ext cx="534377" cy="259045"/>
    <xdr:sp macro="" textlink="">
      <xdr:nvSpPr>
        <xdr:cNvPr id="878" name="テキスト ボックス 877"/>
        <xdr:cNvSpPr txBox="1"/>
      </xdr:nvSpPr>
      <xdr:spPr>
        <a:xfrm>
          <a:off x="21056111" y="1328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117780</xdr:rowOff>
    </xdr:from>
    <xdr:to>
      <xdr:col>107</xdr:col>
      <xdr:colOff>101600</xdr:colOff>
      <xdr:row>77</xdr:row>
      <xdr:rowOff>47930</xdr:rowOff>
    </xdr:to>
    <xdr:sp macro="" textlink="">
      <xdr:nvSpPr>
        <xdr:cNvPr id="879" name="楕円 878"/>
        <xdr:cNvSpPr/>
      </xdr:nvSpPr>
      <xdr:spPr>
        <a:xfrm>
          <a:off x="20383500" y="131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39057</xdr:rowOff>
    </xdr:from>
    <xdr:ext cx="534377" cy="259045"/>
    <xdr:sp macro="" textlink="">
      <xdr:nvSpPr>
        <xdr:cNvPr id="880" name="テキスト ボックス 879"/>
        <xdr:cNvSpPr txBox="1"/>
      </xdr:nvSpPr>
      <xdr:spPr>
        <a:xfrm>
          <a:off x="20167111" y="1324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130163</xdr:rowOff>
    </xdr:from>
    <xdr:to>
      <xdr:col>102</xdr:col>
      <xdr:colOff>165100</xdr:colOff>
      <xdr:row>77</xdr:row>
      <xdr:rowOff>60313</xdr:rowOff>
    </xdr:to>
    <xdr:sp macro="" textlink="">
      <xdr:nvSpPr>
        <xdr:cNvPr id="881" name="楕円 880"/>
        <xdr:cNvSpPr/>
      </xdr:nvSpPr>
      <xdr:spPr>
        <a:xfrm>
          <a:off x="19494500" y="13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51440</xdr:rowOff>
    </xdr:from>
    <xdr:ext cx="534377" cy="259045"/>
    <xdr:sp macro="" textlink="">
      <xdr:nvSpPr>
        <xdr:cNvPr id="882" name="テキスト ボックス 881"/>
        <xdr:cNvSpPr txBox="1"/>
      </xdr:nvSpPr>
      <xdr:spPr>
        <a:xfrm>
          <a:off x="19278111" y="132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83052</xdr:rowOff>
    </xdr:from>
    <xdr:to>
      <xdr:col>98</xdr:col>
      <xdr:colOff>38100</xdr:colOff>
      <xdr:row>77</xdr:row>
      <xdr:rowOff>13202</xdr:rowOff>
    </xdr:to>
    <xdr:sp macro="" textlink="">
      <xdr:nvSpPr>
        <xdr:cNvPr id="883" name="楕円 882"/>
        <xdr:cNvSpPr/>
      </xdr:nvSpPr>
      <xdr:spPr>
        <a:xfrm>
          <a:off x="18605500" y="131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4329</xdr:rowOff>
    </xdr:from>
    <xdr:ext cx="534377" cy="259045"/>
    <xdr:sp macro="" textlink="">
      <xdr:nvSpPr>
        <xdr:cNvPr id="884" name="テキスト ボックス 883"/>
        <xdr:cNvSpPr txBox="1"/>
      </xdr:nvSpPr>
      <xdr:spPr>
        <a:xfrm>
          <a:off x="18389111" y="1320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公債費は、元利償還金（Ｈ２７：３，０３７百万円、Ｈ２８：２，８５７百万円、Ｈ２９：２，８１９百万円、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３０：２，９４８百万円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、Ｒ１：３，５５３百万円（うち、繰上償還分４４１百万円）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）がピークを過ぎたことにより、類似団体平均を下回るようになってきた。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運動公園及び新庁舎の整備に伴って、令和３年度から令和５年度にかけて発行額、市債残高が急増するが、それ以降は減少に転じる見込みである。地方債の計画的な発行、公債費の抑制に努め、中期財政計画に沿った財政運営を確保す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扶助費は、全国平均と比較して年少人口比率が高く、児童福祉費（保育所等施設型給付事業、障害児通所給付事業など）が多額となっていることから、各費用が類似団体よりも低い傾向にある中で、比較的高い傾向にある。（Ｈ２７　年少人口比率　全国平均１２．６％　糸島市１３．６％）</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101,866
100,617
215.70
36,230,717
35,298,559
790,272
20,120,590
28,152,458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91694</xdr:rowOff>
    </xdr:from>
    <xdr:to>
      <xdr:col>24</xdr:col>
      <xdr:colOff>63500</xdr:colOff>
      <xdr:row>37</xdr:row>
      <xdr:rowOff>115011</xdr:rowOff>
    </xdr:to>
    <xdr:cxnSp macro="">
      <xdr:nvCxnSpPr>
        <xdr:cNvPr id="59" name="直線コネクタ 58"/>
        <xdr:cNvCxnSpPr/>
      </xdr:nvCxnSpPr>
      <xdr:spPr>
        <a:xfrm flipV="1">
          <a:off x="3797300" y="6435344"/>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44602</xdr:rowOff>
    </xdr:from>
    <xdr:to>
      <xdr:col>19</xdr:col>
      <xdr:colOff>177800</xdr:colOff>
      <xdr:row>37</xdr:row>
      <xdr:rowOff>115011</xdr:rowOff>
    </xdr:to>
    <xdr:cxnSp macro="">
      <xdr:nvCxnSpPr>
        <xdr:cNvPr id="62" name="直線コネクタ 61"/>
        <xdr:cNvCxnSpPr/>
      </xdr:nvCxnSpPr>
      <xdr:spPr>
        <a:xfrm>
          <a:off x="2908300" y="6388252"/>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3912</xdr:rowOff>
    </xdr:from>
    <xdr:to>
      <xdr:col>15</xdr:col>
      <xdr:colOff>50800</xdr:colOff>
      <xdr:row>37</xdr:row>
      <xdr:rowOff>44602</xdr:rowOff>
    </xdr:to>
    <xdr:cxnSp macro="">
      <xdr:nvCxnSpPr>
        <xdr:cNvPr id="65" name="直線コネクタ 64"/>
        <xdr:cNvCxnSpPr/>
      </xdr:nvCxnSpPr>
      <xdr:spPr>
        <a:xfrm>
          <a:off x="2019300" y="6347562"/>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29972</xdr:rowOff>
    </xdr:from>
    <xdr:to>
      <xdr:col>10</xdr:col>
      <xdr:colOff>114300</xdr:colOff>
      <xdr:row>37</xdr:row>
      <xdr:rowOff>3912</xdr:rowOff>
    </xdr:to>
    <xdr:cxnSp macro="">
      <xdr:nvCxnSpPr>
        <xdr:cNvPr id="68" name="直線コネクタ 67"/>
        <xdr:cNvCxnSpPr/>
      </xdr:nvCxnSpPr>
      <xdr:spPr>
        <a:xfrm>
          <a:off x="1130300" y="6202172"/>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40894</xdr:rowOff>
    </xdr:from>
    <xdr:to>
      <xdr:col>24</xdr:col>
      <xdr:colOff>114300</xdr:colOff>
      <xdr:row>37</xdr:row>
      <xdr:rowOff>142494</xdr:rowOff>
    </xdr:to>
    <xdr:sp macro="" textlink="">
      <xdr:nvSpPr>
        <xdr:cNvPr id="78" name="楕円 77"/>
        <xdr:cNvSpPr/>
      </xdr:nvSpPr>
      <xdr:spPr>
        <a:xfrm>
          <a:off x="4584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127271</xdr:rowOff>
    </xdr:from>
    <xdr:ext cx="469744" cy="259045"/>
    <xdr:sp macro="" textlink="">
      <xdr:nvSpPr>
        <xdr:cNvPr id="79" name="議会費該当値テキスト"/>
        <xdr:cNvSpPr txBox="1"/>
      </xdr:nvSpPr>
      <xdr:spPr>
        <a:xfrm>
          <a:off x="4686300" y="629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64211</xdr:rowOff>
    </xdr:from>
    <xdr:to>
      <xdr:col>20</xdr:col>
      <xdr:colOff>38100</xdr:colOff>
      <xdr:row>37</xdr:row>
      <xdr:rowOff>165812</xdr:rowOff>
    </xdr:to>
    <xdr:sp macro="" textlink="">
      <xdr:nvSpPr>
        <xdr:cNvPr id="80" name="楕円 79"/>
        <xdr:cNvSpPr/>
      </xdr:nvSpPr>
      <xdr:spPr>
        <a:xfrm>
          <a:off x="37465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156939</xdr:rowOff>
    </xdr:from>
    <xdr:ext cx="469744" cy="259045"/>
    <xdr:sp macro="" textlink="">
      <xdr:nvSpPr>
        <xdr:cNvPr id="81" name="テキスト ボックス 80"/>
        <xdr:cNvSpPr txBox="1"/>
      </xdr:nvSpPr>
      <xdr:spPr>
        <a:xfrm>
          <a:off x="3562428" y="65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165252</xdr:rowOff>
    </xdr:from>
    <xdr:to>
      <xdr:col>15</xdr:col>
      <xdr:colOff>101600</xdr:colOff>
      <xdr:row>37</xdr:row>
      <xdr:rowOff>95402</xdr:rowOff>
    </xdr:to>
    <xdr:sp macro="" textlink="">
      <xdr:nvSpPr>
        <xdr:cNvPr id="82" name="楕円 81"/>
        <xdr:cNvSpPr/>
      </xdr:nvSpPr>
      <xdr:spPr>
        <a:xfrm>
          <a:off x="2857500" y="63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86529</xdr:rowOff>
    </xdr:from>
    <xdr:ext cx="469744" cy="259045"/>
    <xdr:sp macro="" textlink="">
      <xdr:nvSpPr>
        <xdr:cNvPr id="83" name="テキスト ボックス 82"/>
        <xdr:cNvSpPr txBox="1"/>
      </xdr:nvSpPr>
      <xdr:spPr>
        <a:xfrm>
          <a:off x="2673428" y="643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124562</xdr:rowOff>
    </xdr:from>
    <xdr:to>
      <xdr:col>10</xdr:col>
      <xdr:colOff>165100</xdr:colOff>
      <xdr:row>37</xdr:row>
      <xdr:rowOff>54712</xdr:rowOff>
    </xdr:to>
    <xdr:sp macro="" textlink="">
      <xdr:nvSpPr>
        <xdr:cNvPr id="84" name="楕円 83"/>
        <xdr:cNvSpPr/>
      </xdr:nvSpPr>
      <xdr:spPr>
        <a:xfrm>
          <a:off x="1968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45839</xdr:rowOff>
    </xdr:from>
    <xdr:ext cx="469744" cy="259045"/>
    <xdr:sp macro="" textlink="">
      <xdr:nvSpPr>
        <xdr:cNvPr id="85" name="テキスト ボックス 84"/>
        <xdr:cNvSpPr txBox="1"/>
      </xdr:nvSpPr>
      <xdr:spPr>
        <a:xfrm>
          <a:off x="1784428" y="638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150622</xdr:rowOff>
    </xdr:from>
    <xdr:to>
      <xdr:col>6</xdr:col>
      <xdr:colOff>38100</xdr:colOff>
      <xdr:row>36</xdr:row>
      <xdr:rowOff>80772</xdr:rowOff>
    </xdr:to>
    <xdr:sp macro="" textlink="">
      <xdr:nvSpPr>
        <xdr:cNvPr id="86" name="楕円 85"/>
        <xdr:cNvSpPr/>
      </xdr:nvSpPr>
      <xdr:spPr>
        <a:xfrm>
          <a:off x="1079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71899</xdr:rowOff>
    </xdr:from>
    <xdr:ext cx="469744" cy="259045"/>
    <xdr:sp macro="" textlink="">
      <xdr:nvSpPr>
        <xdr:cNvPr id="87" name="テキスト ボックス 86"/>
        <xdr:cNvSpPr txBox="1"/>
      </xdr:nvSpPr>
      <xdr:spPr>
        <a:xfrm>
          <a:off x="895428"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15334</xdr:rowOff>
    </xdr:from>
    <xdr:to>
      <xdr:col>24</xdr:col>
      <xdr:colOff>63500</xdr:colOff>
      <xdr:row>57</xdr:row>
      <xdr:rowOff>37585</xdr:rowOff>
    </xdr:to>
    <xdr:cxnSp macro="">
      <xdr:nvCxnSpPr>
        <xdr:cNvPr id="116" name="直線コネクタ 115"/>
        <xdr:cNvCxnSpPr/>
      </xdr:nvCxnSpPr>
      <xdr:spPr>
        <a:xfrm>
          <a:off x="3797300" y="9787984"/>
          <a:ext cx="8382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15334</xdr:rowOff>
    </xdr:from>
    <xdr:to>
      <xdr:col>19</xdr:col>
      <xdr:colOff>177800</xdr:colOff>
      <xdr:row>57</xdr:row>
      <xdr:rowOff>53639</xdr:rowOff>
    </xdr:to>
    <xdr:cxnSp macro="">
      <xdr:nvCxnSpPr>
        <xdr:cNvPr id="119" name="直線コネクタ 118"/>
        <xdr:cNvCxnSpPr/>
      </xdr:nvCxnSpPr>
      <xdr:spPr>
        <a:xfrm flipV="1">
          <a:off x="2908300" y="9787984"/>
          <a:ext cx="889000" cy="3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9093</xdr:rowOff>
    </xdr:from>
    <xdr:to>
      <xdr:col>15</xdr:col>
      <xdr:colOff>50800</xdr:colOff>
      <xdr:row>57</xdr:row>
      <xdr:rowOff>53639</xdr:rowOff>
    </xdr:to>
    <xdr:cxnSp macro="">
      <xdr:nvCxnSpPr>
        <xdr:cNvPr id="122" name="直線コネクタ 121"/>
        <xdr:cNvCxnSpPr/>
      </xdr:nvCxnSpPr>
      <xdr:spPr>
        <a:xfrm>
          <a:off x="2019300" y="9610293"/>
          <a:ext cx="889000" cy="2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9093</xdr:rowOff>
    </xdr:from>
    <xdr:to>
      <xdr:col>10</xdr:col>
      <xdr:colOff>114300</xdr:colOff>
      <xdr:row>57</xdr:row>
      <xdr:rowOff>74252</xdr:rowOff>
    </xdr:to>
    <xdr:cxnSp macro="">
      <xdr:nvCxnSpPr>
        <xdr:cNvPr id="125" name="直線コネクタ 124"/>
        <xdr:cNvCxnSpPr/>
      </xdr:nvCxnSpPr>
      <xdr:spPr>
        <a:xfrm flipV="1">
          <a:off x="1130300" y="9610293"/>
          <a:ext cx="889000" cy="2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158235</xdr:rowOff>
    </xdr:from>
    <xdr:to>
      <xdr:col>24</xdr:col>
      <xdr:colOff>114300</xdr:colOff>
      <xdr:row>57</xdr:row>
      <xdr:rowOff>88385</xdr:rowOff>
    </xdr:to>
    <xdr:sp macro="" textlink="">
      <xdr:nvSpPr>
        <xdr:cNvPr id="135" name="楕円 134"/>
        <xdr:cNvSpPr/>
      </xdr:nvSpPr>
      <xdr:spPr>
        <a:xfrm>
          <a:off x="4584700" y="97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73162</xdr:rowOff>
    </xdr:from>
    <xdr:ext cx="534377" cy="259045"/>
    <xdr:sp macro="" textlink="">
      <xdr:nvSpPr>
        <xdr:cNvPr id="136" name="総務費該当値テキスト"/>
        <xdr:cNvSpPr txBox="1"/>
      </xdr:nvSpPr>
      <xdr:spPr>
        <a:xfrm>
          <a:off x="4686300" y="96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135984</xdr:rowOff>
    </xdr:from>
    <xdr:to>
      <xdr:col>20</xdr:col>
      <xdr:colOff>38100</xdr:colOff>
      <xdr:row>57</xdr:row>
      <xdr:rowOff>66134</xdr:rowOff>
    </xdr:to>
    <xdr:sp macro="" textlink="">
      <xdr:nvSpPr>
        <xdr:cNvPr id="137" name="楕円 136"/>
        <xdr:cNvSpPr/>
      </xdr:nvSpPr>
      <xdr:spPr>
        <a:xfrm>
          <a:off x="3746500" y="97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57261</xdr:rowOff>
    </xdr:from>
    <xdr:ext cx="534377" cy="259045"/>
    <xdr:sp macro="" textlink="">
      <xdr:nvSpPr>
        <xdr:cNvPr id="138" name="テキスト ボックス 137"/>
        <xdr:cNvSpPr txBox="1"/>
      </xdr:nvSpPr>
      <xdr:spPr>
        <a:xfrm>
          <a:off x="3530111" y="98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2839</xdr:rowOff>
    </xdr:from>
    <xdr:to>
      <xdr:col>15</xdr:col>
      <xdr:colOff>101600</xdr:colOff>
      <xdr:row>57</xdr:row>
      <xdr:rowOff>104439</xdr:rowOff>
    </xdr:to>
    <xdr:sp macro="" textlink="">
      <xdr:nvSpPr>
        <xdr:cNvPr id="139" name="楕円 138"/>
        <xdr:cNvSpPr/>
      </xdr:nvSpPr>
      <xdr:spPr>
        <a:xfrm>
          <a:off x="2857500" y="97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95566</xdr:rowOff>
    </xdr:from>
    <xdr:ext cx="534377" cy="259045"/>
    <xdr:sp macro="" textlink="">
      <xdr:nvSpPr>
        <xdr:cNvPr id="140" name="テキスト ボックス 139"/>
        <xdr:cNvSpPr txBox="1"/>
      </xdr:nvSpPr>
      <xdr:spPr>
        <a:xfrm>
          <a:off x="2641111" y="986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129743</xdr:rowOff>
    </xdr:from>
    <xdr:to>
      <xdr:col>10</xdr:col>
      <xdr:colOff>165100</xdr:colOff>
      <xdr:row>56</xdr:row>
      <xdr:rowOff>59893</xdr:rowOff>
    </xdr:to>
    <xdr:sp macro="" textlink="">
      <xdr:nvSpPr>
        <xdr:cNvPr id="141" name="楕円 140"/>
        <xdr:cNvSpPr/>
      </xdr:nvSpPr>
      <xdr:spPr>
        <a:xfrm>
          <a:off x="1968500" y="95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76420</xdr:rowOff>
    </xdr:from>
    <xdr:ext cx="534377" cy="259045"/>
    <xdr:sp macro="" textlink="">
      <xdr:nvSpPr>
        <xdr:cNvPr id="142" name="テキスト ボックス 141"/>
        <xdr:cNvSpPr txBox="1"/>
      </xdr:nvSpPr>
      <xdr:spPr>
        <a:xfrm>
          <a:off x="1752111" y="93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23452</xdr:rowOff>
    </xdr:from>
    <xdr:to>
      <xdr:col>6</xdr:col>
      <xdr:colOff>38100</xdr:colOff>
      <xdr:row>57</xdr:row>
      <xdr:rowOff>125052</xdr:rowOff>
    </xdr:to>
    <xdr:sp macro="" textlink="">
      <xdr:nvSpPr>
        <xdr:cNvPr id="143" name="楕円 142"/>
        <xdr:cNvSpPr/>
      </xdr:nvSpPr>
      <xdr:spPr>
        <a:xfrm>
          <a:off x="1079500" y="97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116179</xdr:rowOff>
    </xdr:from>
    <xdr:ext cx="534377" cy="259045"/>
    <xdr:sp macro="" textlink="">
      <xdr:nvSpPr>
        <xdr:cNvPr id="144" name="テキスト ボックス 143"/>
        <xdr:cNvSpPr txBox="1"/>
      </xdr:nvSpPr>
      <xdr:spPr>
        <a:xfrm>
          <a:off x="863111" y="98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8586</xdr:rowOff>
    </xdr:from>
    <xdr:to>
      <xdr:col>24</xdr:col>
      <xdr:colOff>63500</xdr:colOff>
      <xdr:row>77</xdr:row>
      <xdr:rowOff>57302</xdr:rowOff>
    </xdr:to>
    <xdr:cxnSp macro="">
      <xdr:nvCxnSpPr>
        <xdr:cNvPr id="174" name="直線コネクタ 173"/>
        <xdr:cNvCxnSpPr/>
      </xdr:nvCxnSpPr>
      <xdr:spPr>
        <a:xfrm flipV="1">
          <a:off x="3797300" y="13210236"/>
          <a:ext cx="838200" cy="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20841</xdr:rowOff>
    </xdr:from>
    <xdr:to>
      <xdr:col>19</xdr:col>
      <xdr:colOff>177800</xdr:colOff>
      <xdr:row>77</xdr:row>
      <xdr:rowOff>57302</xdr:rowOff>
    </xdr:to>
    <xdr:cxnSp macro="">
      <xdr:nvCxnSpPr>
        <xdr:cNvPr id="177" name="直線コネクタ 176"/>
        <xdr:cNvCxnSpPr/>
      </xdr:nvCxnSpPr>
      <xdr:spPr>
        <a:xfrm>
          <a:off x="2908300" y="13222491"/>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20841</xdr:rowOff>
    </xdr:from>
    <xdr:to>
      <xdr:col>15</xdr:col>
      <xdr:colOff>50800</xdr:colOff>
      <xdr:row>77</xdr:row>
      <xdr:rowOff>20968</xdr:rowOff>
    </xdr:to>
    <xdr:cxnSp macro="">
      <xdr:nvCxnSpPr>
        <xdr:cNvPr id="180" name="直線コネクタ 179"/>
        <xdr:cNvCxnSpPr/>
      </xdr:nvCxnSpPr>
      <xdr:spPr>
        <a:xfrm flipV="1">
          <a:off x="2019300" y="1322249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20968</xdr:rowOff>
    </xdr:from>
    <xdr:to>
      <xdr:col>10</xdr:col>
      <xdr:colOff>114300</xdr:colOff>
      <xdr:row>77</xdr:row>
      <xdr:rowOff>38812</xdr:rowOff>
    </xdr:to>
    <xdr:cxnSp macro="">
      <xdr:nvCxnSpPr>
        <xdr:cNvPr id="183" name="直線コネクタ 182"/>
        <xdr:cNvCxnSpPr/>
      </xdr:nvCxnSpPr>
      <xdr:spPr>
        <a:xfrm flipV="1">
          <a:off x="1130300" y="13222618"/>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129236</xdr:rowOff>
    </xdr:from>
    <xdr:to>
      <xdr:col>24</xdr:col>
      <xdr:colOff>114300</xdr:colOff>
      <xdr:row>77</xdr:row>
      <xdr:rowOff>59386</xdr:rowOff>
    </xdr:to>
    <xdr:sp macro="" textlink="">
      <xdr:nvSpPr>
        <xdr:cNvPr id="193" name="楕円 192"/>
        <xdr:cNvSpPr/>
      </xdr:nvSpPr>
      <xdr:spPr>
        <a:xfrm>
          <a:off x="4584700" y="131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107663</xdr:rowOff>
    </xdr:from>
    <xdr:ext cx="599010" cy="259045"/>
    <xdr:sp macro="" textlink="">
      <xdr:nvSpPr>
        <xdr:cNvPr id="194" name="民生費該当値テキスト"/>
        <xdr:cNvSpPr txBox="1"/>
      </xdr:nvSpPr>
      <xdr:spPr>
        <a:xfrm>
          <a:off x="4686300" y="1313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6502</xdr:rowOff>
    </xdr:from>
    <xdr:to>
      <xdr:col>20</xdr:col>
      <xdr:colOff>38100</xdr:colOff>
      <xdr:row>77</xdr:row>
      <xdr:rowOff>108102</xdr:rowOff>
    </xdr:to>
    <xdr:sp macro="" textlink="">
      <xdr:nvSpPr>
        <xdr:cNvPr id="195" name="楕円 194"/>
        <xdr:cNvSpPr/>
      </xdr:nvSpPr>
      <xdr:spPr>
        <a:xfrm>
          <a:off x="3746500" y="132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99229</xdr:rowOff>
    </xdr:from>
    <xdr:ext cx="599010" cy="259045"/>
    <xdr:sp macro="" textlink="">
      <xdr:nvSpPr>
        <xdr:cNvPr id="196" name="テキスト ボックス 195"/>
        <xdr:cNvSpPr txBox="1"/>
      </xdr:nvSpPr>
      <xdr:spPr>
        <a:xfrm>
          <a:off x="3497795" y="1330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141491</xdr:rowOff>
    </xdr:from>
    <xdr:to>
      <xdr:col>15</xdr:col>
      <xdr:colOff>101600</xdr:colOff>
      <xdr:row>77</xdr:row>
      <xdr:rowOff>71641</xdr:rowOff>
    </xdr:to>
    <xdr:sp macro="" textlink="">
      <xdr:nvSpPr>
        <xdr:cNvPr id="197" name="楕円 196"/>
        <xdr:cNvSpPr/>
      </xdr:nvSpPr>
      <xdr:spPr>
        <a:xfrm>
          <a:off x="2857500" y="131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62768</xdr:rowOff>
    </xdr:from>
    <xdr:ext cx="599010" cy="259045"/>
    <xdr:sp macro="" textlink="">
      <xdr:nvSpPr>
        <xdr:cNvPr id="198" name="テキスト ボックス 197"/>
        <xdr:cNvSpPr txBox="1"/>
      </xdr:nvSpPr>
      <xdr:spPr>
        <a:xfrm>
          <a:off x="2608795" y="1326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141618</xdr:rowOff>
    </xdr:from>
    <xdr:to>
      <xdr:col>10</xdr:col>
      <xdr:colOff>165100</xdr:colOff>
      <xdr:row>77</xdr:row>
      <xdr:rowOff>71768</xdr:rowOff>
    </xdr:to>
    <xdr:sp macro="" textlink="">
      <xdr:nvSpPr>
        <xdr:cNvPr id="199" name="楕円 198"/>
        <xdr:cNvSpPr/>
      </xdr:nvSpPr>
      <xdr:spPr>
        <a:xfrm>
          <a:off x="1968500" y="131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62895</xdr:rowOff>
    </xdr:from>
    <xdr:ext cx="599010" cy="259045"/>
    <xdr:sp macro="" textlink="">
      <xdr:nvSpPr>
        <xdr:cNvPr id="200" name="テキスト ボックス 199"/>
        <xdr:cNvSpPr txBox="1"/>
      </xdr:nvSpPr>
      <xdr:spPr>
        <a:xfrm>
          <a:off x="1719795" y="1326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159462</xdr:rowOff>
    </xdr:from>
    <xdr:to>
      <xdr:col>6</xdr:col>
      <xdr:colOff>38100</xdr:colOff>
      <xdr:row>77</xdr:row>
      <xdr:rowOff>89612</xdr:rowOff>
    </xdr:to>
    <xdr:sp macro="" textlink="">
      <xdr:nvSpPr>
        <xdr:cNvPr id="201" name="楕円 200"/>
        <xdr:cNvSpPr/>
      </xdr:nvSpPr>
      <xdr:spPr>
        <a:xfrm>
          <a:off x="1079500" y="131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80739</xdr:rowOff>
    </xdr:from>
    <xdr:ext cx="599010" cy="259045"/>
    <xdr:sp macro="" textlink="">
      <xdr:nvSpPr>
        <xdr:cNvPr id="202" name="テキスト ボックス 201"/>
        <xdr:cNvSpPr txBox="1"/>
      </xdr:nvSpPr>
      <xdr:spPr>
        <a:xfrm>
          <a:off x="830795" y="1328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164554</xdr:rowOff>
    </xdr:from>
    <xdr:to>
      <xdr:col>24</xdr:col>
      <xdr:colOff>63500</xdr:colOff>
      <xdr:row>97</xdr:row>
      <xdr:rowOff>49504</xdr:rowOff>
    </xdr:to>
    <xdr:cxnSp macro="">
      <xdr:nvCxnSpPr>
        <xdr:cNvPr id="231" name="直線コネクタ 230"/>
        <xdr:cNvCxnSpPr/>
      </xdr:nvCxnSpPr>
      <xdr:spPr>
        <a:xfrm>
          <a:off x="3797300" y="16623754"/>
          <a:ext cx="838200" cy="5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164554</xdr:rowOff>
    </xdr:from>
    <xdr:to>
      <xdr:col>19</xdr:col>
      <xdr:colOff>177800</xdr:colOff>
      <xdr:row>97</xdr:row>
      <xdr:rowOff>47130</xdr:rowOff>
    </xdr:to>
    <xdr:cxnSp macro="">
      <xdr:nvCxnSpPr>
        <xdr:cNvPr id="234" name="直線コネクタ 233"/>
        <xdr:cNvCxnSpPr/>
      </xdr:nvCxnSpPr>
      <xdr:spPr>
        <a:xfrm flipV="1">
          <a:off x="2908300" y="16623754"/>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6769</xdr:rowOff>
    </xdr:from>
    <xdr:to>
      <xdr:col>15</xdr:col>
      <xdr:colOff>50800</xdr:colOff>
      <xdr:row>97</xdr:row>
      <xdr:rowOff>47130</xdr:rowOff>
    </xdr:to>
    <xdr:cxnSp macro="">
      <xdr:nvCxnSpPr>
        <xdr:cNvPr id="237" name="直線コネクタ 236"/>
        <xdr:cNvCxnSpPr/>
      </xdr:nvCxnSpPr>
      <xdr:spPr>
        <a:xfrm>
          <a:off x="2019300" y="16637419"/>
          <a:ext cx="889000" cy="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86068</xdr:rowOff>
    </xdr:from>
    <xdr:to>
      <xdr:col>10</xdr:col>
      <xdr:colOff>114300</xdr:colOff>
      <xdr:row>97</xdr:row>
      <xdr:rowOff>6769</xdr:rowOff>
    </xdr:to>
    <xdr:cxnSp macro="">
      <xdr:nvCxnSpPr>
        <xdr:cNvPr id="240" name="直線コネクタ 239"/>
        <xdr:cNvCxnSpPr/>
      </xdr:nvCxnSpPr>
      <xdr:spPr>
        <a:xfrm>
          <a:off x="1130300" y="16545268"/>
          <a:ext cx="889000" cy="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170154</xdr:rowOff>
    </xdr:from>
    <xdr:to>
      <xdr:col>24</xdr:col>
      <xdr:colOff>114300</xdr:colOff>
      <xdr:row>97</xdr:row>
      <xdr:rowOff>100304</xdr:rowOff>
    </xdr:to>
    <xdr:sp macro="" textlink="">
      <xdr:nvSpPr>
        <xdr:cNvPr id="250" name="楕円 249"/>
        <xdr:cNvSpPr/>
      </xdr:nvSpPr>
      <xdr:spPr>
        <a:xfrm>
          <a:off x="4584700" y="166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85081</xdr:rowOff>
    </xdr:from>
    <xdr:ext cx="534377" cy="259045"/>
    <xdr:sp macro="" textlink="">
      <xdr:nvSpPr>
        <xdr:cNvPr id="251" name="衛生費該当値テキスト"/>
        <xdr:cNvSpPr txBox="1"/>
      </xdr:nvSpPr>
      <xdr:spPr>
        <a:xfrm>
          <a:off x="4686300" y="165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113754</xdr:rowOff>
    </xdr:from>
    <xdr:to>
      <xdr:col>20</xdr:col>
      <xdr:colOff>38100</xdr:colOff>
      <xdr:row>97</xdr:row>
      <xdr:rowOff>43904</xdr:rowOff>
    </xdr:to>
    <xdr:sp macro="" textlink="">
      <xdr:nvSpPr>
        <xdr:cNvPr id="252" name="楕円 251"/>
        <xdr:cNvSpPr/>
      </xdr:nvSpPr>
      <xdr:spPr>
        <a:xfrm>
          <a:off x="3746500" y="165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35031</xdr:rowOff>
    </xdr:from>
    <xdr:ext cx="534377" cy="259045"/>
    <xdr:sp macro="" textlink="">
      <xdr:nvSpPr>
        <xdr:cNvPr id="253" name="テキスト ボックス 252"/>
        <xdr:cNvSpPr txBox="1"/>
      </xdr:nvSpPr>
      <xdr:spPr>
        <a:xfrm>
          <a:off x="3530111" y="166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167780</xdr:rowOff>
    </xdr:from>
    <xdr:to>
      <xdr:col>15</xdr:col>
      <xdr:colOff>101600</xdr:colOff>
      <xdr:row>97</xdr:row>
      <xdr:rowOff>97930</xdr:rowOff>
    </xdr:to>
    <xdr:sp macro="" textlink="">
      <xdr:nvSpPr>
        <xdr:cNvPr id="254" name="楕円 253"/>
        <xdr:cNvSpPr/>
      </xdr:nvSpPr>
      <xdr:spPr>
        <a:xfrm>
          <a:off x="2857500" y="166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89057</xdr:rowOff>
    </xdr:from>
    <xdr:ext cx="534377" cy="259045"/>
    <xdr:sp macro="" textlink="">
      <xdr:nvSpPr>
        <xdr:cNvPr id="255" name="テキスト ボックス 254"/>
        <xdr:cNvSpPr txBox="1"/>
      </xdr:nvSpPr>
      <xdr:spPr>
        <a:xfrm>
          <a:off x="2641111" y="167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127419</xdr:rowOff>
    </xdr:from>
    <xdr:to>
      <xdr:col>10</xdr:col>
      <xdr:colOff>165100</xdr:colOff>
      <xdr:row>97</xdr:row>
      <xdr:rowOff>57569</xdr:rowOff>
    </xdr:to>
    <xdr:sp macro="" textlink="">
      <xdr:nvSpPr>
        <xdr:cNvPr id="256" name="楕円 255"/>
        <xdr:cNvSpPr/>
      </xdr:nvSpPr>
      <xdr:spPr>
        <a:xfrm>
          <a:off x="1968500" y="165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48696</xdr:rowOff>
    </xdr:from>
    <xdr:ext cx="534377" cy="259045"/>
    <xdr:sp macro="" textlink="">
      <xdr:nvSpPr>
        <xdr:cNvPr id="257" name="テキスト ボックス 256"/>
        <xdr:cNvSpPr txBox="1"/>
      </xdr:nvSpPr>
      <xdr:spPr>
        <a:xfrm>
          <a:off x="1752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35268</xdr:rowOff>
    </xdr:from>
    <xdr:to>
      <xdr:col>6</xdr:col>
      <xdr:colOff>38100</xdr:colOff>
      <xdr:row>96</xdr:row>
      <xdr:rowOff>136868</xdr:rowOff>
    </xdr:to>
    <xdr:sp macro="" textlink="">
      <xdr:nvSpPr>
        <xdr:cNvPr id="258" name="楕円 257"/>
        <xdr:cNvSpPr/>
      </xdr:nvSpPr>
      <xdr:spPr>
        <a:xfrm>
          <a:off x="1079500" y="164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127995</xdr:rowOff>
    </xdr:from>
    <xdr:ext cx="534377" cy="259045"/>
    <xdr:sp macro="" textlink="">
      <xdr:nvSpPr>
        <xdr:cNvPr id="259" name="テキスト ボックス 258"/>
        <xdr:cNvSpPr txBox="1"/>
      </xdr:nvSpPr>
      <xdr:spPr>
        <a:xfrm>
          <a:off x="863111" y="1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127127</xdr:rowOff>
    </xdr:from>
    <xdr:to>
      <xdr:col>55</xdr:col>
      <xdr:colOff>0</xdr:colOff>
      <xdr:row>38</xdr:row>
      <xdr:rowOff>139700</xdr:rowOff>
    </xdr:to>
    <xdr:cxnSp macro="">
      <xdr:nvCxnSpPr>
        <xdr:cNvPr id="288" name="直線コネクタ 287"/>
        <xdr:cNvCxnSpPr/>
      </xdr:nvCxnSpPr>
      <xdr:spPr>
        <a:xfrm>
          <a:off x="9639300" y="664222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125984</xdr:rowOff>
    </xdr:from>
    <xdr:to>
      <xdr:col>50</xdr:col>
      <xdr:colOff>114300</xdr:colOff>
      <xdr:row>38</xdr:row>
      <xdr:rowOff>127127</xdr:rowOff>
    </xdr:to>
    <xdr:cxnSp macro="">
      <xdr:nvCxnSpPr>
        <xdr:cNvPr id="291" name="直線コネクタ 290"/>
        <xdr:cNvCxnSpPr/>
      </xdr:nvCxnSpPr>
      <xdr:spPr>
        <a:xfrm>
          <a:off x="8750300" y="664108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83693</xdr:rowOff>
    </xdr:from>
    <xdr:to>
      <xdr:col>45</xdr:col>
      <xdr:colOff>177800</xdr:colOff>
      <xdr:row>38</xdr:row>
      <xdr:rowOff>125984</xdr:rowOff>
    </xdr:to>
    <xdr:cxnSp macro="">
      <xdr:nvCxnSpPr>
        <xdr:cNvPr id="294" name="直線コネクタ 293"/>
        <xdr:cNvCxnSpPr/>
      </xdr:nvCxnSpPr>
      <xdr:spPr>
        <a:xfrm>
          <a:off x="7861300" y="6598793"/>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83693</xdr:rowOff>
    </xdr:from>
    <xdr:to>
      <xdr:col>41</xdr:col>
      <xdr:colOff>50800</xdr:colOff>
      <xdr:row>38</xdr:row>
      <xdr:rowOff>84836</xdr:rowOff>
    </xdr:to>
    <xdr:cxnSp macro="">
      <xdr:nvCxnSpPr>
        <xdr:cNvPr id="297" name="直線コネクタ 296"/>
        <xdr:cNvCxnSpPr/>
      </xdr:nvCxnSpPr>
      <xdr:spPr>
        <a:xfrm flipV="1">
          <a:off x="6972300" y="659879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378565" cy="259045"/>
    <xdr:sp macro="" textlink="">
      <xdr:nvSpPr>
        <xdr:cNvPr id="308" name="労働費該当値テキスト"/>
        <xdr:cNvSpPr txBox="1"/>
      </xdr:nvSpPr>
      <xdr:spPr>
        <a:xfrm>
          <a:off x="10528300" y="651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76327</xdr:rowOff>
    </xdr:from>
    <xdr:to>
      <xdr:col>50</xdr:col>
      <xdr:colOff>165100</xdr:colOff>
      <xdr:row>39</xdr:row>
      <xdr:rowOff>6477</xdr:rowOff>
    </xdr:to>
    <xdr:sp macro="" textlink="">
      <xdr:nvSpPr>
        <xdr:cNvPr id="309" name="楕円 308"/>
        <xdr:cNvSpPr/>
      </xdr:nvSpPr>
      <xdr:spPr>
        <a:xfrm>
          <a:off x="9588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169054</xdr:rowOff>
    </xdr:from>
    <xdr:ext cx="378565" cy="259045"/>
    <xdr:sp macro="" textlink="">
      <xdr:nvSpPr>
        <xdr:cNvPr id="310" name="テキスト ボックス 309"/>
        <xdr:cNvSpPr txBox="1"/>
      </xdr:nvSpPr>
      <xdr:spPr>
        <a:xfrm>
          <a:off x="9450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75184</xdr:rowOff>
    </xdr:from>
    <xdr:to>
      <xdr:col>46</xdr:col>
      <xdr:colOff>38100</xdr:colOff>
      <xdr:row>39</xdr:row>
      <xdr:rowOff>5334</xdr:rowOff>
    </xdr:to>
    <xdr:sp macro="" textlink="">
      <xdr:nvSpPr>
        <xdr:cNvPr id="311" name="楕円 310"/>
        <xdr:cNvSpPr/>
      </xdr:nvSpPr>
      <xdr:spPr>
        <a:xfrm>
          <a:off x="8699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167911</xdr:rowOff>
    </xdr:from>
    <xdr:ext cx="378565" cy="259045"/>
    <xdr:sp macro="" textlink="">
      <xdr:nvSpPr>
        <xdr:cNvPr id="312" name="テキスト ボックス 311"/>
        <xdr:cNvSpPr txBox="1"/>
      </xdr:nvSpPr>
      <xdr:spPr>
        <a:xfrm>
          <a:off x="8561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32893</xdr:rowOff>
    </xdr:from>
    <xdr:to>
      <xdr:col>41</xdr:col>
      <xdr:colOff>101600</xdr:colOff>
      <xdr:row>38</xdr:row>
      <xdr:rowOff>134493</xdr:rowOff>
    </xdr:to>
    <xdr:sp macro="" textlink="">
      <xdr:nvSpPr>
        <xdr:cNvPr id="313" name="楕円 312"/>
        <xdr:cNvSpPr/>
      </xdr:nvSpPr>
      <xdr:spPr>
        <a:xfrm>
          <a:off x="7810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125620</xdr:rowOff>
    </xdr:from>
    <xdr:ext cx="378565" cy="259045"/>
    <xdr:sp macro="" textlink="">
      <xdr:nvSpPr>
        <xdr:cNvPr id="314" name="テキスト ボックス 313"/>
        <xdr:cNvSpPr txBox="1"/>
      </xdr:nvSpPr>
      <xdr:spPr>
        <a:xfrm>
          <a:off x="7672017" y="664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34036</xdr:rowOff>
    </xdr:from>
    <xdr:to>
      <xdr:col>36</xdr:col>
      <xdr:colOff>165100</xdr:colOff>
      <xdr:row>38</xdr:row>
      <xdr:rowOff>135636</xdr:rowOff>
    </xdr:to>
    <xdr:sp macro="" textlink="">
      <xdr:nvSpPr>
        <xdr:cNvPr id="315" name="楕円 314"/>
        <xdr:cNvSpPr/>
      </xdr:nvSpPr>
      <xdr:spPr>
        <a:xfrm>
          <a:off x="6921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126763</xdr:rowOff>
    </xdr:from>
    <xdr:ext cx="378565" cy="259045"/>
    <xdr:sp macro="" textlink="">
      <xdr:nvSpPr>
        <xdr:cNvPr id="316" name="テキスト ボックス 315"/>
        <xdr:cNvSpPr txBox="1"/>
      </xdr:nvSpPr>
      <xdr:spPr>
        <a:xfrm>
          <a:off x="6783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85789</xdr:rowOff>
    </xdr:from>
    <xdr:to>
      <xdr:col>55</xdr:col>
      <xdr:colOff>0</xdr:colOff>
      <xdr:row>57</xdr:row>
      <xdr:rowOff>153378</xdr:rowOff>
    </xdr:to>
    <xdr:cxnSp macro="">
      <xdr:nvCxnSpPr>
        <xdr:cNvPr id="345" name="直線コネクタ 344"/>
        <xdr:cNvCxnSpPr/>
      </xdr:nvCxnSpPr>
      <xdr:spPr>
        <a:xfrm flipV="1">
          <a:off x="9639300" y="9858439"/>
          <a:ext cx="8382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144615</xdr:rowOff>
    </xdr:from>
    <xdr:to>
      <xdr:col>50</xdr:col>
      <xdr:colOff>114300</xdr:colOff>
      <xdr:row>57</xdr:row>
      <xdr:rowOff>153378</xdr:rowOff>
    </xdr:to>
    <xdr:cxnSp macro="">
      <xdr:nvCxnSpPr>
        <xdr:cNvPr id="348" name="直線コネクタ 347"/>
        <xdr:cNvCxnSpPr/>
      </xdr:nvCxnSpPr>
      <xdr:spPr>
        <a:xfrm>
          <a:off x="8750300" y="991726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85045</xdr:rowOff>
    </xdr:from>
    <xdr:to>
      <xdr:col>45</xdr:col>
      <xdr:colOff>177800</xdr:colOff>
      <xdr:row>57</xdr:row>
      <xdr:rowOff>144615</xdr:rowOff>
    </xdr:to>
    <xdr:cxnSp macro="">
      <xdr:nvCxnSpPr>
        <xdr:cNvPr id="351" name="直線コネクタ 350"/>
        <xdr:cNvCxnSpPr/>
      </xdr:nvCxnSpPr>
      <xdr:spPr>
        <a:xfrm>
          <a:off x="7861300" y="9857695"/>
          <a:ext cx="889000" cy="5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85045</xdr:rowOff>
    </xdr:from>
    <xdr:to>
      <xdr:col>41</xdr:col>
      <xdr:colOff>50800</xdr:colOff>
      <xdr:row>57</xdr:row>
      <xdr:rowOff>131756</xdr:rowOff>
    </xdr:to>
    <xdr:cxnSp macro="">
      <xdr:nvCxnSpPr>
        <xdr:cNvPr id="354" name="直線コネクタ 353"/>
        <xdr:cNvCxnSpPr/>
      </xdr:nvCxnSpPr>
      <xdr:spPr>
        <a:xfrm flipV="1">
          <a:off x="6972300" y="9857695"/>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34989</xdr:rowOff>
    </xdr:from>
    <xdr:to>
      <xdr:col>55</xdr:col>
      <xdr:colOff>50800</xdr:colOff>
      <xdr:row>57</xdr:row>
      <xdr:rowOff>136589</xdr:rowOff>
    </xdr:to>
    <xdr:sp macro="" textlink="">
      <xdr:nvSpPr>
        <xdr:cNvPr id="364" name="楕円 363"/>
        <xdr:cNvSpPr/>
      </xdr:nvSpPr>
      <xdr:spPr>
        <a:xfrm>
          <a:off x="10426700" y="98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13416</xdr:rowOff>
    </xdr:from>
    <xdr:ext cx="534377" cy="259045"/>
    <xdr:sp macro="" textlink="">
      <xdr:nvSpPr>
        <xdr:cNvPr id="365" name="農林水産業費該当値テキスト"/>
        <xdr:cNvSpPr txBox="1"/>
      </xdr:nvSpPr>
      <xdr:spPr>
        <a:xfrm>
          <a:off x="10528300" y="97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102578</xdr:rowOff>
    </xdr:from>
    <xdr:to>
      <xdr:col>50</xdr:col>
      <xdr:colOff>165100</xdr:colOff>
      <xdr:row>58</xdr:row>
      <xdr:rowOff>32728</xdr:rowOff>
    </xdr:to>
    <xdr:sp macro="" textlink="">
      <xdr:nvSpPr>
        <xdr:cNvPr id="366" name="楕円 365"/>
        <xdr:cNvSpPr/>
      </xdr:nvSpPr>
      <xdr:spPr>
        <a:xfrm>
          <a:off x="9588500" y="98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23855</xdr:rowOff>
    </xdr:from>
    <xdr:ext cx="534377" cy="259045"/>
    <xdr:sp macro="" textlink="">
      <xdr:nvSpPr>
        <xdr:cNvPr id="367" name="テキスト ボックス 366"/>
        <xdr:cNvSpPr txBox="1"/>
      </xdr:nvSpPr>
      <xdr:spPr>
        <a:xfrm>
          <a:off x="9372111" y="99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93815</xdr:rowOff>
    </xdr:from>
    <xdr:to>
      <xdr:col>46</xdr:col>
      <xdr:colOff>38100</xdr:colOff>
      <xdr:row>58</xdr:row>
      <xdr:rowOff>23965</xdr:rowOff>
    </xdr:to>
    <xdr:sp macro="" textlink="">
      <xdr:nvSpPr>
        <xdr:cNvPr id="368" name="楕円 367"/>
        <xdr:cNvSpPr/>
      </xdr:nvSpPr>
      <xdr:spPr>
        <a:xfrm>
          <a:off x="8699500" y="98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15092</xdr:rowOff>
    </xdr:from>
    <xdr:ext cx="534377" cy="259045"/>
    <xdr:sp macro="" textlink="">
      <xdr:nvSpPr>
        <xdr:cNvPr id="369" name="テキスト ボックス 368"/>
        <xdr:cNvSpPr txBox="1"/>
      </xdr:nvSpPr>
      <xdr:spPr>
        <a:xfrm>
          <a:off x="8483111" y="99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34245</xdr:rowOff>
    </xdr:from>
    <xdr:to>
      <xdr:col>41</xdr:col>
      <xdr:colOff>101600</xdr:colOff>
      <xdr:row>57</xdr:row>
      <xdr:rowOff>135845</xdr:rowOff>
    </xdr:to>
    <xdr:sp macro="" textlink="">
      <xdr:nvSpPr>
        <xdr:cNvPr id="370" name="楕円 369"/>
        <xdr:cNvSpPr/>
      </xdr:nvSpPr>
      <xdr:spPr>
        <a:xfrm>
          <a:off x="7810500" y="98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126972</xdr:rowOff>
    </xdr:from>
    <xdr:ext cx="534377" cy="259045"/>
    <xdr:sp macro="" textlink="">
      <xdr:nvSpPr>
        <xdr:cNvPr id="371" name="テキスト ボックス 370"/>
        <xdr:cNvSpPr txBox="1"/>
      </xdr:nvSpPr>
      <xdr:spPr>
        <a:xfrm>
          <a:off x="7594111" y="98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80956</xdr:rowOff>
    </xdr:from>
    <xdr:to>
      <xdr:col>36</xdr:col>
      <xdr:colOff>165100</xdr:colOff>
      <xdr:row>58</xdr:row>
      <xdr:rowOff>11106</xdr:rowOff>
    </xdr:to>
    <xdr:sp macro="" textlink="">
      <xdr:nvSpPr>
        <xdr:cNvPr id="372" name="楕円 371"/>
        <xdr:cNvSpPr/>
      </xdr:nvSpPr>
      <xdr:spPr>
        <a:xfrm>
          <a:off x="6921500" y="98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2233</xdr:rowOff>
    </xdr:from>
    <xdr:ext cx="534377" cy="259045"/>
    <xdr:sp macro="" textlink="">
      <xdr:nvSpPr>
        <xdr:cNvPr id="373" name="テキスト ボックス 372"/>
        <xdr:cNvSpPr txBox="1"/>
      </xdr:nvSpPr>
      <xdr:spPr>
        <a:xfrm>
          <a:off x="6705111" y="994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116536</xdr:rowOff>
    </xdr:from>
    <xdr:to>
      <xdr:col>55</xdr:col>
      <xdr:colOff>0</xdr:colOff>
      <xdr:row>78</xdr:row>
      <xdr:rowOff>118745</xdr:rowOff>
    </xdr:to>
    <xdr:cxnSp macro="">
      <xdr:nvCxnSpPr>
        <xdr:cNvPr id="402" name="直線コネクタ 401"/>
        <xdr:cNvCxnSpPr/>
      </xdr:nvCxnSpPr>
      <xdr:spPr>
        <a:xfrm>
          <a:off x="9639300" y="13489636"/>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116536</xdr:rowOff>
    </xdr:from>
    <xdr:to>
      <xdr:col>50</xdr:col>
      <xdr:colOff>114300</xdr:colOff>
      <xdr:row>78</xdr:row>
      <xdr:rowOff>124346</xdr:rowOff>
    </xdr:to>
    <xdr:cxnSp macro="">
      <xdr:nvCxnSpPr>
        <xdr:cNvPr id="405" name="直線コネクタ 404"/>
        <xdr:cNvCxnSpPr/>
      </xdr:nvCxnSpPr>
      <xdr:spPr>
        <a:xfrm flipV="1">
          <a:off x="8750300" y="13489636"/>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116536</xdr:rowOff>
    </xdr:from>
    <xdr:to>
      <xdr:col>45</xdr:col>
      <xdr:colOff>177800</xdr:colOff>
      <xdr:row>78</xdr:row>
      <xdr:rowOff>124346</xdr:rowOff>
    </xdr:to>
    <xdr:cxnSp macro="">
      <xdr:nvCxnSpPr>
        <xdr:cNvPr id="408" name="直線コネクタ 407"/>
        <xdr:cNvCxnSpPr/>
      </xdr:nvCxnSpPr>
      <xdr:spPr>
        <a:xfrm>
          <a:off x="7861300" y="13489636"/>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72797</xdr:rowOff>
    </xdr:from>
    <xdr:to>
      <xdr:col>41</xdr:col>
      <xdr:colOff>50800</xdr:colOff>
      <xdr:row>78</xdr:row>
      <xdr:rowOff>116536</xdr:rowOff>
    </xdr:to>
    <xdr:cxnSp macro="">
      <xdr:nvCxnSpPr>
        <xdr:cNvPr id="411" name="直線コネクタ 410"/>
        <xdr:cNvCxnSpPr/>
      </xdr:nvCxnSpPr>
      <xdr:spPr>
        <a:xfrm>
          <a:off x="6972300" y="13445897"/>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67945</xdr:rowOff>
    </xdr:from>
    <xdr:to>
      <xdr:col>55</xdr:col>
      <xdr:colOff>50800</xdr:colOff>
      <xdr:row>78</xdr:row>
      <xdr:rowOff>169545</xdr:rowOff>
    </xdr:to>
    <xdr:sp macro="" textlink="">
      <xdr:nvSpPr>
        <xdr:cNvPr id="421" name="楕円 420"/>
        <xdr:cNvSpPr/>
      </xdr:nvSpPr>
      <xdr:spPr>
        <a:xfrm>
          <a:off x="104267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154322</xdr:rowOff>
    </xdr:from>
    <xdr:ext cx="469744" cy="259045"/>
    <xdr:sp macro="" textlink="">
      <xdr:nvSpPr>
        <xdr:cNvPr id="422" name="商工費該当値テキスト"/>
        <xdr:cNvSpPr txBox="1"/>
      </xdr:nvSpPr>
      <xdr:spPr>
        <a:xfrm>
          <a:off x="10528300" y="1335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65736</xdr:rowOff>
    </xdr:from>
    <xdr:to>
      <xdr:col>50</xdr:col>
      <xdr:colOff>165100</xdr:colOff>
      <xdr:row>78</xdr:row>
      <xdr:rowOff>167336</xdr:rowOff>
    </xdr:to>
    <xdr:sp macro="" textlink="">
      <xdr:nvSpPr>
        <xdr:cNvPr id="423" name="楕円 422"/>
        <xdr:cNvSpPr/>
      </xdr:nvSpPr>
      <xdr:spPr>
        <a:xfrm>
          <a:off x="9588500" y="13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158463</xdr:rowOff>
    </xdr:from>
    <xdr:ext cx="469744" cy="259045"/>
    <xdr:sp macro="" textlink="">
      <xdr:nvSpPr>
        <xdr:cNvPr id="424" name="テキスト ボックス 423"/>
        <xdr:cNvSpPr txBox="1"/>
      </xdr:nvSpPr>
      <xdr:spPr>
        <a:xfrm>
          <a:off x="9404428" y="1353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73546</xdr:rowOff>
    </xdr:from>
    <xdr:to>
      <xdr:col>46</xdr:col>
      <xdr:colOff>38100</xdr:colOff>
      <xdr:row>79</xdr:row>
      <xdr:rowOff>3696</xdr:rowOff>
    </xdr:to>
    <xdr:sp macro="" textlink="">
      <xdr:nvSpPr>
        <xdr:cNvPr id="425" name="楕円 424"/>
        <xdr:cNvSpPr/>
      </xdr:nvSpPr>
      <xdr:spPr>
        <a:xfrm>
          <a:off x="8699500" y="134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166273</xdr:rowOff>
    </xdr:from>
    <xdr:ext cx="469744" cy="259045"/>
    <xdr:sp macro="" textlink="">
      <xdr:nvSpPr>
        <xdr:cNvPr id="426" name="テキスト ボックス 425"/>
        <xdr:cNvSpPr txBox="1"/>
      </xdr:nvSpPr>
      <xdr:spPr>
        <a:xfrm>
          <a:off x="8515428" y="1353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65736</xdr:rowOff>
    </xdr:from>
    <xdr:to>
      <xdr:col>41</xdr:col>
      <xdr:colOff>101600</xdr:colOff>
      <xdr:row>78</xdr:row>
      <xdr:rowOff>167336</xdr:rowOff>
    </xdr:to>
    <xdr:sp macro="" textlink="">
      <xdr:nvSpPr>
        <xdr:cNvPr id="427" name="楕円 426"/>
        <xdr:cNvSpPr/>
      </xdr:nvSpPr>
      <xdr:spPr>
        <a:xfrm>
          <a:off x="7810500" y="13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158463</xdr:rowOff>
    </xdr:from>
    <xdr:ext cx="469744" cy="259045"/>
    <xdr:sp macro="" textlink="">
      <xdr:nvSpPr>
        <xdr:cNvPr id="428" name="テキスト ボックス 427"/>
        <xdr:cNvSpPr txBox="1"/>
      </xdr:nvSpPr>
      <xdr:spPr>
        <a:xfrm>
          <a:off x="7626428" y="1353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21997</xdr:rowOff>
    </xdr:from>
    <xdr:to>
      <xdr:col>36</xdr:col>
      <xdr:colOff>165100</xdr:colOff>
      <xdr:row>78</xdr:row>
      <xdr:rowOff>123597</xdr:rowOff>
    </xdr:to>
    <xdr:sp macro="" textlink="">
      <xdr:nvSpPr>
        <xdr:cNvPr id="429" name="楕円 428"/>
        <xdr:cNvSpPr/>
      </xdr:nvSpPr>
      <xdr:spPr>
        <a:xfrm>
          <a:off x="6921500" y="133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114724</xdr:rowOff>
    </xdr:from>
    <xdr:ext cx="469744" cy="259045"/>
    <xdr:sp macro="" textlink="">
      <xdr:nvSpPr>
        <xdr:cNvPr id="430" name="テキスト ボックス 429"/>
        <xdr:cNvSpPr txBox="1"/>
      </xdr:nvSpPr>
      <xdr:spPr>
        <a:xfrm>
          <a:off x="6737428" y="134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88798</xdr:rowOff>
    </xdr:from>
    <xdr:to>
      <xdr:col>55</xdr:col>
      <xdr:colOff>0</xdr:colOff>
      <xdr:row>99</xdr:row>
      <xdr:rowOff>9950</xdr:rowOff>
    </xdr:to>
    <xdr:cxnSp macro="">
      <xdr:nvCxnSpPr>
        <xdr:cNvPr id="460" name="直線コネクタ 459"/>
        <xdr:cNvCxnSpPr/>
      </xdr:nvCxnSpPr>
      <xdr:spPr>
        <a:xfrm>
          <a:off x="9639300" y="16719448"/>
          <a:ext cx="838200" cy="2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88798</xdr:rowOff>
    </xdr:from>
    <xdr:to>
      <xdr:col>50</xdr:col>
      <xdr:colOff>114300</xdr:colOff>
      <xdr:row>98</xdr:row>
      <xdr:rowOff>3587</xdr:rowOff>
    </xdr:to>
    <xdr:cxnSp macro="">
      <xdr:nvCxnSpPr>
        <xdr:cNvPr id="463" name="直線コネクタ 462"/>
        <xdr:cNvCxnSpPr/>
      </xdr:nvCxnSpPr>
      <xdr:spPr>
        <a:xfrm flipV="1">
          <a:off x="8750300" y="16719448"/>
          <a:ext cx="889000" cy="8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3587</xdr:rowOff>
    </xdr:from>
    <xdr:to>
      <xdr:col>45</xdr:col>
      <xdr:colOff>177800</xdr:colOff>
      <xdr:row>98</xdr:row>
      <xdr:rowOff>112192</xdr:rowOff>
    </xdr:to>
    <xdr:cxnSp macro="">
      <xdr:nvCxnSpPr>
        <xdr:cNvPr id="466" name="直線コネクタ 465"/>
        <xdr:cNvCxnSpPr/>
      </xdr:nvCxnSpPr>
      <xdr:spPr>
        <a:xfrm flipV="1">
          <a:off x="7861300" y="16805687"/>
          <a:ext cx="889000" cy="10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112192</xdr:rowOff>
    </xdr:from>
    <xdr:to>
      <xdr:col>41</xdr:col>
      <xdr:colOff>50800</xdr:colOff>
      <xdr:row>98</xdr:row>
      <xdr:rowOff>130918</xdr:rowOff>
    </xdr:to>
    <xdr:cxnSp macro="">
      <xdr:nvCxnSpPr>
        <xdr:cNvPr id="469" name="直線コネクタ 468"/>
        <xdr:cNvCxnSpPr/>
      </xdr:nvCxnSpPr>
      <xdr:spPr>
        <a:xfrm flipV="1">
          <a:off x="6972300" y="16914292"/>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130600</xdr:rowOff>
    </xdr:from>
    <xdr:to>
      <xdr:col>55</xdr:col>
      <xdr:colOff>50800</xdr:colOff>
      <xdr:row>99</xdr:row>
      <xdr:rowOff>60750</xdr:rowOff>
    </xdr:to>
    <xdr:sp macro="" textlink="">
      <xdr:nvSpPr>
        <xdr:cNvPr id="479" name="楕円 478"/>
        <xdr:cNvSpPr/>
      </xdr:nvSpPr>
      <xdr:spPr>
        <a:xfrm>
          <a:off x="10426700" y="169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45527</xdr:rowOff>
    </xdr:from>
    <xdr:ext cx="534377" cy="259045"/>
    <xdr:sp macro="" textlink="">
      <xdr:nvSpPr>
        <xdr:cNvPr id="480" name="土木費該当値テキスト"/>
        <xdr:cNvSpPr txBox="1"/>
      </xdr:nvSpPr>
      <xdr:spPr>
        <a:xfrm>
          <a:off x="10528300" y="168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37998</xdr:rowOff>
    </xdr:from>
    <xdr:to>
      <xdr:col>50</xdr:col>
      <xdr:colOff>165100</xdr:colOff>
      <xdr:row>97</xdr:row>
      <xdr:rowOff>139598</xdr:rowOff>
    </xdr:to>
    <xdr:sp macro="" textlink="">
      <xdr:nvSpPr>
        <xdr:cNvPr id="481" name="楕円 480"/>
        <xdr:cNvSpPr/>
      </xdr:nvSpPr>
      <xdr:spPr>
        <a:xfrm>
          <a:off x="9588500" y="166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130725</xdr:rowOff>
    </xdr:from>
    <xdr:ext cx="534377" cy="259045"/>
    <xdr:sp macro="" textlink="">
      <xdr:nvSpPr>
        <xdr:cNvPr id="482" name="テキスト ボックス 481"/>
        <xdr:cNvSpPr txBox="1"/>
      </xdr:nvSpPr>
      <xdr:spPr>
        <a:xfrm>
          <a:off x="9372111" y="167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124237</xdr:rowOff>
    </xdr:from>
    <xdr:to>
      <xdr:col>46</xdr:col>
      <xdr:colOff>38100</xdr:colOff>
      <xdr:row>98</xdr:row>
      <xdr:rowOff>54387</xdr:rowOff>
    </xdr:to>
    <xdr:sp macro="" textlink="">
      <xdr:nvSpPr>
        <xdr:cNvPr id="483" name="楕円 482"/>
        <xdr:cNvSpPr/>
      </xdr:nvSpPr>
      <xdr:spPr>
        <a:xfrm>
          <a:off x="8699500" y="1675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45514</xdr:rowOff>
    </xdr:from>
    <xdr:ext cx="534377" cy="259045"/>
    <xdr:sp macro="" textlink="">
      <xdr:nvSpPr>
        <xdr:cNvPr id="484" name="テキスト ボックス 483"/>
        <xdr:cNvSpPr txBox="1"/>
      </xdr:nvSpPr>
      <xdr:spPr>
        <a:xfrm>
          <a:off x="8483111" y="1684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61392</xdr:rowOff>
    </xdr:from>
    <xdr:to>
      <xdr:col>41</xdr:col>
      <xdr:colOff>101600</xdr:colOff>
      <xdr:row>98</xdr:row>
      <xdr:rowOff>162992</xdr:rowOff>
    </xdr:to>
    <xdr:sp macro="" textlink="">
      <xdr:nvSpPr>
        <xdr:cNvPr id="485" name="楕円 484"/>
        <xdr:cNvSpPr/>
      </xdr:nvSpPr>
      <xdr:spPr>
        <a:xfrm>
          <a:off x="7810500" y="168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154119</xdr:rowOff>
    </xdr:from>
    <xdr:ext cx="534377" cy="259045"/>
    <xdr:sp macro="" textlink="">
      <xdr:nvSpPr>
        <xdr:cNvPr id="486" name="テキスト ボックス 485"/>
        <xdr:cNvSpPr txBox="1"/>
      </xdr:nvSpPr>
      <xdr:spPr>
        <a:xfrm>
          <a:off x="7594111" y="169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80118</xdr:rowOff>
    </xdr:from>
    <xdr:to>
      <xdr:col>36</xdr:col>
      <xdr:colOff>165100</xdr:colOff>
      <xdr:row>99</xdr:row>
      <xdr:rowOff>10268</xdr:rowOff>
    </xdr:to>
    <xdr:sp macro="" textlink="">
      <xdr:nvSpPr>
        <xdr:cNvPr id="487" name="楕円 486"/>
        <xdr:cNvSpPr/>
      </xdr:nvSpPr>
      <xdr:spPr>
        <a:xfrm>
          <a:off x="6921500" y="1688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1395</xdr:rowOff>
    </xdr:from>
    <xdr:ext cx="534377" cy="259045"/>
    <xdr:sp macro="" textlink="">
      <xdr:nvSpPr>
        <xdr:cNvPr id="488" name="テキスト ボックス 487"/>
        <xdr:cNvSpPr txBox="1"/>
      </xdr:nvSpPr>
      <xdr:spPr>
        <a:xfrm>
          <a:off x="6705111" y="1697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130236</xdr:rowOff>
    </xdr:from>
    <xdr:to>
      <xdr:col>85</xdr:col>
      <xdr:colOff>127000</xdr:colOff>
      <xdr:row>38</xdr:row>
      <xdr:rowOff>73497</xdr:rowOff>
    </xdr:to>
    <xdr:cxnSp macro="">
      <xdr:nvCxnSpPr>
        <xdr:cNvPr id="516" name="直線コネクタ 515"/>
        <xdr:cNvCxnSpPr/>
      </xdr:nvCxnSpPr>
      <xdr:spPr>
        <a:xfrm>
          <a:off x="15481300" y="6473886"/>
          <a:ext cx="838200" cy="1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130236</xdr:rowOff>
    </xdr:from>
    <xdr:to>
      <xdr:col>81</xdr:col>
      <xdr:colOff>50800</xdr:colOff>
      <xdr:row>38</xdr:row>
      <xdr:rowOff>59919</xdr:rowOff>
    </xdr:to>
    <xdr:cxnSp macro="">
      <xdr:nvCxnSpPr>
        <xdr:cNvPr id="519" name="直線コネクタ 518"/>
        <xdr:cNvCxnSpPr/>
      </xdr:nvCxnSpPr>
      <xdr:spPr>
        <a:xfrm flipV="1">
          <a:off x="14592300" y="6473886"/>
          <a:ext cx="889000" cy="10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21285</xdr:rowOff>
    </xdr:from>
    <xdr:to>
      <xdr:col>76</xdr:col>
      <xdr:colOff>114300</xdr:colOff>
      <xdr:row>38</xdr:row>
      <xdr:rowOff>59919</xdr:rowOff>
    </xdr:to>
    <xdr:cxnSp macro="">
      <xdr:nvCxnSpPr>
        <xdr:cNvPr id="522" name="直線コネクタ 521"/>
        <xdr:cNvCxnSpPr/>
      </xdr:nvCxnSpPr>
      <xdr:spPr>
        <a:xfrm>
          <a:off x="13703300" y="6193485"/>
          <a:ext cx="889000" cy="3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21285</xdr:rowOff>
    </xdr:from>
    <xdr:to>
      <xdr:col>71</xdr:col>
      <xdr:colOff>177800</xdr:colOff>
      <xdr:row>38</xdr:row>
      <xdr:rowOff>49312</xdr:rowOff>
    </xdr:to>
    <xdr:cxnSp macro="">
      <xdr:nvCxnSpPr>
        <xdr:cNvPr id="525" name="直線コネクタ 524"/>
        <xdr:cNvCxnSpPr/>
      </xdr:nvCxnSpPr>
      <xdr:spPr>
        <a:xfrm flipV="1">
          <a:off x="12814300" y="6193485"/>
          <a:ext cx="889000" cy="37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22697</xdr:rowOff>
    </xdr:from>
    <xdr:to>
      <xdr:col>85</xdr:col>
      <xdr:colOff>177800</xdr:colOff>
      <xdr:row>38</xdr:row>
      <xdr:rowOff>124297</xdr:rowOff>
    </xdr:to>
    <xdr:sp macro="" textlink="">
      <xdr:nvSpPr>
        <xdr:cNvPr id="535" name="楕円 534"/>
        <xdr:cNvSpPr/>
      </xdr:nvSpPr>
      <xdr:spPr>
        <a:xfrm>
          <a:off x="162687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1124</xdr:rowOff>
    </xdr:from>
    <xdr:ext cx="534377" cy="259045"/>
    <xdr:sp macro="" textlink="">
      <xdr:nvSpPr>
        <xdr:cNvPr id="536" name="消防費該当値テキスト"/>
        <xdr:cNvSpPr txBox="1"/>
      </xdr:nvSpPr>
      <xdr:spPr>
        <a:xfrm>
          <a:off x="16370300" y="651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79436</xdr:rowOff>
    </xdr:from>
    <xdr:to>
      <xdr:col>81</xdr:col>
      <xdr:colOff>101600</xdr:colOff>
      <xdr:row>38</xdr:row>
      <xdr:rowOff>9585</xdr:rowOff>
    </xdr:to>
    <xdr:sp macro="" textlink="">
      <xdr:nvSpPr>
        <xdr:cNvPr id="537" name="楕円 536"/>
        <xdr:cNvSpPr/>
      </xdr:nvSpPr>
      <xdr:spPr>
        <a:xfrm>
          <a:off x="15430500" y="6423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713</xdr:rowOff>
    </xdr:from>
    <xdr:ext cx="534377" cy="259045"/>
    <xdr:sp macro="" textlink="">
      <xdr:nvSpPr>
        <xdr:cNvPr id="538" name="テキスト ボックス 537"/>
        <xdr:cNvSpPr txBox="1"/>
      </xdr:nvSpPr>
      <xdr:spPr>
        <a:xfrm>
          <a:off x="15214111" y="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9119</xdr:rowOff>
    </xdr:from>
    <xdr:to>
      <xdr:col>76</xdr:col>
      <xdr:colOff>165100</xdr:colOff>
      <xdr:row>38</xdr:row>
      <xdr:rowOff>110719</xdr:rowOff>
    </xdr:to>
    <xdr:sp macro="" textlink="">
      <xdr:nvSpPr>
        <xdr:cNvPr id="539" name="楕円 538"/>
        <xdr:cNvSpPr/>
      </xdr:nvSpPr>
      <xdr:spPr>
        <a:xfrm>
          <a:off x="14541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101846</xdr:rowOff>
    </xdr:from>
    <xdr:ext cx="534377" cy="259045"/>
    <xdr:sp macro="" textlink="">
      <xdr:nvSpPr>
        <xdr:cNvPr id="540" name="テキスト ボックス 539"/>
        <xdr:cNvSpPr txBox="1"/>
      </xdr:nvSpPr>
      <xdr:spPr>
        <a:xfrm>
          <a:off x="14325111" y="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141935</xdr:rowOff>
    </xdr:from>
    <xdr:to>
      <xdr:col>72</xdr:col>
      <xdr:colOff>38100</xdr:colOff>
      <xdr:row>36</xdr:row>
      <xdr:rowOff>72085</xdr:rowOff>
    </xdr:to>
    <xdr:sp macro="" textlink="">
      <xdr:nvSpPr>
        <xdr:cNvPr id="541" name="楕円 540"/>
        <xdr:cNvSpPr/>
      </xdr:nvSpPr>
      <xdr:spPr>
        <a:xfrm>
          <a:off x="136525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88612</xdr:rowOff>
    </xdr:from>
    <xdr:ext cx="534377" cy="259045"/>
    <xdr:sp macro="" textlink="">
      <xdr:nvSpPr>
        <xdr:cNvPr id="542" name="テキスト ボックス 541"/>
        <xdr:cNvSpPr txBox="1"/>
      </xdr:nvSpPr>
      <xdr:spPr>
        <a:xfrm>
          <a:off x="13436111" y="59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169962</xdr:rowOff>
    </xdr:from>
    <xdr:to>
      <xdr:col>67</xdr:col>
      <xdr:colOff>101600</xdr:colOff>
      <xdr:row>38</xdr:row>
      <xdr:rowOff>100112</xdr:rowOff>
    </xdr:to>
    <xdr:sp macro="" textlink="">
      <xdr:nvSpPr>
        <xdr:cNvPr id="543" name="楕円 542"/>
        <xdr:cNvSpPr/>
      </xdr:nvSpPr>
      <xdr:spPr>
        <a:xfrm>
          <a:off x="12763500" y="65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91239</xdr:rowOff>
    </xdr:from>
    <xdr:ext cx="534377" cy="259045"/>
    <xdr:sp macro="" textlink="">
      <xdr:nvSpPr>
        <xdr:cNvPr id="544" name="テキスト ボックス 543"/>
        <xdr:cNvSpPr txBox="1"/>
      </xdr:nvSpPr>
      <xdr:spPr>
        <a:xfrm>
          <a:off x="12547111" y="66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58172</xdr:rowOff>
    </xdr:from>
    <xdr:to>
      <xdr:col>85</xdr:col>
      <xdr:colOff>127000</xdr:colOff>
      <xdr:row>58</xdr:row>
      <xdr:rowOff>88885</xdr:rowOff>
    </xdr:to>
    <xdr:cxnSp macro="">
      <xdr:nvCxnSpPr>
        <xdr:cNvPr id="576" name="直線コネクタ 575"/>
        <xdr:cNvCxnSpPr/>
      </xdr:nvCxnSpPr>
      <xdr:spPr>
        <a:xfrm>
          <a:off x="15481300" y="10002272"/>
          <a:ext cx="838200" cy="3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155131</xdr:rowOff>
    </xdr:from>
    <xdr:to>
      <xdr:col>81</xdr:col>
      <xdr:colOff>50800</xdr:colOff>
      <xdr:row>58</xdr:row>
      <xdr:rowOff>58172</xdr:rowOff>
    </xdr:to>
    <xdr:cxnSp macro="">
      <xdr:nvCxnSpPr>
        <xdr:cNvPr id="579" name="直線コネクタ 578"/>
        <xdr:cNvCxnSpPr/>
      </xdr:nvCxnSpPr>
      <xdr:spPr>
        <a:xfrm>
          <a:off x="14592300" y="9927781"/>
          <a:ext cx="8890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155131</xdr:rowOff>
    </xdr:from>
    <xdr:to>
      <xdr:col>76</xdr:col>
      <xdr:colOff>114300</xdr:colOff>
      <xdr:row>58</xdr:row>
      <xdr:rowOff>169908</xdr:rowOff>
    </xdr:to>
    <xdr:cxnSp macro="">
      <xdr:nvCxnSpPr>
        <xdr:cNvPr id="582" name="直線コネクタ 581"/>
        <xdr:cNvCxnSpPr/>
      </xdr:nvCxnSpPr>
      <xdr:spPr>
        <a:xfrm flipV="1">
          <a:off x="13703300" y="9927781"/>
          <a:ext cx="889000" cy="18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141921</xdr:rowOff>
    </xdr:from>
    <xdr:to>
      <xdr:col>71</xdr:col>
      <xdr:colOff>177800</xdr:colOff>
      <xdr:row>58</xdr:row>
      <xdr:rowOff>169908</xdr:rowOff>
    </xdr:to>
    <xdr:cxnSp macro="">
      <xdr:nvCxnSpPr>
        <xdr:cNvPr id="585" name="直線コネクタ 584"/>
        <xdr:cNvCxnSpPr/>
      </xdr:nvCxnSpPr>
      <xdr:spPr>
        <a:xfrm>
          <a:off x="12814300" y="10086021"/>
          <a:ext cx="8890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38085</xdr:rowOff>
    </xdr:from>
    <xdr:to>
      <xdr:col>85</xdr:col>
      <xdr:colOff>177800</xdr:colOff>
      <xdr:row>58</xdr:row>
      <xdr:rowOff>139685</xdr:rowOff>
    </xdr:to>
    <xdr:sp macro="" textlink="">
      <xdr:nvSpPr>
        <xdr:cNvPr id="595" name="楕円 594"/>
        <xdr:cNvSpPr/>
      </xdr:nvSpPr>
      <xdr:spPr>
        <a:xfrm>
          <a:off x="16268700" y="99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124462</xdr:rowOff>
    </xdr:from>
    <xdr:ext cx="534377" cy="259045"/>
    <xdr:sp macro="" textlink="">
      <xdr:nvSpPr>
        <xdr:cNvPr id="596" name="教育費該当値テキスト"/>
        <xdr:cNvSpPr txBox="1"/>
      </xdr:nvSpPr>
      <xdr:spPr>
        <a:xfrm>
          <a:off x="16370300" y="98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7372</xdr:rowOff>
    </xdr:from>
    <xdr:to>
      <xdr:col>81</xdr:col>
      <xdr:colOff>101600</xdr:colOff>
      <xdr:row>58</xdr:row>
      <xdr:rowOff>108972</xdr:rowOff>
    </xdr:to>
    <xdr:sp macro="" textlink="">
      <xdr:nvSpPr>
        <xdr:cNvPr id="597" name="楕円 596"/>
        <xdr:cNvSpPr/>
      </xdr:nvSpPr>
      <xdr:spPr>
        <a:xfrm>
          <a:off x="15430500" y="99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100099</xdr:rowOff>
    </xdr:from>
    <xdr:ext cx="534377" cy="259045"/>
    <xdr:sp macro="" textlink="">
      <xdr:nvSpPr>
        <xdr:cNvPr id="598" name="テキスト ボックス 597"/>
        <xdr:cNvSpPr txBox="1"/>
      </xdr:nvSpPr>
      <xdr:spPr>
        <a:xfrm>
          <a:off x="15214111" y="100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104331</xdr:rowOff>
    </xdr:from>
    <xdr:to>
      <xdr:col>76</xdr:col>
      <xdr:colOff>165100</xdr:colOff>
      <xdr:row>58</xdr:row>
      <xdr:rowOff>34481</xdr:rowOff>
    </xdr:to>
    <xdr:sp macro="" textlink="">
      <xdr:nvSpPr>
        <xdr:cNvPr id="599" name="楕円 598"/>
        <xdr:cNvSpPr/>
      </xdr:nvSpPr>
      <xdr:spPr>
        <a:xfrm>
          <a:off x="14541500" y="98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25608</xdr:rowOff>
    </xdr:from>
    <xdr:ext cx="534377" cy="259045"/>
    <xdr:sp macro="" textlink="">
      <xdr:nvSpPr>
        <xdr:cNvPr id="600" name="テキスト ボックス 599"/>
        <xdr:cNvSpPr txBox="1"/>
      </xdr:nvSpPr>
      <xdr:spPr>
        <a:xfrm>
          <a:off x="14325111" y="99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119108</xdr:rowOff>
    </xdr:from>
    <xdr:to>
      <xdr:col>72</xdr:col>
      <xdr:colOff>38100</xdr:colOff>
      <xdr:row>59</xdr:row>
      <xdr:rowOff>49258</xdr:rowOff>
    </xdr:to>
    <xdr:sp macro="" textlink="">
      <xdr:nvSpPr>
        <xdr:cNvPr id="601" name="楕円 600"/>
        <xdr:cNvSpPr/>
      </xdr:nvSpPr>
      <xdr:spPr>
        <a:xfrm>
          <a:off x="13652500" y="100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40385</xdr:rowOff>
    </xdr:from>
    <xdr:ext cx="534377" cy="259045"/>
    <xdr:sp macro="" textlink="">
      <xdr:nvSpPr>
        <xdr:cNvPr id="602" name="テキスト ボックス 601"/>
        <xdr:cNvSpPr txBox="1"/>
      </xdr:nvSpPr>
      <xdr:spPr>
        <a:xfrm>
          <a:off x="13436111" y="101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91121</xdr:rowOff>
    </xdr:from>
    <xdr:to>
      <xdr:col>67</xdr:col>
      <xdr:colOff>101600</xdr:colOff>
      <xdr:row>59</xdr:row>
      <xdr:rowOff>21271</xdr:rowOff>
    </xdr:to>
    <xdr:sp macro="" textlink="">
      <xdr:nvSpPr>
        <xdr:cNvPr id="603" name="楕円 602"/>
        <xdr:cNvSpPr/>
      </xdr:nvSpPr>
      <xdr:spPr>
        <a:xfrm>
          <a:off x="12763500" y="1003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12398</xdr:rowOff>
    </xdr:from>
    <xdr:ext cx="534377" cy="259045"/>
    <xdr:sp macro="" textlink="">
      <xdr:nvSpPr>
        <xdr:cNvPr id="604" name="テキスト ボックス 603"/>
        <xdr:cNvSpPr txBox="1"/>
      </xdr:nvSpPr>
      <xdr:spPr>
        <a:xfrm>
          <a:off x="12547111" y="1012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59722</xdr:rowOff>
    </xdr:from>
    <xdr:to>
      <xdr:col>85</xdr:col>
      <xdr:colOff>127000</xdr:colOff>
      <xdr:row>79</xdr:row>
      <xdr:rowOff>67974</xdr:rowOff>
    </xdr:to>
    <xdr:cxnSp macro="">
      <xdr:nvCxnSpPr>
        <xdr:cNvPr id="635" name="直線コネクタ 634"/>
        <xdr:cNvCxnSpPr/>
      </xdr:nvCxnSpPr>
      <xdr:spPr>
        <a:xfrm flipV="1">
          <a:off x="15481300" y="13604272"/>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67974</xdr:rowOff>
    </xdr:from>
    <xdr:to>
      <xdr:col>81</xdr:col>
      <xdr:colOff>50800</xdr:colOff>
      <xdr:row>79</xdr:row>
      <xdr:rowOff>97082</xdr:rowOff>
    </xdr:to>
    <xdr:cxnSp macro="">
      <xdr:nvCxnSpPr>
        <xdr:cNvPr id="638" name="直線コネクタ 637"/>
        <xdr:cNvCxnSpPr/>
      </xdr:nvCxnSpPr>
      <xdr:spPr>
        <a:xfrm flipV="1">
          <a:off x="14592300" y="13612524"/>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95710</xdr:rowOff>
    </xdr:from>
    <xdr:to>
      <xdr:col>76</xdr:col>
      <xdr:colOff>114300</xdr:colOff>
      <xdr:row>79</xdr:row>
      <xdr:rowOff>97082</xdr:rowOff>
    </xdr:to>
    <xdr:cxnSp macro="">
      <xdr:nvCxnSpPr>
        <xdr:cNvPr id="641" name="直線コネクタ 640"/>
        <xdr:cNvCxnSpPr/>
      </xdr:nvCxnSpPr>
      <xdr:spPr>
        <a:xfrm>
          <a:off x="13703300" y="1364026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88984</xdr:rowOff>
    </xdr:from>
    <xdr:to>
      <xdr:col>71</xdr:col>
      <xdr:colOff>177800</xdr:colOff>
      <xdr:row>79</xdr:row>
      <xdr:rowOff>95710</xdr:rowOff>
    </xdr:to>
    <xdr:cxnSp macro="">
      <xdr:nvCxnSpPr>
        <xdr:cNvPr id="644" name="直線コネクタ 643"/>
        <xdr:cNvCxnSpPr/>
      </xdr:nvCxnSpPr>
      <xdr:spPr>
        <a:xfrm>
          <a:off x="12814300" y="13633534"/>
          <a:ext cx="88900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8922</xdr:rowOff>
    </xdr:from>
    <xdr:to>
      <xdr:col>85</xdr:col>
      <xdr:colOff>177800</xdr:colOff>
      <xdr:row>79</xdr:row>
      <xdr:rowOff>110522</xdr:rowOff>
    </xdr:to>
    <xdr:sp macro="" textlink="">
      <xdr:nvSpPr>
        <xdr:cNvPr id="654" name="楕円 653"/>
        <xdr:cNvSpPr/>
      </xdr:nvSpPr>
      <xdr:spPr>
        <a:xfrm>
          <a:off x="16268700" y="13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113493</xdr:rowOff>
    </xdr:from>
    <xdr:ext cx="469744" cy="259045"/>
    <xdr:sp macro="" textlink="">
      <xdr:nvSpPr>
        <xdr:cNvPr id="655" name="災害復旧費該当値テキスト"/>
        <xdr:cNvSpPr txBox="1"/>
      </xdr:nvSpPr>
      <xdr:spPr>
        <a:xfrm>
          <a:off x="16370300" y="134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17174</xdr:rowOff>
    </xdr:from>
    <xdr:to>
      <xdr:col>81</xdr:col>
      <xdr:colOff>101600</xdr:colOff>
      <xdr:row>79</xdr:row>
      <xdr:rowOff>118774</xdr:rowOff>
    </xdr:to>
    <xdr:sp macro="" textlink="">
      <xdr:nvSpPr>
        <xdr:cNvPr id="656" name="楕円 655"/>
        <xdr:cNvSpPr/>
      </xdr:nvSpPr>
      <xdr:spPr>
        <a:xfrm>
          <a:off x="15430500" y="135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109901</xdr:rowOff>
    </xdr:from>
    <xdr:ext cx="469744" cy="259045"/>
    <xdr:sp macro="" textlink="">
      <xdr:nvSpPr>
        <xdr:cNvPr id="657" name="テキスト ボックス 656"/>
        <xdr:cNvSpPr txBox="1"/>
      </xdr:nvSpPr>
      <xdr:spPr>
        <a:xfrm>
          <a:off x="15246428" y="1365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46282</xdr:rowOff>
    </xdr:from>
    <xdr:to>
      <xdr:col>76</xdr:col>
      <xdr:colOff>165100</xdr:colOff>
      <xdr:row>79</xdr:row>
      <xdr:rowOff>147882</xdr:rowOff>
    </xdr:to>
    <xdr:sp macro="" textlink="">
      <xdr:nvSpPr>
        <xdr:cNvPr id="658" name="楕円 657"/>
        <xdr:cNvSpPr/>
      </xdr:nvSpPr>
      <xdr:spPr>
        <a:xfrm>
          <a:off x="14541500" y="135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139009</xdr:rowOff>
    </xdr:from>
    <xdr:ext cx="378565" cy="259045"/>
    <xdr:sp macro="" textlink="">
      <xdr:nvSpPr>
        <xdr:cNvPr id="659" name="テキスト ボックス 658"/>
        <xdr:cNvSpPr txBox="1"/>
      </xdr:nvSpPr>
      <xdr:spPr>
        <a:xfrm>
          <a:off x="14403017" y="13683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44910</xdr:rowOff>
    </xdr:from>
    <xdr:to>
      <xdr:col>72</xdr:col>
      <xdr:colOff>38100</xdr:colOff>
      <xdr:row>79</xdr:row>
      <xdr:rowOff>146510</xdr:rowOff>
    </xdr:to>
    <xdr:sp macro="" textlink="">
      <xdr:nvSpPr>
        <xdr:cNvPr id="660" name="楕円 659"/>
        <xdr:cNvSpPr/>
      </xdr:nvSpPr>
      <xdr:spPr>
        <a:xfrm>
          <a:off x="13652500" y="135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137637</xdr:rowOff>
    </xdr:from>
    <xdr:ext cx="378565" cy="259045"/>
    <xdr:sp macro="" textlink="">
      <xdr:nvSpPr>
        <xdr:cNvPr id="661" name="テキスト ボックス 660"/>
        <xdr:cNvSpPr txBox="1"/>
      </xdr:nvSpPr>
      <xdr:spPr>
        <a:xfrm>
          <a:off x="13514017" y="1368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38184</xdr:rowOff>
    </xdr:from>
    <xdr:to>
      <xdr:col>67</xdr:col>
      <xdr:colOff>101600</xdr:colOff>
      <xdr:row>79</xdr:row>
      <xdr:rowOff>139784</xdr:rowOff>
    </xdr:to>
    <xdr:sp macro="" textlink="">
      <xdr:nvSpPr>
        <xdr:cNvPr id="662" name="楕円 661"/>
        <xdr:cNvSpPr/>
      </xdr:nvSpPr>
      <xdr:spPr>
        <a:xfrm>
          <a:off x="12763500" y="135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130911</xdr:rowOff>
    </xdr:from>
    <xdr:ext cx="378565" cy="259045"/>
    <xdr:sp macro="" textlink="">
      <xdr:nvSpPr>
        <xdr:cNvPr id="663" name="テキスト ボックス 662"/>
        <xdr:cNvSpPr txBox="1"/>
      </xdr:nvSpPr>
      <xdr:spPr>
        <a:xfrm>
          <a:off x="12625017" y="1367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115697</xdr:rowOff>
    </xdr:from>
    <xdr:to>
      <xdr:col>85</xdr:col>
      <xdr:colOff>127000</xdr:colOff>
      <xdr:row>97</xdr:row>
      <xdr:rowOff>18783</xdr:rowOff>
    </xdr:to>
    <xdr:cxnSp macro="">
      <xdr:nvCxnSpPr>
        <xdr:cNvPr id="692" name="直線コネクタ 691"/>
        <xdr:cNvCxnSpPr/>
      </xdr:nvCxnSpPr>
      <xdr:spPr>
        <a:xfrm flipV="1">
          <a:off x="15481300" y="16574897"/>
          <a:ext cx="838200" cy="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18783</xdr:rowOff>
    </xdr:from>
    <xdr:to>
      <xdr:col>81</xdr:col>
      <xdr:colOff>50800</xdr:colOff>
      <xdr:row>97</xdr:row>
      <xdr:rowOff>31547</xdr:rowOff>
    </xdr:to>
    <xdr:cxnSp macro="">
      <xdr:nvCxnSpPr>
        <xdr:cNvPr id="695" name="直線コネクタ 694"/>
        <xdr:cNvCxnSpPr/>
      </xdr:nvCxnSpPr>
      <xdr:spPr>
        <a:xfrm flipV="1">
          <a:off x="14592300" y="16649433"/>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24854</xdr:rowOff>
    </xdr:from>
    <xdr:to>
      <xdr:col>76</xdr:col>
      <xdr:colOff>114300</xdr:colOff>
      <xdr:row>97</xdr:row>
      <xdr:rowOff>31547</xdr:rowOff>
    </xdr:to>
    <xdr:cxnSp macro="">
      <xdr:nvCxnSpPr>
        <xdr:cNvPr id="698" name="直線コネクタ 697"/>
        <xdr:cNvCxnSpPr/>
      </xdr:nvCxnSpPr>
      <xdr:spPr>
        <a:xfrm>
          <a:off x="13703300" y="16655504"/>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1409</xdr:rowOff>
    </xdr:from>
    <xdr:to>
      <xdr:col>71</xdr:col>
      <xdr:colOff>177800</xdr:colOff>
      <xdr:row>97</xdr:row>
      <xdr:rowOff>24854</xdr:rowOff>
    </xdr:to>
    <xdr:cxnSp macro="">
      <xdr:nvCxnSpPr>
        <xdr:cNvPr id="701" name="直線コネクタ 700"/>
        <xdr:cNvCxnSpPr/>
      </xdr:nvCxnSpPr>
      <xdr:spPr>
        <a:xfrm>
          <a:off x="12814300" y="16632059"/>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64897</xdr:rowOff>
    </xdr:from>
    <xdr:to>
      <xdr:col>85</xdr:col>
      <xdr:colOff>177800</xdr:colOff>
      <xdr:row>96</xdr:row>
      <xdr:rowOff>166497</xdr:rowOff>
    </xdr:to>
    <xdr:sp macro="" textlink="">
      <xdr:nvSpPr>
        <xdr:cNvPr id="711" name="楕円 710"/>
        <xdr:cNvSpPr/>
      </xdr:nvSpPr>
      <xdr:spPr>
        <a:xfrm>
          <a:off x="16268700" y="165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43324</xdr:rowOff>
    </xdr:from>
    <xdr:ext cx="534377" cy="259045"/>
    <xdr:sp macro="" textlink="">
      <xdr:nvSpPr>
        <xdr:cNvPr id="712" name="公債費該当値テキスト"/>
        <xdr:cNvSpPr txBox="1"/>
      </xdr:nvSpPr>
      <xdr:spPr>
        <a:xfrm>
          <a:off x="16370300" y="165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139433</xdr:rowOff>
    </xdr:from>
    <xdr:to>
      <xdr:col>81</xdr:col>
      <xdr:colOff>101600</xdr:colOff>
      <xdr:row>97</xdr:row>
      <xdr:rowOff>69583</xdr:rowOff>
    </xdr:to>
    <xdr:sp macro="" textlink="">
      <xdr:nvSpPr>
        <xdr:cNvPr id="713" name="楕円 712"/>
        <xdr:cNvSpPr/>
      </xdr:nvSpPr>
      <xdr:spPr>
        <a:xfrm>
          <a:off x="15430500" y="165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60710</xdr:rowOff>
    </xdr:from>
    <xdr:ext cx="534377" cy="259045"/>
    <xdr:sp macro="" textlink="">
      <xdr:nvSpPr>
        <xdr:cNvPr id="714" name="テキスト ボックス 713"/>
        <xdr:cNvSpPr txBox="1"/>
      </xdr:nvSpPr>
      <xdr:spPr>
        <a:xfrm>
          <a:off x="15214111" y="166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152197</xdr:rowOff>
    </xdr:from>
    <xdr:to>
      <xdr:col>76</xdr:col>
      <xdr:colOff>165100</xdr:colOff>
      <xdr:row>97</xdr:row>
      <xdr:rowOff>82347</xdr:rowOff>
    </xdr:to>
    <xdr:sp macro="" textlink="">
      <xdr:nvSpPr>
        <xdr:cNvPr id="715" name="楕円 714"/>
        <xdr:cNvSpPr/>
      </xdr:nvSpPr>
      <xdr:spPr>
        <a:xfrm>
          <a:off x="14541500" y="166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73474</xdr:rowOff>
    </xdr:from>
    <xdr:ext cx="534377" cy="259045"/>
    <xdr:sp macro="" textlink="">
      <xdr:nvSpPr>
        <xdr:cNvPr id="716" name="テキスト ボックス 715"/>
        <xdr:cNvSpPr txBox="1"/>
      </xdr:nvSpPr>
      <xdr:spPr>
        <a:xfrm>
          <a:off x="14325111" y="167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145504</xdr:rowOff>
    </xdr:from>
    <xdr:to>
      <xdr:col>72</xdr:col>
      <xdr:colOff>38100</xdr:colOff>
      <xdr:row>97</xdr:row>
      <xdr:rowOff>75654</xdr:rowOff>
    </xdr:to>
    <xdr:sp macro="" textlink="">
      <xdr:nvSpPr>
        <xdr:cNvPr id="717" name="楕円 716"/>
        <xdr:cNvSpPr/>
      </xdr:nvSpPr>
      <xdr:spPr>
        <a:xfrm>
          <a:off x="13652500" y="166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66781</xdr:rowOff>
    </xdr:from>
    <xdr:ext cx="534377" cy="259045"/>
    <xdr:sp macro="" textlink="">
      <xdr:nvSpPr>
        <xdr:cNvPr id="718" name="テキスト ボックス 717"/>
        <xdr:cNvSpPr txBox="1"/>
      </xdr:nvSpPr>
      <xdr:spPr>
        <a:xfrm>
          <a:off x="13436111" y="166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122059</xdr:rowOff>
    </xdr:from>
    <xdr:to>
      <xdr:col>67</xdr:col>
      <xdr:colOff>101600</xdr:colOff>
      <xdr:row>97</xdr:row>
      <xdr:rowOff>52209</xdr:rowOff>
    </xdr:to>
    <xdr:sp macro="" textlink="">
      <xdr:nvSpPr>
        <xdr:cNvPr id="719" name="楕円 718"/>
        <xdr:cNvSpPr/>
      </xdr:nvSpPr>
      <xdr:spPr>
        <a:xfrm>
          <a:off x="12763500" y="165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43336</xdr:rowOff>
    </xdr:from>
    <xdr:ext cx="534377" cy="259045"/>
    <xdr:sp macro="" textlink="">
      <xdr:nvSpPr>
        <xdr:cNvPr id="720" name="テキスト ボックス 719"/>
        <xdr:cNvSpPr txBox="1"/>
      </xdr:nvSpPr>
      <xdr:spPr>
        <a:xfrm>
          <a:off x="12547111" y="1667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153226</xdr:rowOff>
    </xdr:from>
    <xdr:to>
      <xdr:col>116</xdr:col>
      <xdr:colOff>63500</xdr:colOff>
      <xdr:row>38</xdr:row>
      <xdr:rowOff>163703</xdr:rowOff>
    </xdr:to>
    <xdr:cxnSp macro="">
      <xdr:nvCxnSpPr>
        <xdr:cNvPr id="749" name="直線コネクタ 748"/>
        <xdr:cNvCxnSpPr/>
      </xdr:nvCxnSpPr>
      <xdr:spPr>
        <a:xfrm>
          <a:off x="21323300" y="6668326"/>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115143</xdr:rowOff>
    </xdr:from>
    <xdr:ext cx="378565" cy="259045"/>
    <xdr:sp macro="" textlink="">
      <xdr:nvSpPr>
        <xdr:cNvPr id="750" name="諸支出金平均値テキスト"/>
        <xdr:cNvSpPr txBox="1"/>
      </xdr:nvSpPr>
      <xdr:spPr>
        <a:xfrm>
          <a:off x="22212300" y="6630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153226</xdr:rowOff>
    </xdr:from>
    <xdr:to>
      <xdr:col>111</xdr:col>
      <xdr:colOff>177800</xdr:colOff>
      <xdr:row>39</xdr:row>
      <xdr:rowOff>42355</xdr:rowOff>
    </xdr:to>
    <xdr:cxnSp macro="">
      <xdr:nvCxnSpPr>
        <xdr:cNvPr id="752" name="直線コネクタ 751"/>
        <xdr:cNvCxnSpPr/>
      </xdr:nvCxnSpPr>
      <xdr:spPr>
        <a:xfrm flipV="1">
          <a:off x="20434300" y="6668326"/>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67518</xdr:rowOff>
    </xdr:from>
    <xdr:ext cx="313932" cy="259045"/>
    <xdr:sp macro="" textlink="">
      <xdr:nvSpPr>
        <xdr:cNvPr id="754" name="テキスト ボックス 753"/>
        <xdr:cNvSpPr txBox="1"/>
      </xdr:nvSpPr>
      <xdr:spPr>
        <a:xfrm>
          <a:off x="21166333" y="6754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18923</xdr:rowOff>
    </xdr:from>
    <xdr:to>
      <xdr:col>107</xdr:col>
      <xdr:colOff>50800</xdr:colOff>
      <xdr:row>39</xdr:row>
      <xdr:rowOff>42355</xdr:rowOff>
    </xdr:to>
    <xdr:cxnSp macro="">
      <xdr:nvCxnSpPr>
        <xdr:cNvPr id="755" name="直線コネクタ 754"/>
        <xdr:cNvCxnSpPr/>
      </xdr:nvCxnSpPr>
      <xdr:spPr>
        <a:xfrm>
          <a:off x="19545300" y="6705473"/>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18923</xdr:rowOff>
    </xdr:from>
    <xdr:to>
      <xdr:col>102</xdr:col>
      <xdr:colOff>114300</xdr:colOff>
      <xdr:row>39</xdr:row>
      <xdr:rowOff>44450</xdr:rowOff>
    </xdr:to>
    <xdr:cxnSp macro="">
      <xdr:nvCxnSpPr>
        <xdr:cNvPr id="758" name="直線コネクタ 757"/>
        <xdr:cNvCxnSpPr/>
      </xdr:nvCxnSpPr>
      <xdr:spPr>
        <a:xfrm flipV="1">
          <a:off x="18656300" y="670547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112903</xdr:rowOff>
    </xdr:from>
    <xdr:to>
      <xdr:col>116</xdr:col>
      <xdr:colOff>114300</xdr:colOff>
      <xdr:row>39</xdr:row>
      <xdr:rowOff>43053</xdr:rowOff>
    </xdr:to>
    <xdr:sp macro="" textlink="">
      <xdr:nvSpPr>
        <xdr:cNvPr id="768" name="楕円 767"/>
        <xdr:cNvSpPr/>
      </xdr:nvSpPr>
      <xdr:spPr>
        <a:xfrm>
          <a:off x="221107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72280</xdr:rowOff>
    </xdr:from>
    <xdr:ext cx="378565" cy="259045"/>
    <xdr:sp macro="" textlink="">
      <xdr:nvSpPr>
        <xdr:cNvPr id="769" name="諸支出金該当値テキスト"/>
        <xdr:cNvSpPr txBox="1"/>
      </xdr:nvSpPr>
      <xdr:spPr>
        <a:xfrm>
          <a:off x="22212300" y="6415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102426</xdr:rowOff>
    </xdr:from>
    <xdr:to>
      <xdr:col>112</xdr:col>
      <xdr:colOff>38100</xdr:colOff>
      <xdr:row>39</xdr:row>
      <xdr:rowOff>32576</xdr:rowOff>
    </xdr:to>
    <xdr:sp macro="" textlink="">
      <xdr:nvSpPr>
        <xdr:cNvPr id="770" name="楕円 769"/>
        <xdr:cNvSpPr/>
      </xdr:nvSpPr>
      <xdr:spPr>
        <a:xfrm>
          <a:off x="21272500" y="66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49103</xdr:rowOff>
    </xdr:from>
    <xdr:ext cx="378565" cy="259045"/>
    <xdr:sp macro="" textlink="">
      <xdr:nvSpPr>
        <xdr:cNvPr id="771" name="テキスト ボックス 770"/>
        <xdr:cNvSpPr txBox="1"/>
      </xdr:nvSpPr>
      <xdr:spPr>
        <a:xfrm>
          <a:off x="21134017" y="639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163005</xdr:rowOff>
    </xdr:from>
    <xdr:to>
      <xdr:col>107</xdr:col>
      <xdr:colOff>101600</xdr:colOff>
      <xdr:row>39</xdr:row>
      <xdr:rowOff>93155</xdr:rowOff>
    </xdr:to>
    <xdr:sp macro="" textlink="">
      <xdr:nvSpPr>
        <xdr:cNvPr id="772" name="楕円 771"/>
        <xdr:cNvSpPr/>
      </xdr:nvSpPr>
      <xdr:spPr>
        <a:xfrm>
          <a:off x="20383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84282</xdr:rowOff>
    </xdr:from>
    <xdr:ext cx="313932" cy="259045"/>
    <xdr:sp macro="" textlink="">
      <xdr:nvSpPr>
        <xdr:cNvPr id="773" name="テキスト ボックス 772"/>
        <xdr:cNvSpPr txBox="1"/>
      </xdr:nvSpPr>
      <xdr:spPr>
        <a:xfrm>
          <a:off x="20277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139573</xdr:rowOff>
    </xdr:from>
    <xdr:to>
      <xdr:col>102</xdr:col>
      <xdr:colOff>165100</xdr:colOff>
      <xdr:row>39</xdr:row>
      <xdr:rowOff>69723</xdr:rowOff>
    </xdr:to>
    <xdr:sp macro="" textlink="">
      <xdr:nvSpPr>
        <xdr:cNvPr id="774" name="楕円 773"/>
        <xdr:cNvSpPr/>
      </xdr:nvSpPr>
      <xdr:spPr>
        <a:xfrm>
          <a:off x="19494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60850</xdr:rowOff>
    </xdr:from>
    <xdr:ext cx="378565" cy="259045"/>
    <xdr:sp macro="" textlink="">
      <xdr:nvSpPr>
        <xdr:cNvPr id="775" name="テキスト ボックス 774"/>
        <xdr:cNvSpPr txBox="1"/>
      </xdr:nvSpPr>
      <xdr:spPr>
        <a:xfrm>
          <a:off x="19356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総務費は、平成２８年度に類似団体平均を上回る状態となったが、これは、新設した公共施設等総合管理推進基金への積立を３５億円行ったことによる。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土木費は、平成１０年度代前半にかけて、急激な人口増及び都市化に対応するため、道路等の都市基盤整備を進めてきたため、近年は類似団体平均よりも低い傾向にある。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消防費は、平成２８年度に類似団体平均を上回る状態となったが、これは防災行政無線デジタル化方式移行事業を行ったことによる。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教育費は、土木費同様に平成１０年度代前半にかけて、新設校の設置など都市基盤整備を行ってきた。校舎の大規模改修を実施して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、類似団体平均よりも低い傾向にある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平成１０年度代前半にかけて、急激な人口増及び都市化に対応するため、道路や学校、清掃施設等の都市基盤整備を行ってきたことで、ここ近年の地方債の償還が高額で推移していたが、平成２７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までで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清掃施設等の償還が終了し、元利償還がピークを過ぎたことにより、類似団体平均を下回った。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財政調整基金は、平成２８年度に公共施設等総合管理推進基金へ３５億円を積み替えたため、平成２８年度末残高は約５０．１億円となっ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ている。令和元年度は、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歳入歳出の決算上生じた剰余金の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標準財政規模に対する割合は、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０．９６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億円減少し、標準財政規模に対する割合は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０．１２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ポイント減となった。要因としては、形式収支が約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億円減少したことによる。実質単年度収支については、約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し、標準財政規模に対する割合も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１．４２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となった。要因は、積立金が約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した一方で、単年度収支が約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繰上償還を約４．４億円実施したことなどによる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６年度に赤字決算となった国民健康保険事業特別会計は、平成２７年度の税率改正と一般会計からの法定外の繰出金の増（Ｈ２６：２００百万円、Ｈ２７：５７０百万円、Ｈ２８：３００百万円、Ｈ２９：３００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０：５０百万円）により、平成２７年度からは改善し、黒字決算となった。その他の会計については、赤字がないため、連結実質赤字比率は発生していない。今後とも、引き続き健全な財政運営に努め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36230717</v>
      </c>
      <c r="BO4" s="431"/>
      <c r="BP4" s="431"/>
      <c r="BQ4" s="431"/>
      <c r="BR4" s="431"/>
      <c r="BS4" s="431"/>
      <c r="BT4" s="431"/>
      <c r="BU4" s="432"/>
      <c r="BV4" s="430">
        <v>37419083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3.9</v>
      </c>
      <c r="CU4" s="437"/>
      <c r="CV4" s="437"/>
      <c r="CW4" s="437"/>
      <c r="CX4" s="437"/>
      <c r="CY4" s="437"/>
      <c r="CZ4" s="437"/>
      <c r="DA4" s="438"/>
      <c r="DB4" s="436">
        <v>4.0999999999999996</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35298559</v>
      </c>
      <c r="BO5" s="468"/>
      <c r="BP5" s="468"/>
      <c r="BQ5" s="468"/>
      <c r="BR5" s="468"/>
      <c r="BS5" s="468"/>
      <c r="BT5" s="468"/>
      <c r="BU5" s="469"/>
      <c r="BV5" s="467">
        <v>36415415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89.8</v>
      </c>
      <c r="CU5" s="465"/>
      <c r="CV5" s="465"/>
      <c r="CW5" s="465"/>
      <c r="CX5" s="465"/>
      <c r="CY5" s="465"/>
      <c r="CZ5" s="465"/>
      <c r="DA5" s="466"/>
      <c r="DB5" s="464">
        <v>89.3</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932158</v>
      </c>
      <c r="BO6" s="468"/>
      <c r="BP6" s="468"/>
      <c r="BQ6" s="468"/>
      <c r="BR6" s="468"/>
      <c r="BS6" s="468"/>
      <c r="BT6" s="468"/>
      <c r="BU6" s="469"/>
      <c r="BV6" s="467">
        <v>1003668</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93.9</v>
      </c>
      <c r="CU6" s="505"/>
      <c r="CV6" s="505"/>
      <c r="CW6" s="505"/>
      <c r="CX6" s="505"/>
      <c r="CY6" s="505"/>
      <c r="CZ6" s="505"/>
      <c r="DA6" s="506"/>
      <c r="DB6" s="504">
        <v>94.4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141886</v>
      </c>
      <c r="BO7" s="468"/>
      <c r="BP7" s="468"/>
      <c r="BQ7" s="468"/>
      <c r="BR7" s="468"/>
      <c r="BS7" s="468"/>
      <c r="BT7" s="468"/>
      <c r="BU7" s="469"/>
      <c r="BV7" s="467">
        <v>190095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20120590</v>
      </c>
      <c r="CU7" s="468"/>
      <c r="CV7" s="468"/>
      <c r="CW7" s="468"/>
      <c r="CX7" s="468"/>
      <c r="CY7" s="468"/>
      <c r="CZ7" s="468"/>
      <c r="DA7" s="469"/>
      <c r="DB7" s="467">
        <v>20078979</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102</v>
      </c>
      <c r="AV8" s="500"/>
      <c r="AW8" s="500"/>
      <c r="AX8" s="500"/>
      <c r="AY8" s="501" t="s">
        <v>109</v>
      </c>
      <c r="AZ8" s="502"/>
      <c r="BA8" s="502"/>
      <c r="BB8" s="502"/>
      <c r="BC8" s="502"/>
      <c r="BD8" s="502"/>
      <c r="BE8" s="502"/>
      <c r="BF8" s="502"/>
      <c r="BG8" s="502"/>
      <c r="BH8" s="502"/>
      <c r="BI8" s="502"/>
      <c r="BJ8" s="502"/>
      <c r="BK8" s="502"/>
      <c r="BL8" s="502"/>
      <c r="BM8" s="503"/>
      <c r="BN8" s="467">
        <v>790272</v>
      </c>
      <c r="BO8" s="468"/>
      <c r="BP8" s="468"/>
      <c r="BQ8" s="468"/>
      <c r="BR8" s="468"/>
      <c r="BS8" s="468"/>
      <c r="BT8" s="468"/>
      <c r="BU8" s="469"/>
      <c r="BV8" s="467">
        <v>813573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0.56999999999999995</v>
      </c>
      <c r="CU8" s="508"/>
      <c r="CV8" s="508"/>
      <c r="CW8" s="508"/>
      <c r="CX8" s="508"/>
      <c r="CY8" s="508"/>
      <c r="CZ8" s="508"/>
      <c r="DA8" s="509"/>
      <c r="DB8" s="507">
        <v>0.56000000000000005</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96475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102</v>
      </c>
      <c r="AV9" s="500"/>
      <c r="AW9" s="500"/>
      <c r="AX9" s="500"/>
      <c r="AY9" s="501" t="s">
        <v>115</v>
      </c>
      <c r="AZ9" s="502"/>
      <c r="BA9" s="502"/>
      <c r="BB9" s="502"/>
      <c r="BC9" s="502"/>
      <c r="BD9" s="502"/>
      <c r="BE9" s="502"/>
      <c r="BF9" s="502"/>
      <c r="BG9" s="502"/>
      <c r="BH9" s="502"/>
      <c r="BI9" s="502"/>
      <c r="BJ9" s="502"/>
      <c r="BK9" s="502"/>
      <c r="BL9" s="502"/>
      <c r="BM9" s="503"/>
      <c r="BN9" s="467">
        <v>-23301</v>
      </c>
      <c r="BO9" s="468"/>
      <c r="BP9" s="468"/>
      <c r="BQ9" s="468"/>
      <c r="BR9" s="468"/>
      <c r="BS9" s="468"/>
      <c r="BT9" s="468"/>
      <c r="BU9" s="469"/>
      <c r="BV9" s="467">
        <v>-610990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15.4</v>
      </c>
      <c r="CU9" s="465"/>
      <c r="CV9" s="465"/>
      <c r="CW9" s="465"/>
      <c r="CX9" s="465"/>
      <c r="CY9" s="465"/>
      <c r="CZ9" s="465"/>
      <c r="DA9" s="466"/>
      <c r="DB9" s="464">
        <v>12.5</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98435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102</v>
      </c>
      <c r="AV10" s="500"/>
      <c r="AW10" s="500"/>
      <c r="AX10" s="500"/>
      <c r="AY10" s="501" t="s">
        <v>119</v>
      </c>
      <c r="AZ10" s="502"/>
      <c r="BA10" s="502"/>
      <c r="BB10" s="502"/>
      <c r="BC10" s="502"/>
      <c r="BD10" s="502"/>
      <c r="BE10" s="502"/>
      <c r="BF10" s="502"/>
      <c r="BG10" s="502"/>
      <c r="BH10" s="502"/>
      <c r="BI10" s="502"/>
      <c r="BJ10" s="502"/>
      <c r="BK10" s="502"/>
      <c r="BL10" s="502"/>
      <c r="BM10" s="503"/>
      <c r="BN10" s="467">
        <v>418340</v>
      </c>
      <c r="BO10" s="468"/>
      <c r="BP10" s="468"/>
      <c r="BQ10" s="468"/>
      <c r="BR10" s="468"/>
      <c r="BS10" s="468"/>
      <c r="BT10" s="468"/>
      <c r="BU10" s="469"/>
      <c r="BV10" s="467">
        <v>1260695</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102</v>
      </c>
      <c r="AV11" s="500"/>
      <c r="AW11" s="500"/>
      <c r="AX11" s="500"/>
      <c r="AY11" s="501" t="s">
        <v>124</v>
      </c>
      <c r="AZ11" s="502"/>
      <c r="BA11" s="502"/>
      <c r="BB11" s="502"/>
      <c r="BC11" s="502"/>
      <c r="BD11" s="502"/>
      <c r="BE11" s="502"/>
      <c r="BF11" s="502"/>
      <c r="BG11" s="502"/>
      <c r="BH11" s="502"/>
      <c r="BI11" s="502"/>
      <c r="BJ11" s="502"/>
      <c r="BK11" s="502"/>
      <c r="BL11" s="502"/>
      <c r="BM11" s="503"/>
      <c r="BN11" s="467">
        <v>440642</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c r="A12" s="187"/>
      <c r="B12" s="527" t="s">
        <v>127</v>
      </c>
      <c r="C12" s="528"/>
      <c r="D12" s="528"/>
      <c r="E12" s="528"/>
      <c r="F12" s="528"/>
      <c r="G12" s="528"/>
      <c r="H12" s="528"/>
      <c r="I12" s="528"/>
      <c r="J12" s="528"/>
      <c r="K12" s="529"/>
      <c r="L12" s="536" t="s">
        <v>128</v>
      </c>
      <c r="M12" s="537"/>
      <c r="N12" s="537"/>
      <c r="O12" s="537"/>
      <c r="P12" s="537"/>
      <c r="Q12" s="538"/>
      <c r="R12" s="539">
        <v>101866</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102</v>
      </c>
      <c r="AV12" s="500"/>
      <c r="AW12" s="500"/>
      <c r="AX12" s="500"/>
      <c r="AY12" s="501" t="s">
        <v>132</v>
      </c>
      <c r="AZ12" s="502"/>
      <c r="BA12" s="502"/>
      <c r="BB12" s="502"/>
      <c r="BC12" s="502"/>
      <c r="BD12" s="502"/>
      <c r="BE12" s="502"/>
      <c r="BF12" s="502"/>
      <c r="BG12" s="502"/>
      <c r="BH12" s="502"/>
      <c r="BI12" s="502"/>
      <c r="BJ12" s="502"/>
      <c r="BK12" s="502"/>
      <c r="BL12" s="502"/>
      <c r="BM12" s="503"/>
      <c r="BN12" s="467">
        <v>600000</v>
      </c>
      <c r="BO12" s="468"/>
      <c r="BP12" s="468"/>
      <c r="BQ12" s="468"/>
      <c r="BR12" s="468"/>
      <c r="BS12" s="468"/>
      <c r="BT12" s="468"/>
      <c r="BU12" s="469"/>
      <c r="BV12" s="467">
        <v>700000</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134</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135</v>
      </c>
      <c r="N13" s="559"/>
      <c r="O13" s="559"/>
      <c r="P13" s="559"/>
      <c r="Q13" s="560"/>
      <c r="R13" s="551">
        <v>100617</v>
      </c>
      <c r="S13" s="552"/>
      <c r="T13" s="552"/>
      <c r="U13" s="552"/>
      <c r="V13" s="553"/>
      <c r="W13" s="483" t="s">
        <v>136</v>
      </c>
      <c r="X13" s="484"/>
      <c r="Y13" s="484"/>
      <c r="Z13" s="484"/>
      <c r="AA13" s="484"/>
      <c r="AB13" s="474"/>
      <c r="AC13" s="518">
        <v>3926</v>
      </c>
      <c r="AD13" s="519"/>
      <c r="AE13" s="519"/>
      <c r="AF13" s="519"/>
      <c r="AG13" s="561"/>
      <c r="AH13" s="518">
        <v>4095</v>
      </c>
      <c r="AI13" s="519"/>
      <c r="AJ13" s="519"/>
      <c r="AK13" s="519"/>
      <c r="AL13" s="520"/>
      <c r="AM13" s="496" t="s">
        <v>137</v>
      </c>
      <c r="AN13" s="497"/>
      <c r="AO13" s="497"/>
      <c r="AP13" s="497"/>
      <c r="AQ13" s="497"/>
      <c r="AR13" s="497"/>
      <c r="AS13" s="497"/>
      <c r="AT13" s="498"/>
      <c r="AU13" s="499" t="s">
        <v>138</v>
      </c>
      <c r="AV13" s="500"/>
      <c r="AW13" s="500"/>
      <c r="AX13" s="500"/>
      <c r="AY13" s="501" t="s">
        <v>139</v>
      </c>
      <c r="AZ13" s="502"/>
      <c r="BA13" s="502"/>
      <c r="BB13" s="502"/>
      <c r="BC13" s="502"/>
      <c r="BD13" s="502"/>
      <c r="BE13" s="502"/>
      <c r="BF13" s="502"/>
      <c r="BG13" s="502"/>
      <c r="BH13" s="502"/>
      <c r="BI13" s="502"/>
      <c r="BJ13" s="502"/>
      <c r="BK13" s="502"/>
      <c r="BL13" s="502"/>
      <c r="BM13" s="503"/>
      <c r="BN13" s="467">
        <v>235681</v>
      </c>
      <c r="BO13" s="468"/>
      <c r="BP13" s="468"/>
      <c r="BQ13" s="468"/>
      <c r="BR13" s="468"/>
      <c r="BS13" s="468"/>
      <c r="BT13" s="468"/>
      <c r="BU13" s="469"/>
      <c r="BV13" s="467">
        <v>-50295</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6.5</v>
      </c>
      <c r="CU13" s="465"/>
      <c r="CV13" s="465"/>
      <c r="CW13" s="465"/>
      <c r="CX13" s="465"/>
      <c r="CY13" s="465"/>
      <c r="CZ13" s="465"/>
      <c r="DA13" s="466"/>
      <c r="DB13" s="464">
        <v>5.5</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141</v>
      </c>
      <c r="M14" s="549"/>
      <c r="N14" s="549"/>
      <c r="O14" s="549"/>
      <c r="P14" s="549"/>
      <c r="Q14" s="550"/>
      <c r="R14" s="551">
        <v>101658</v>
      </c>
      <c r="S14" s="552"/>
      <c r="T14" s="552"/>
      <c r="U14" s="552"/>
      <c r="V14" s="553"/>
      <c r="W14" s="457"/>
      <c r="X14" s="458"/>
      <c r="Y14" s="458"/>
      <c r="Z14" s="458"/>
      <c r="AA14" s="458"/>
      <c r="AB14" s="447"/>
      <c r="AC14" s="554">
        <v>9</v>
      </c>
      <c r="AD14" s="555"/>
      <c r="AE14" s="555"/>
      <c r="AF14" s="555"/>
      <c r="AG14" s="556"/>
      <c r="AH14" s="554">
        <v>9.3000000000000007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t="s">
        <v>126</v>
      </c>
      <c r="CU14" s="566"/>
      <c r="CV14" s="566"/>
      <c r="CW14" s="566"/>
      <c r="CX14" s="566"/>
      <c r="CY14" s="566"/>
      <c r="CZ14" s="566"/>
      <c r="DA14" s="567"/>
      <c r="DB14" s="565">
        <v>10</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143</v>
      </c>
      <c r="N15" s="559"/>
      <c r="O15" s="559"/>
      <c r="P15" s="559"/>
      <c r="Q15" s="560"/>
      <c r="R15" s="551">
        <v>100564</v>
      </c>
      <c r="S15" s="552"/>
      <c r="T15" s="552"/>
      <c r="U15" s="552"/>
      <c r="V15" s="553"/>
      <c r="W15" s="483" t="s">
        <v>144</v>
      </c>
      <c r="X15" s="484"/>
      <c r="Y15" s="484"/>
      <c r="Z15" s="484"/>
      <c r="AA15" s="484"/>
      <c r="AB15" s="474"/>
      <c r="AC15" s="518">
        <v>7943</v>
      </c>
      <c r="AD15" s="519"/>
      <c r="AE15" s="519"/>
      <c r="AF15" s="519"/>
      <c r="AG15" s="561"/>
      <c r="AH15" s="518">
        <v>7837</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9484152</v>
      </c>
      <c r="BO15" s="431"/>
      <c r="BP15" s="431"/>
      <c r="BQ15" s="431"/>
      <c r="BR15" s="431"/>
      <c r="BS15" s="431"/>
      <c r="BT15" s="431"/>
      <c r="BU15" s="432"/>
      <c r="BV15" s="430">
        <v>9261778</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18.100000000000001</v>
      </c>
      <c r="AD16" s="555"/>
      <c r="AE16" s="555"/>
      <c r="AF16" s="555"/>
      <c r="AG16" s="556"/>
      <c r="AH16" s="554">
        <v>17.8</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16573322</v>
      </c>
      <c r="BO16" s="468"/>
      <c r="BP16" s="468"/>
      <c r="BQ16" s="468"/>
      <c r="BR16" s="468"/>
      <c r="BS16" s="468"/>
      <c r="BT16" s="468"/>
      <c r="BU16" s="469"/>
      <c r="BV16" s="467">
        <v>16265126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31985</v>
      </c>
      <c r="AD17" s="519"/>
      <c r="AE17" s="519"/>
      <c r="AF17" s="519"/>
      <c r="AG17" s="561"/>
      <c r="AH17" s="518">
        <v>32082</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12018165</v>
      </c>
      <c r="BO17" s="468"/>
      <c r="BP17" s="468"/>
      <c r="BQ17" s="468"/>
      <c r="BR17" s="468"/>
      <c r="BS17" s="468"/>
      <c r="BT17" s="468"/>
      <c r="BU17" s="469"/>
      <c r="BV17" s="467">
        <v>11715298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154</v>
      </c>
      <c r="C18" s="510"/>
      <c r="D18" s="510"/>
      <c r="E18" s="582"/>
      <c r="F18" s="582"/>
      <c r="G18" s="582"/>
      <c r="H18" s="582"/>
      <c r="I18" s="582"/>
      <c r="J18" s="582"/>
      <c r="K18" s="582"/>
      <c r="L18" s="583">
        <v>215.7</v>
      </c>
      <c r="M18" s="583"/>
      <c r="N18" s="583"/>
      <c r="O18" s="583"/>
      <c r="P18" s="583"/>
      <c r="Q18" s="583"/>
      <c r="R18" s="584"/>
      <c r="S18" s="584"/>
      <c r="T18" s="584"/>
      <c r="U18" s="584"/>
      <c r="V18" s="585"/>
      <c r="W18" s="485"/>
      <c r="X18" s="486"/>
      <c r="Y18" s="486"/>
      <c r="Z18" s="486"/>
      <c r="AA18" s="486"/>
      <c r="AB18" s="477"/>
      <c r="AC18" s="586">
        <v>72.900000000000006</v>
      </c>
      <c r="AD18" s="587"/>
      <c r="AE18" s="587"/>
      <c r="AF18" s="587"/>
      <c r="AG18" s="588"/>
      <c r="AH18" s="586">
        <v>72.900000000000006</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18345701</v>
      </c>
      <c r="BO18" s="468"/>
      <c r="BP18" s="468"/>
      <c r="BQ18" s="468"/>
      <c r="BR18" s="468"/>
      <c r="BS18" s="468"/>
      <c r="BT18" s="468"/>
      <c r="BU18" s="469"/>
      <c r="BV18" s="467">
        <v>18069877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156</v>
      </c>
      <c r="C19" s="510"/>
      <c r="D19" s="510"/>
      <c r="E19" s="582"/>
      <c r="F19" s="582"/>
      <c r="G19" s="582"/>
      <c r="H19" s="582"/>
      <c r="I19" s="582"/>
      <c r="J19" s="582"/>
      <c r="K19" s="582"/>
      <c r="L19" s="590">
        <v>447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22944763</v>
      </c>
      <c r="BO19" s="468"/>
      <c r="BP19" s="468"/>
      <c r="BQ19" s="468"/>
      <c r="BR19" s="468"/>
      <c r="BS19" s="468"/>
      <c r="BT19" s="468"/>
      <c r="BU19" s="469"/>
      <c r="BV19" s="467">
        <v>23388149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158</v>
      </c>
      <c r="C20" s="510"/>
      <c r="D20" s="510"/>
      <c r="E20" s="582"/>
      <c r="F20" s="582"/>
      <c r="G20" s="582"/>
      <c r="H20" s="582"/>
      <c r="I20" s="582"/>
      <c r="J20" s="582"/>
      <c r="K20" s="582"/>
      <c r="L20" s="590">
        <v>34739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28152458</v>
      </c>
      <c r="BO23" s="468"/>
      <c r="BP23" s="468"/>
      <c r="BQ23" s="468"/>
      <c r="BR23" s="468"/>
      <c r="BS23" s="468"/>
      <c r="BT23" s="468"/>
      <c r="BU23" s="469"/>
      <c r="BV23" s="467">
        <v>29743517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167</v>
      </c>
      <c r="F24" s="497"/>
      <c r="G24" s="497"/>
      <c r="H24" s="497"/>
      <c r="I24" s="497"/>
      <c r="J24" s="497"/>
      <c r="K24" s="498"/>
      <c r="L24" s="518">
        <v>1</v>
      </c>
      <c r="M24" s="519"/>
      <c r="N24" s="519"/>
      <c r="O24" s="519"/>
      <c r="P24" s="561"/>
      <c r="Q24" s="518">
        <v>8980</v>
      </c>
      <c r="R24" s="519"/>
      <c r="S24" s="519"/>
      <c r="T24" s="519"/>
      <c r="U24" s="519"/>
      <c r="V24" s="561"/>
      <c r="W24" s="620"/>
      <c r="X24" s="608"/>
      <c r="Y24" s="609"/>
      <c r="Z24" s="517" t="s">
        <v>168</v>
      </c>
      <c r="AA24" s="497"/>
      <c r="AB24" s="497"/>
      <c r="AC24" s="497"/>
      <c r="AD24" s="497"/>
      <c r="AE24" s="497"/>
      <c r="AF24" s="497"/>
      <c r="AG24" s="498"/>
      <c r="AH24" s="518">
        <v>472</v>
      </c>
      <c r="AI24" s="519"/>
      <c r="AJ24" s="519"/>
      <c r="AK24" s="519"/>
      <c r="AL24" s="561"/>
      <c r="AM24" s="518">
        <v>1521728</v>
      </c>
      <c r="AN24" s="519"/>
      <c r="AO24" s="519"/>
      <c r="AP24" s="519"/>
      <c r="AQ24" s="519"/>
      <c r="AR24" s="561"/>
      <c r="AS24" s="518">
        <v>3224</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24932544</v>
      </c>
      <c r="BO24" s="468"/>
      <c r="BP24" s="468"/>
      <c r="BQ24" s="468"/>
      <c r="BR24" s="468"/>
      <c r="BS24" s="468"/>
      <c r="BT24" s="468"/>
      <c r="BU24" s="469"/>
      <c r="BV24" s="467">
        <v>25919361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170</v>
      </c>
      <c r="F25" s="497"/>
      <c r="G25" s="497"/>
      <c r="H25" s="497"/>
      <c r="I25" s="497"/>
      <c r="J25" s="497"/>
      <c r="K25" s="498"/>
      <c r="L25" s="518">
        <v>1</v>
      </c>
      <c r="M25" s="519"/>
      <c r="N25" s="519"/>
      <c r="O25" s="519"/>
      <c r="P25" s="561"/>
      <c r="Q25" s="518">
        <v>7190</v>
      </c>
      <c r="R25" s="519"/>
      <c r="S25" s="519"/>
      <c r="T25" s="519"/>
      <c r="U25" s="519"/>
      <c r="V25" s="561"/>
      <c r="W25" s="620"/>
      <c r="X25" s="608"/>
      <c r="Y25" s="609"/>
      <c r="Z25" s="517" t="s">
        <v>171</v>
      </c>
      <c r="AA25" s="497"/>
      <c r="AB25" s="497"/>
      <c r="AC25" s="497"/>
      <c r="AD25" s="497"/>
      <c r="AE25" s="497"/>
      <c r="AF25" s="497"/>
      <c r="AG25" s="498"/>
      <c r="AH25" s="518">
        <v>98</v>
      </c>
      <c r="AI25" s="519"/>
      <c r="AJ25" s="519"/>
      <c r="AK25" s="519"/>
      <c r="AL25" s="561"/>
      <c r="AM25" s="518">
        <v>301056</v>
      </c>
      <c r="AN25" s="519"/>
      <c r="AO25" s="519"/>
      <c r="AP25" s="519"/>
      <c r="AQ25" s="519"/>
      <c r="AR25" s="561"/>
      <c r="AS25" s="518">
        <v>3072</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1428473</v>
      </c>
      <c r="BO25" s="431"/>
      <c r="BP25" s="431"/>
      <c r="BQ25" s="431"/>
      <c r="BR25" s="431"/>
      <c r="BS25" s="431"/>
      <c r="BT25" s="431"/>
      <c r="BU25" s="432"/>
      <c r="BV25" s="430">
        <v>1109437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173</v>
      </c>
      <c r="F26" s="497"/>
      <c r="G26" s="497"/>
      <c r="H26" s="497"/>
      <c r="I26" s="497"/>
      <c r="J26" s="497"/>
      <c r="K26" s="498"/>
      <c r="L26" s="518">
        <v>1</v>
      </c>
      <c r="M26" s="519"/>
      <c r="N26" s="519"/>
      <c r="O26" s="519"/>
      <c r="P26" s="561"/>
      <c r="Q26" s="518">
        <v>6760</v>
      </c>
      <c r="R26" s="519"/>
      <c r="S26" s="519"/>
      <c r="T26" s="519"/>
      <c r="U26" s="519"/>
      <c r="V26" s="561"/>
      <c r="W26" s="620"/>
      <c r="X26" s="608"/>
      <c r="Y26" s="609"/>
      <c r="Z26" s="517" t="s">
        <v>174</v>
      </c>
      <c r="AA26" s="630"/>
      <c r="AB26" s="630"/>
      <c r="AC26" s="630"/>
      <c r="AD26" s="630"/>
      <c r="AE26" s="630"/>
      <c r="AF26" s="630"/>
      <c r="AG26" s="631"/>
      <c r="AH26" s="518">
        <v>7</v>
      </c>
      <c r="AI26" s="519"/>
      <c r="AJ26" s="519"/>
      <c r="AK26" s="519"/>
      <c r="AL26" s="561"/>
      <c r="AM26" s="518">
        <v>20622</v>
      </c>
      <c r="AN26" s="519"/>
      <c r="AO26" s="519"/>
      <c r="AP26" s="519"/>
      <c r="AQ26" s="519"/>
      <c r="AR26" s="561"/>
      <c r="AS26" s="518">
        <v>2946</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176</v>
      </c>
      <c r="F27" s="497"/>
      <c r="G27" s="497"/>
      <c r="H27" s="497"/>
      <c r="I27" s="497"/>
      <c r="J27" s="497"/>
      <c r="K27" s="498"/>
      <c r="L27" s="518">
        <v>1</v>
      </c>
      <c r="M27" s="519"/>
      <c r="N27" s="519"/>
      <c r="O27" s="519"/>
      <c r="P27" s="561"/>
      <c r="Q27" s="518">
        <v>5370</v>
      </c>
      <c r="R27" s="519"/>
      <c r="S27" s="519"/>
      <c r="T27" s="519"/>
      <c r="U27" s="519"/>
      <c r="V27" s="561"/>
      <c r="W27" s="620"/>
      <c r="X27" s="608"/>
      <c r="Y27" s="609"/>
      <c r="Z27" s="517" t="s">
        <v>177</v>
      </c>
      <c r="AA27" s="497"/>
      <c r="AB27" s="497"/>
      <c r="AC27" s="497"/>
      <c r="AD27" s="497"/>
      <c r="AE27" s="497"/>
      <c r="AF27" s="497"/>
      <c r="AG27" s="498"/>
      <c r="AH27" s="518">
        <v>2</v>
      </c>
      <c r="AI27" s="519"/>
      <c r="AJ27" s="519"/>
      <c r="AK27" s="519"/>
      <c r="AL27" s="561"/>
      <c r="AM27" s="518" t="s">
        <v>178</v>
      </c>
      <c r="AN27" s="519"/>
      <c r="AO27" s="519"/>
      <c r="AP27" s="519"/>
      <c r="AQ27" s="519"/>
      <c r="AR27" s="561"/>
      <c r="AS27" s="518" t="s">
        <v>178</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180</v>
      </c>
      <c r="BO27" s="644"/>
      <c r="BP27" s="644"/>
      <c r="BQ27" s="644"/>
      <c r="BR27" s="644"/>
      <c r="BS27" s="644"/>
      <c r="BT27" s="644"/>
      <c r="BU27" s="645"/>
      <c r="BV27" s="643" t="s">
        <v>180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4830</v>
      </c>
      <c r="R28" s="519"/>
      <c r="S28" s="519"/>
      <c r="T28" s="519"/>
      <c r="U28" s="519"/>
      <c r="V28" s="561"/>
      <c r="W28" s="620"/>
      <c r="X28" s="608"/>
      <c r="Y28" s="609"/>
      <c r="Z28" s="517" t="s">
        <v>182</v>
      </c>
      <c r="AA28" s="497"/>
      <c r="AB28" s="497"/>
      <c r="AC28" s="497"/>
      <c r="AD28" s="497"/>
      <c r="AE28" s="497"/>
      <c r="AF28" s="497"/>
      <c r="AG28" s="498"/>
      <c r="AH28" s="518" t="s">
        <v>183</v>
      </c>
      <c r="AI28" s="519"/>
      <c r="AJ28" s="519"/>
      <c r="AK28" s="519"/>
      <c r="AL28" s="561"/>
      <c r="AM28" s="518" t="s">
        <v>180</v>
      </c>
      <c r="AN28" s="519"/>
      <c r="AO28" s="519"/>
      <c r="AP28" s="519"/>
      <c r="AQ28" s="519"/>
      <c r="AR28" s="561"/>
      <c r="AS28" s="518" t="s">
        <v>183</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5687421</v>
      </c>
      <c r="BO28" s="431"/>
      <c r="BP28" s="431"/>
      <c r="BQ28" s="431"/>
      <c r="BR28" s="431"/>
      <c r="BS28" s="431"/>
      <c r="BT28" s="431"/>
      <c r="BU28" s="432"/>
      <c r="BV28" s="430">
        <v>5869081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185</v>
      </c>
      <c r="F29" s="497"/>
      <c r="G29" s="497"/>
      <c r="H29" s="497"/>
      <c r="I29" s="497"/>
      <c r="J29" s="497"/>
      <c r="K29" s="498"/>
      <c r="L29" s="518">
        <v>18</v>
      </c>
      <c r="M29" s="519"/>
      <c r="N29" s="519"/>
      <c r="O29" s="519"/>
      <c r="P29" s="561"/>
      <c r="Q29" s="518">
        <v>4520</v>
      </c>
      <c r="R29" s="519"/>
      <c r="S29" s="519"/>
      <c r="T29" s="519"/>
      <c r="U29" s="519"/>
      <c r="V29" s="561"/>
      <c r="W29" s="621"/>
      <c r="X29" s="622"/>
      <c r="Y29" s="623"/>
      <c r="Z29" s="517" t="s">
        <v>186</v>
      </c>
      <c r="AA29" s="497"/>
      <c r="AB29" s="497"/>
      <c r="AC29" s="497"/>
      <c r="AD29" s="497"/>
      <c r="AE29" s="497"/>
      <c r="AF29" s="497"/>
      <c r="AG29" s="498"/>
      <c r="AH29" s="518">
        <v>474</v>
      </c>
      <c r="AI29" s="519"/>
      <c r="AJ29" s="519"/>
      <c r="AK29" s="519"/>
      <c r="AL29" s="561"/>
      <c r="AM29" s="518">
        <v>1529392</v>
      </c>
      <c r="AN29" s="519"/>
      <c r="AO29" s="519"/>
      <c r="AP29" s="519"/>
      <c r="AQ29" s="519"/>
      <c r="AR29" s="561"/>
      <c r="AS29" s="518">
        <v>3227</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300733</v>
      </c>
      <c r="BO29" s="468"/>
      <c r="BP29" s="468"/>
      <c r="BQ29" s="468"/>
      <c r="BR29" s="468"/>
      <c r="BS29" s="468"/>
      <c r="BT29" s="468"/>
      <c r="BU29" s="469"/>
      <c r="BV29" s="467">
        <v>285902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99.8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4614984</v>
      </c>
      <c r="BO30" s="644"/>
      <c r="BP30" s="644"/>
      <c r="BQ30" s="644"/>
      <c r="BR30" s="644"/>
      <c r="BS30" s="644"/>
      <c r="BT30" s="644"/>
      <c r="BU30" s="645"/>
      <c r="BV30" s="643">
        <v>4283798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196</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渡船事業特別会計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福岡県市町村消防団員等公務災害補償組合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志摩海洋センター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福岡県市町村職員退職手当組合（一般会計）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糸島市土地開発公社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福岡県市町村職員退職手当組合（基金特別会計）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福岡県自治振興組合（一般会計）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福岡県自治振興組合（公文書館事業特別会計）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福岡都市圏広域行政事業組合（一般会計）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福岡都市圏広域行政事業組合（流域連携事業特別会計）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福岡都市圏広域行政事業組合（競艇事業特別会計）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福岡県後期高齢者医療広域連合（一般会計）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福岡県後期高齢者医療広域連合（後期高齢者医療特別会計）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K2+CYdRmjk+TkfaCCGhdpCGgnCdljyAMKMOegwlE6D+vtPHf8g1oT2pftozlml4kHsk++f7NWSHqQFNHK8JPGg==" saltValue="rOHzRyJrTzgqrGt7Uqyy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48" zoomScaleNormal="4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8" t="s">
        <v>556</v>
      </c>
      <c r="D34" s="1248"/>
      <c r="E34" s="1249"/>
      <c r="F34" s="32">
        <v>9.86</v>
      </c>
      <c r="G34" s="33">
        <v>10.07</v>
      </c>
      <c r="H34" s="33">
        <v>9.61</v>
      </c>
      <c r="I34" s="33">
        <v>10.06</v>
      </c>
      <c r="J34" s="34">
        <v>10.75</v>
      </c>
      <c r="K34" s="22"/>
      <c r="L34" s="22"/>
      <c r="M34" s="22"/>
      <c r="N34" s="22"/>
      <c r="O34" s="22"/>
      <c r="P34" s="22"/>
    </row>
    <row r="35" spans="1:16" ht="39" customHeight="1">
      <c r="A35" s="22"/>
      <c r="B35" s="35"/>
      <c r="C35" s="1242" t="s">
        <v>557</v>
      </c>
      <c r="D35" s="1243"/>
      <c r="E35" s="1244"/>
      <c r="F35" s="36">
        <v>8.59</v>
      </c>
      <c r="G35" s="37">
        <v>8.4700000000000006</v>
      </c>
      <c r="H35" s="37">
        <v>8.41</v>
      </c>
      <c r="I35" s="37">
        <v>8.66</v>
      </c>
      <c r="J35" s="38">
        <v>9.01</v>
      </c>
      <c r="K35" s="22"/>
      <c r="L35" s="22"/>
      <c r="M35" s="22"/>
      <c r="N35" s="22"/>
      <c r="O35" s="22"/>
      <c r="P35" s="22"/>
    </row>
    <row r="36" spans="1:16" ht="39" customHeight="1">
      <c r="A36" s="22"/>
      <c r="B36" s="35"/>
      <c r="C36" s="1242" t="s">
        <v>558</v>
      </c>
      <c r="D36" s="1243"/>
      <c r="E36" s="1244"/>
      <c r="F36" s="36">
        <v>7.45</v>
      </c>
      <c r="G36" s="37">
        <v>6.46</v>
      </c>
      <c r="H36" s="37">
        <v>7.05</v>
      </c>
      <c r="I36" s="37">
        <v>4.03</v>
      </c>
      <c r="J36" s="38">
        <v>3.91</v>
      </c>
      <c r="K36" s="22"/>
      <c r="L36" s="22"/>
      <c r="M36" s="22"/>
      <c r="N36" s="22"/>
      <c r="O36" s="22"/>
      <c r="P36" s="22"/>
    </row>
    <row r="37" spans="1:16" ht="39" customHeight="1">
      <c r="A37" s="22"/>
      <c r="B37" s="35"/>
      <c r="C37" s="1242" t="s">
        <v>559</v>
      </c>
      <c r="D37" s="1243"/>
      <c r="E37" s="1244"/>
      <c r="F37" s="36">
        <v>1.0900000000000001</v>
      </c>
      <c r="G37" s="37">
        <v>1.1399999999999999</v>
      </c>
      <c r="H37" s="37">
        <v>2.11</v>
      </c>
      <c r="I37" s="37">
        <v>1.91</v>
      </c>
      <c r="J37" s="38">
        <v>2.64</v>
      </c>
      <c r="K37" s="22"/>
      <c r="L37" s="22"/>
      <c r="M37" s="22"/>
      <c r="N37" s="22"/>
      <c r="O37" s="22"/>
      <c r="P37" s="22"/>
    </row>
    <row r="38" spans="1:16" ht="39" customHeight="1">
      <c r="A38" s="22"/>
      <c r="B38" s="35"/>
      <c r="C38" s="1242" t="s">
        <v>560</v>
      </c>
      <c r="D38" s="1243"/>
      <c r="E38" s="1244"/>
      <c r="F38" s="36">
        <v>0.11</v>
      </c>
      <c r="G38" s="37">
        <v>2.14</v>
      </c>
      <c r="H38" s="37">
        <v>3.97</v>
      </c>
      <c r="I38" s="37">
        <v>3.46</v>
      </c>
      <c r="J38" s="38">
        <v>1.85</v>
      </c>
      <c r="K38" s="22"/>
      <c r="L38" s="22"/>
      <c r="M38" s="22"/>
      <c r="N38" s="22"/>
      <c r="O38" s="22"/>
      <c r="P38" s="22"/>
    </row>
    <row r="39" spans="1:16" ht="39" customHeight="1">
      <c r="A39" s="22"/>
      <c r="B39" s="35"/>
      <c r="C39" s="1242" t="s">
        <v>561</v>
      </c>
      <c r="D39" s="1243"/>
      <c r="E39" s="1244"/>
      <c r="F39" s="36">
        <v>0.13</v>
      </c>
      <c r="G39" s="37">
        <v>0.16</v>
      </c>
      <c r="H39" s="37">
        <v>0.17</v>
      </c>
      <c r="I39" s="37">
        <v>0.17</v>
      </c>
      <c r="J39" s="38">
        <v>0.17</v>
      </c>
      <c r="K39" s="22"/>
      <c r="L39" s="22"/>
      <c r="M39" s="22"/>
      <c r="N39" s="22"/>
      <c r="O39" s="22"/>
      <c r="P39" s="22"/>
    </row>
    <row r="40" spans="1:16" ht="39" customHeight="1">
      <c r="A40" s="22"/>
      <c r="B40" s="35"/>
      <c r="C40" s="1242" t="s">
        <v>562</v>
      </c>
      <c r="D40" s="1243"/>
      <c r="E40" s="1244"/>
      <c r="F40" s="36">
        <v>0.02</v>
      </c>
      <c r="G40" s="37">
        <v>0.02</v>
      </c>
      <c r="H40" s="37">
        <v>0.01</v>
      </c>
      <c r="I40" s="37">
        <v>0.01</v>
      </c>
      <c r="J40" s="38">
        <v>0.01</v>
      </c>
      <c r="K40" s="22"/>
      <c r="L40" s="22"/>
      <c r="M40" s="22"/>
      <c r="N40" s="22"/>
      <c r="O40" s="22"/>
      <c r="P40" s="22"/>
    </row>
    <row r="41" spans="1:16" ht="39" customHeight="1">
      <c r="A41" s="22"/>
      <c r="B41" s="35"/>
      <c r="C41" s="1242" t="s">
        <v>563</v>
      </c>
      <c r="D41" s="1243"/>
      <c r="E41" s="1244"/>
      <c r="F41" s="36">
        <v>0</v>
      </c>
      <c r="G41" s="37">
        <v>0</v>
      </c>
      <c r="H41" s="37">
        <v>0</v>
      </c>
      <c r="I41" s="37">
        <v>0</v>
      </c>
      <c r="J41" s="38">
        <v>0</v>
      </c>
      <c r="K41" s="22"/>
      <c r="L41" s="22"/>
      <c r="M41" s="22"/>
      <c r="N41" s="22"/>
      <c r="O41" s="22"/>
      <c r="P41" s="22"/>
    </row>
    <row r="42" spans="1:16" ht="39" customHeight="1">
      <c r="A42" s="22"/>
      <c r="B42" s="39"/>
      <c r="C42" s="1242" t="s">
        <v>564</v>
      </c>
      <c r="D42" s="1243"/>
      <c r="E42" s="1244"/>
      <c r="F42" s="36" t="s">
        <v>508</v>
      </c>
      <c r="G42" s="37" t="s">
        <v>508</v>
      </c>
      <c r="H42" s="37" t="s">
        <v>508</v>
      </c>
      <c r="I42" s="37" t="s">
        <v>508</v>
      </c>
      <c r="J42" s="38" t="s">
        <v>508</v>
      </c>
      <c r="K42" s="22"/>
      <c r="L42" s="22"/>
      <c r="M42" s="22"/>
      <c r="N42" s="22"/>
      <c r="O42" s="22"/>
      <c r="P42" s="22"/>
    </row>
    <row r="43" spans="1:16" ht="39" customHeight="1" thickBot="1">
      <c r="A43" s="22"/>
      <c r="B43" s="40"/>
      <c r="C43" s="1245" t="s">
        <v>565</v>
      </c>
      <c r="D43" s="1246"/>
      <c r="E43" s="1247"/>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S8T90H1O2Lb31nRPHAF9VL/dZSSns82wDV3+gzdyHuVBiR9nMBaQ9ApjkQX9vajzmIUS+ppBxclYw2S1VWBfg==" saltValue="VRd5w0VTixB350KdQE+D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50" zoomScale="84" zoomScaleNormal="8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50" t="s">
        <v>11</v>
      </c>
      <c r="C45" s="1251"/>
      <c r="D45" s="58"/>
      <c r="E45" s="1256" t="s">
        <v>12</v>
      </c>
      <c r="F45" s="1256"/>
      <c r="G45" s="1256"/>
      <c r="H45" s="1256"/>
      <c r="I45" s="1256"/>
      <c r="J45" s="1257"/>
      <c r="K45" s="59">
        <v>2900</v>
      </c>
      <c r="L45" s="60">
        <v>2718</v>
      </c>
      <c r="M45" s="60">
        <v>2816</v>
      </c>
      <c r="N45" s="60">
        <v>2950</v>
      </c>
      <c r="O45" s="61">
        <v>3113</v>
      </c>
      <c r="P45" s="48"/>
      <c r="Q45" s="48"/>
      <c r="R45" s="48"/>
      <c r="S45" s="48"/>
      <c r="T45" s="48"/>
      <c r="U45" s="48"/>
    </row>
    <row r="46" spans="1:21" ht="30.75" customHeight="1">
      <c r="A46" s="48"/>
      <c r="B46" s="1252"/>
      <c r="C46" s="1253"/>
      <c r="D46" s="62"/>
      <c r="E46" s="1258" t="s">
        <v>13</v>
      </c>
      <c r="F46" s="1258"/>
      <c r="G46" s="1258"/>
      <c r="H46" s="1258"/>
      <c r="I46" s="1258"/>
      <c r="J46" s="1259"/>
      <c r="K46" s="63" t="s">
        <v>508</v>
      </c>
      <c r="L46" s="64" t="s">
        <v>508</v>
      </c>
      <c r="M46" s="64" t="s">
        <v>508</v>
      </c>
      <c r="N46" s="64" t="s">
        <v>508</v>
      </c>
      <c r="O46" s="65" t="s">
        <v>508</v>
      </c>
      <c r="P46" s="48"/>
      <c r="Q46" s="48"/>
      <c r="R46" s="48"/>
      <c r="S46" s="48"/>
      <c r="T46" s="48"/>
      <c r="U46" s="48"/>
    </row>
    <row r="47" spans="1:21" ht="30.75" customHeight="1">
      <c r="A47" s="48"/>
      <c r="B47" s="1252"/>
      <c r="C47" s="1253"/>
      <c r="D47" s="62"/>
      <c r="E47" s="1258" t="s">
        <v>14</v>
      </c>
      <c r="F47" s="1258"/>
      <c r="G47" s="1258"/>
      <c r="H47" s="1258"/>
      <c r="I47" s="1258"/>
      <c r="J47" s="1259"/>
      <c r="K47" s="63" t="s">
        <v>508</v>
      </c>
      <c r="L47" s="64" t="s">
        <v>508</v>
      </c>
      <c r="M47" s="64" t="s">
        <v>508</v>
      </c>
      <c r="N47" s="64" t="s">
        <v>508</v>
      </c>
      <c r="O47" s="65" t="s">
        <v>508</v>
      </c>
      <c r="P47" s="48"/>
      <c r="Q47" s="48"/>
      <c r="R47" s="48"/>
      <c r="S47" s="48"/>
      <c r="T47" s="48"/>
      <c r="U47" s="48"/>
    </row>
    <row r="48" spans="1:21" ht="30.75" customHeight="1">
      <c r="A48" s="48"/>
      <c r="B48" s="1252"/>
      <c r="C48" s="1253"/>
      <c r="D48" s="62"/>
      <c r="E48" s="1258" t="s">
        <v>15</v>
      </c>
      <c r="F48" s="1258"/>
      <c r="G48" s="1258"/>
      <c r="H48" s="1258"/>
      <c r="I48" s="1258"/>
      <c r="J48" s="1259"/>
      <c r="K48" s="63">
        <v>865</v>
      </c>
      <c r="L48" s="64">
        <v>870</v>
      </c>
      <c r="M48" s="64">
        <v>876</v>
      </c>
      <c r="N48" s="64">
        <v>844</v>
      </c>
      <c r="O48" s="65">
        <v>826</v>
      </c>
      <c r="P48" s="48"/>
      <c r="Q48" s="48"/>
      <c r="R48" s="48"/>
      <c r="S48" s="48"/>
      <c r="T48" s="48"/>
      <c r="U48" s="48"/>
    </row>
    <row r="49" spans="1:21" ht="30.75" customHeight="1">
      <c r="A49" s="48"/>
      <c r="B49" s="1252"/>
      <c r="C49" s="1253"/>
      <c r="D49" s="62"/>
      <c r="E49" s="1258" t="s">
        <v>16</v>
      </c>
      <c r="F49" s="1258"/>
      <c r="G49" s="1258"/>
      <c r="H49" s="1258"/>
      <c r="I49" s="1258"/>
      <c r="J49" s="1259"/>
      <c r="K49" s="63">
        <v>0</v>
      </c>
      <c r="L49" s="64">
        <v>3</v>
      </c>
      <c r="M49" s="64">
        <v>2</v>
      </c>
      <c r="N49" s="64">
        <v>2</v>
      </c>
      <c r="O49" s="65">
        <v>1</v>
      </c>
      <c r="P49" s="48"/>
      <c r="Q49" s="48"/>
      <c r="R49" s="48"/>
      <c r="S49" s="48"/>
      <c r="T49" s="48"/>
      <c r="U49" s="48"/>
    </row>
    <row r="50" spans="1:21" ht="30.75" customHeight="1">
      <c r="A50" s="48"/>
      <c r="B50" s="1252"/>
      <c r="C50" s="1253"/>
      <c r="D50" s="62"/>
      <c r="E50" s="1258" t="s">
        <v>17</v>
      </c>
      <c r="F50" s="1258"/>
      <c r="G50" s="1258"/>
      <c r="H50" s="1258"/>
      <c r="I50" s="1258"/>
      <c r="J50" s="1259"/>
      <c r="K50" s="63">
        <v>62</v>
      </c>
      <c r="L50" s="64">
        <v>43</v>
      </c>
      <c r="M50" s="64">
        <v>38</v>
      </c>
      <c r="N50" s="64">
        <v>31</v>
      </c>
      <c r="O50" s="65">
        <v>21</v>
      </c>
      <c r="P50" s="48"/>
      <c r="Q50" s="48"/>
      <c r="R50" s="48"/>
      <c r="S50" s="48"/>
      <c r="T50" s="48"/>
      <c r="U50" s="48"/>
    </row>
    <row r="51" spans="1:21" ht="30.75" customHeight="1">
      <c r="A51" s="48"/>
      <c r="B51" s="1254"/>
      <c r="C51" s="1255"/>
      <c r="D51" s="66"/>
      <c r="E51" s="1258" t="s">
        <v>18</v>
      </c>
      <c r="F51" s="1258"/>
      <c r="G51" s="1258"/>
      <c r="H51" s="1258"/>
      <c r="I51" s="1258"/>
      <c r="J51" s="1259"/>
      <c r="K51" s="63" t="s">
        <v>508</v>
      </c>
      <c r="L51" s="64" t="s">
        <v>508</v>
      </c>
      <c r="M51" s="64" t="s">
        <v>508</v>
      </c>
      <c r="N51" s="64" t="s">
        <v>508</v>
      </c>
      <c r="O51" s="65" t="s">
        <v>508</v>
      </c>
      <c r="P51" s="48"/>
      <c r="Q51" s="48"/>
      <c r="R51" s="48"/>
      <c r="S51" s="48"/>
      <c r="T51" s="48"/>
      <c r="U51" s="48"/>
    </row>
    <row r="52" spans="1:21" ht="30.75" customHeight="1">
      <c r="A52" s="48"/>
      <c r="B52" s="1260" t="s">
        <v>19</v>
      </c>
      <c r="C52" s="1261"/>
      <c r="D52" s="66"/>
      <c r="E52" s="1258" t="s">
        <v>20</v>
      </c>
      <c r="F52" s="1258"/>
      <c r="G52" s="1258"/>
      <c r="H52" s="1258"/>
      <c r="I52" s="1258"/>
      <c r="J52" s="1259"/>
      <c r="K52" s="63">
        <v>2718</v>
      </c>
      <c r="L52" s="64">
        <v>2811</v>
      </c>
      <c r="M52" s="64">
        <v>2734</v>
      </c>
      <c r="N52" s="64">
        <v>2726</v>
      </c>
      <c r="O52" s="65">
        <v>2637</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1109</v>
      </c>
      <c r="L53" s="69">
        <v>823</v>
      </c>
      <c r="M53" s="69">
        <v>998</v>
      </c>
      <c r="N53" s="69">
        <v>1101</v>
      </c>
      <c r="O53" s="70">
        <v>1324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66" t="s">
        <v>25</v>
      </c>
      <c r="C57" s="1267"/>
      <c r="D57" s="1270" t="s">
        <v>26</v>
      </c>
      <c r="E57" s="1271"/>
      <c r="F57" s="1271"/>
      <c r="G57" s="1271"/>
      <c r="H57" s="1271"/>
      <c r="I57" s="1271"/>
      <c r="J57" s="1272"/>
      <c r="K57" s="83" t="s">
        <v>596</v>
      </c>
      <c r="L57" s="84" t="s">
        <v>597</v>
      </c>
      <c r="M57" s="84" t="s">
        <v>597</v>
      </c>
      <c r="N57" s="84" t="s">
        <v>597</v>
      </c>
      <c r="O57" s="85" t="s">
        <v>597</v>
      </c>
    </row>
    <row r="58" spans="1:21" ht="31.5" customHeight="1" thickBot="1">
      <c r="B58" s="1268"/>
      <c r="C58" s="1269"/>
      <c r="D58" s="1273" t="s">
        <v>27</v>
      </c>
      <c r="E58" s="1274"/>
      <c r="F58" s="1274"/>
      <c r="G58" s="1274"/>
      <c r="H58" s="1274"/>
      <c r="I58" s="1274"/>
      <c r="J58" s="1275"/>
      <c r="K58" s="86" t="s">
        <v>597</v>
      </c>
      <c r="L58" s="87" t="s">
        <v>597</v>
      </c>
      <c r="M58" s="87" t="s">
        <v>597</v>
      </c>
      <c r="N58" s="87" t="s">
        <v>597</v>
      </c>
      <c r="O58" s="88" t="s">
        <v>598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GXzo+IEiXYw5MFQBfFcMPo0iS5Y3bnB6AgPslaQ3aiP5U4xqv288mEKv53n31/BC9anvSkhPtejEsPzSxvfdA==" saltValue="hqK/mKGosYi+b7ryoUFJ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7" zoomScale="69" zoomScaleNormal="69"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76" t="s">
        <v>30</v>
      </c>
      <c r="C41" s="1277"/>
      <c r="D41" s="102"/>
      <c r="E41" s="1282" t="s">
        <v>31</v>
      </c>
      <c r="F41" s="1282"/>
      <c r="G41" s="1282"/>
      <c r="H41" s="1283"/>
      <c r="I41" s="103">
        <v>29524</v>
      </c>
      <c r="J41" s="104">
        <v>29683</v>
      </c>
      <c r="K41" s="104">
        <v>29801</v>
      </c>
      <c r="L41" s="104">
        <v>29744</v>
      </c>
      <c r="M41" s="105">
        <v>28152</v>
      </c>
    </row>
    <row r="42" spans="2:13" ht="27.75" customHeight="1">
      <c r="B42" s="1278"/>
      <c r="C42" s="1279"/>
      <c r="D42" s="106"/>
      <c r="E42" s="1284" t="s">
        <v>32</v>
      </c>
      <c r="F42" s="1284"/>
      <c r="G42" s="1284"/>
      <c r="H42" s="1285"/>
      <c r="I42" s="107">
        <v>188</v>
      </c>
      <c r="J42" s="108">
        <v>148</v>
      </c>
      <c r="K42" s="108">
        <v>113</v>
      </c>
      <c r="L42" s="108">
        <v>84</v>
      </c>
      <c r="M42" s="109">
        <v>64</v>
      </c>
    </row>
    <row r="43" spans="2:13" ht="27.75" customHeight="1">
      <c r="B43" s="1278"/>
      <c r="C43" s="1279"/>
      <c r="D43" s="106"/>
      <c r="E43" s="1284" t="s">
        <v>33</v>
      </c>
      <c r="F43" s="1284"/>
      <c r="G43" s="1284"/>
      <c r="H43" s="1285"/>
      <c r="I43" s="107">
        <v>11560</v>
      </c>
      <c r="J43" s="108">
        <v>10034</v>
      </c>
      <c r="K43" s="108">
        <v>9884</v>
      </c>
      <c r="L43" s="108">
        <v>9563</v>
      </c>
      <c r="M43" s="109">
        <v>9025</v>
      </c>
    </row>
    <row r="44" spans="2:13" ht="27.75" customHeight="1">
      <c r="B44" s="1278"/>
      <c r="C44" s="1279"/>
      <c r="D44" s="106"/>
      <c r="E44" s="1284" t="s">
        <v>34</v>
      </c>
      <c r="F44" s="1284"/>
      <c r="G44" s="1284"/>
      <c r="H44" s="1285"/>
      <c r="I44" s="107">
        <v>1</v>
      </c>
      <c r="J44" s="108">
        <v>1</v>
      </c>
      <c r="K44" s="108">
        <v>0</v>
      </c>
      <c r="L44" s="108" t="s">
        <v>508</v>
      </c>
      <c r="M44" s="109" t="s">
        <v>508</v>
      </c>
    </row>
    <row r="45" spans="2:13" ht="27.75" customHeight="1">
      <c r="B45" s="1278"/>
      <c r="C45" s="1279"/>
      <c r="D45" s="106"/>
      <c r="E45" s="1284" t="s">
        <v>35</v>
      </c>
      <c r="F45" s="1284"/>
      <c r="G45" s="1284"/>
      <c r="H45" s="1285"/>
      <c r="I45" s="107">
        <v>4226</v>
      </c>
      <c r="J45" s="108">
        <v>3917</v>
      </c>
      <c r="K45" s="108">
        <v>3687</v>
      </c>
      <c r="L45" s="108">
        <v>3613</v>
      </c>
      <c r="M45" s="109">
        <v>3320</v>
      </c>
    </row>
    <row r="46" spans="2:13" ht="27.75" customHeight="1">
      <c r="B46" s="1278"/>
      <c r="C46" s="1279"/>
      <c r="D46" s="110"/>
      <c r="E46" s="1284" t="s">
        <v>36</v>
      </c>
      <c r="F46" s="1284"/>
      <c r="G46" s="1284"/>
      <c r="H46" s="1285"/>
      <c r="I46" s="107" t="s">
        <v>508</v>
      </c>
      <c r="J46" s="108" t="s">
        <v>508</v>
      </c>
      <c r="K46" s="108" t="s">
        <v>508</v>
      </c>
      <c r="L46" s="108" t="s">
        <v>508</v>
      </c>
      <c r="M46" s="109" t="s">
        <v>508</v>
      </c>
    </row>
    <row r="47" spans="2:13" ht="27.75" customHeight="1">
      <c r="B47" s="1278"/>
      <c r="C47" s="1279"/>
      <c r="D47" s="111"/>
      <c r="E47" s="1286" t="s">
        <v>37</v>
      </c>
      <c r="F47" s="1287"/>
      <c r="G47" s="1287"/>
      <c r="H47" s="1288"/>
      <c r="I47" s="107" t="s">
        <v>508</v>
      </c>
      <c r="J47" s="108" t="s">
        <v>508</v>
      </c>
      <c r="K47" s="108" t="s">
        <v>508</v>
      </c>
      <c r="L47" s="108" t="s">
        <v>508</v>
      </c>
      <c r="M47" s="109" t="s">
        <v>508</v>
      </c>
    </row>
    <row r="48" spans="2:13" ht="27.75" customHeight="1">
      <c r="B48" s="1278"/>
      <c r="C48" s="1279"/>
      <c r="D48" s="106"/>
      <c r="E48" s="1284" t="s">
        <v>38</v>
      </c>
      <c r="F48" s="1284"/>
      <c r="G48" s="1284"/>
      <c r="H48" s="1285"/>
      <c r="I48" s="107" t="s">
        <v>508</v>
      </c>
      <c r="J48" s="108" t="s">
        <v>508</v>
      </c>
      <c r="K48" s="108" t="s">
        <v>508</v>
      </c>
      <c r="L48" s="108" t="s">
        <v>508</v>
      </c>
      <c r="M48" s="109" t="s">
        <v>508</v>
      </c>
    </row>
    <row r="49" spans="2:13" ht="27.75" customHeight="1">
      <c r="B49" s="1280"/>
      <c r="C49" s="1281"/>
      <c r="D49" s="106"/>
      <c r="E49" s="1284" t="s">
        <v>39</v>
      </c>
      <c r="F49" s="1284"/>
      <c r="G49" s="1284"/>
      <c r="H49" s="1285"/>
      <c r="I49" s="107" t="s">
        <v>508</v>
      </c>
      <c r="J49" s="108" t="s">
        <v>508</v>
      </c>
      <c r="K49" s="108" t="s">
        <v>508</v>
      </c>
      <c r="L49" s="108" t="s">
        <v>508</v>
      </c>
      <c r="M49" s="109" t="s">
        <v>508</v>
      </c>
    </row>
    <row r="50" spans="2:13" ht="27.75" customHeight="1">
      <c r="B50" s="1289" t="s">
        <v>40</v>
      </c>
      <c r="C50" s="1290"/>
      <c r="D50" s="112"/>
      <c r="E50" s="1284" t="s">
        <v>41</v>
      </c>
      <c r="F50" s="1284"/>
      <c r="G50" s="1284"/>
      <c r="H50" s="1285"/>
      <c r="I50" s="107">
        <v>8594</v>
      </c>
      <c r="J50" s="108">
        <v>9208</v>
      </c>
      <c r="K50" s="108">
        <v>10250</v>
      </c>
      <c r="L50" s="108">
        <v>11320</v>
      </c>
      <c r="M50" s="109">
        <v>12003</v>
      </c>
    </row>
    <row r="51" spans="2:13" ht="27.75" customHeight="1">
      <c r="B51" s="1278"/>
      <c r="C51" s="1279"/>
      <c r="D51" s="106"/>
      <c r="E51" s="1284" t="s">
        <v>42</v>
      </c>
      <c r="F51" s="1284"/>
      <c r="G51" s="1284"/>
      <c r="H51" s="1285"/>
      <c r="I51" s="107">
        <v>479</v>
      </c>
      <c r="J51" s="108">
        <v>434</v>
      </c>
      <c r="K51" s="108">
        <v>298</v>
      </c>
      <c r="L51" s="108">
        <v>219</v>
      </c>
      <c r="M51" s="109">
        <v>165</v>
      </c>
    </row>
    <row r="52" spans="2:13" ht="27.75" customHeight="1">
      <c r="B52" s="1280"/>
      <c r="C52" s="1281"/>
      <c r="D52" s="106"/>
      <c r="E52" s="1284" t="s">
        <v>43</v>
      </c>
      <c r="F52" s="1284"/>
      <c r="G52" s="1284"/>
      <c r="H52" s="1285"/>
      <c r="I52" s="107">
        <v>31074</v>
      </c>
      <c r="J52" s="108">
        <v>31110</v>
      </c>
      <c r="K52" s="108">
        <v>30547</v>
      </c>
      <c r="L52" s="108">
        <v>29727</v>
      </c>
      <c r="M52" s="109">
        <v>28879</v>
      </c>
    </row>
    <row r="53" spans="2:13" ht="27.75" customHeight="1" thickBot="1">
      <c r="B53" s="1291" t="s">
        <v>44</v>
      </c>
      <c r="C53" s="1292"/>
      <c r="D53" s="113"/>
      <c r="E53" s="1293" t="s">
        <v>45</v>
      </c>
      <c r="F53" s="1293"/>
      <c r="G53" s="1293"/>
      <c r="H53" s="1294"/>
      <c r="I53" s="114">
        <v>5350</v>
      </c>
      <c r="J53" s="115">
        <v>3031</v>
      </c>
      <c r="K53" s="115">
        <v>2391</v>
      </c>
      <c r="L53" s="115">
        <v>1738</v>
      </c>
      <c r="M53" s="116">
        <v>-485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fqN7p8nRcw76B9rAUWruLye30aXNGSQ3qXfmxR/Ait40xB+FIkEf8zgTp0LVahj4t7OGKtvXqgl0VUN26YBNw==" saltValue="B6NmfjtvOJgzIGiq1w2l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6" zoomScale="67" zoomScaleNormal="67"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303" t="s">
        <v>48</v>
      </c>
      <c r="D55" s="1303"/>
      <c r="E55" s="1304"/>
      <c r="F55" s="128">
        <v>5308</v>
      </c>
      <c r="G55" s="128">
        <v>5869</v>
      </c>
      <c r="H55" s="129">
        <v>5687</v>
      </c>
    </row>
    <row r="56" spans="2:8" ht="52.5" customHeight="1">
      <c r="B56" s="130"/>
      <c r="C56" s="1305" t="s">
        <v>49</v>
      </c>
      <c r="D56" s="1305"/>
      <c r="E56" s="1306"/>
      <c r="F56" s="131">
        <v>276</v>
      </c>
      <c r="G56" s="131">
        <v>286</v>
      </c>
      <c r="H56" s="132">
        <v>301</v>
      </c>
    </row>
    <row r="57" spans="2:8" ht="53.25" customHeight="1">
      <c r="B57" s="130"/>
      <c r="C57" s="1307" t="s">
        <v>50</v>
      </c>
      <c r="D57" s="1307"/>
      <c r="E57" s="1308"/>
      <c r="F57" s="133">
        <v>4272</v>
      </c>
      <c r="G57" s="133">
        <v>4284</v>
      </c>
      <c r="H57" s="134">
        <v>4615</v>
      </c>
    </row>
    <row r="58" spans="2:8" ht="45.75" customHeight="1">
      <c r="B58" s="135"/>
      <c r="C58" s="1295" t="s">
        <v>591</v>
      </c>
      <c r="D58" s="1296"/>
      <c r="E58" s="1297"/>
      <c r="F58" s="136">
        <v>3682</v>
      </c>
      <c r="G58" s="136">
        <v>3686</v>
      </c>
      <c r="H58" s="137">
        <v>3693</v>
      </c>
    </row>
    <row r="59" spans="2:8" ht="45.75" customHeight="1">
      <c r="B59" s="135"/>
      <c r="C59" s="1295" t="s">
        <v>592</v>
      </c>
      <c r="D59" s="1296"/>
      <c r="E59" s="1297"/>
      <c r="F59" s="136">
        <v>456</v>
      </c>
      <c r="G59" s="136">
        <v>458</v>
      </c>
      <c r="H59" s="137">
        <v>747</v>
      </c>
    </row>
    <row r="60" spans="2:8" ht="45.75" customHeight="1">
      <c r="B60" s="135"/>
      <c r="C60" s="1295" t="s">
        <v>593</v>
      </c>
      <c r="D60" s="1296"/>
      <c r="E60" s="1297"/>
      <c r="F60" s="136">
        <v>46</v>
      </c>
      <c r="G60" s="136">
        <v>47</v>
      </c>
      <c r="H60" s="137">
        <v>49</v>
      </c>
    </row>
    <row r="61" spans="2:8" ht="45.75" customHeight="1">
      <c r="B61" s="135"/>
      <c r="C61" s="1295" t="s">
        <v>594</v>
      </c>
      <c r="D61" s="1296"/>
      <c r="E61" s="1297"/>
      <c r="F61" s="136">
        <v>17</v>
      </c>
      <c r="G61" s="136">
        <v>31</v>
      </c>
      <c r="H61" s="137">
        <v>48</v>
      </c>
    </row>
    <row r="62" spans="2:8" ht="45.75" customHeight="1" thickBot="1">
      <c r="B62" s="138"/>
      <c r="C62" s="1298" t="s">
        <v>595</v>
      </c>
      <c r="D62" s="1299"/>
      <c r="E62" s="1300"/>
      <c r="F62" s="139">
        <v>35</v>
      </c>
      <c r="G62" s="139">
        <v>29</v>
      </c>
      <c r="H62" s="140">
        <v>38</v>
      </c>
    </row>
    <row r="63" spans="2:8" ht="52.5" customHeight="1" thickBot="1">
      <c r="B63" s="141"/>
      <c r="C63" s="1301" t="s">
        <v>51</v>
      </c>
      <c r="D63" s="1301"/>
      <c r="E63" s="1302"/>
      <c r="F63" s="142">
        <v>9856</v>
      </c>
      <c r="G63" s="142">
        <v>10439</v>
      </c>
      <c r="H63" s="143">
        <v>10603</v>
      </c>
    </row>
    <row r="64" spans="2:8" ht="15" customHeight="1"/>
  </sheetData>
  <sheetProtection algorithmName="SHA-512" hashValue="xDDCTcLlUI5oOf8O3bomJtxeaGpWQ9AcKk/hakOc1ULWiQ/U7av3WF6P4ZHkTpNlfV/W9x5LBCsxz7gb6JzmTg==" saltValue="Dqs2O3xSOwQCQpI6BhO9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61"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614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602</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549</v>
      </c>
      <c r="BQ50" s="1315"/>
      <c r="BR50" s="1315"/>
      <c r="BS50" s="1315"/>
      <c r="BT50" s="1315"/>
      <c r="BU50" s="1315"/>
      <c r="BV50" s="1315"/>
      <c r="BW50" s="1315"/>
      <c r="BX50" s="1315" t="s">
        <v>550</v>
      </c>
      <c r="BY50" s="1315"/>
      <c r="BZ50" s="1315"/>
      <c r="CA50" s="1315"/>
      <c r="CB50" s="1315"/>
      <c r="CC50" s="1315"/>
      <c r="CD50" s="1315"/>
      <c r="CE50" s="1315"/>
      <c r="CF50" s="1315" t="s">
        <v>551</v>
      </c>
      <c r="CG50" s="1315"/>
      <c r="CH50" s="1315"/>
      <c r="CI50" s="1315"/>
      <c r="CJ50" s="1315"/>
      <c r="CK50" s="1315"/>
      <c r="CL50" s="1315"/>
      <c r="CM50" s="1315"/>
      <c r="CN50" s="1315" t="s">
        <v>552</v>
      </c>
      <c r="CO50" s="1315"/>
      <c r="CP50" s="1315"/>
      <c r="CQ50" s="1315"/>
      <c r="CR50" s="1315"/>
      <c r="CS50" s="1315"/>
      <c r="CT50" s="1315"/>
      <c r="CU50" s="1315"/>
      <c r="CV50" s="1315" t="s">
        <v>553</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603</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17.3</v>
      </c>
      <c r="BY51" s="1311"/>
      <c r="BZ51" s="1311"/>
      <c r="CA51" s="1311"/>
      <c r="CB51" s="1311"/>
      <c r="CC51" s="1311"/>
      <c r="CD51" s="1311"/>
      <c r="CE51" s="1311"/>
      <c r="CF51" s="1311">
        <v>13.7</v>
      </c>
      <c r="CG51" s="1311"/>
      <c r="CH51" s="1311"/>
      <c r="CI51" s="1311"/>
      <c r="CJ51" s="1311"/>
      <c r="CK51" s="1311"/>
      <c r="CL51" s="1311"/>
      <c r="CM51" s="1311"/>
      <c r="CN51" s="1311">
        <v>10</v>
      </c>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55.3</v>
      </c>
      <c r="BY53" s="1311"/>
      <c r="BZ53" s="1311"/>
      <c r="CA53" s="1311"/>
      <c r="CB53" s="1311"/>
      <c r="CC53" s="1311"/>
      <c r="CD53" s="1311"/>
      <c r="CE53" s="1311"/>
      <c r="CF53" s="1311">
        <v>56.6</v>
      </c>
      <c r="CG53" s="1311"/>
      <c r="CH53" s="1311"/>
      <c r="CI53" s="1311"/>
      <c r="CJ53" s="1311"/>
      <c r="CK53" s="1311"/>
      <c r="CL53" s="1311"/>
      <c r="CM53" s="1311"/>
      <c r="CN53" s="1311">
        <v>57.7</v>
      </c>
      <c r="CO53" s="1311"/>
      <c r="CP53" s="1311"/>
      <c r="CQ53" s="1311"/>
      <c r="CR53" s="1311"/>
      <c r="CS53" s="1311"/>
      <c r="CT53" s="1311"/>
      <c r="CU53" s="1311"/>
      <c r="CV53" s="1311">
        <v>59.3</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607</v>
      </c>
      <c r="AO55" s="1315"/>
      <c r="AP55" s="1315"/>
      <c r="AQ55" s="1315"/>
      <c r="AR55" s="1315"/>
      <c r="AS55" s="1315"/>
      <c r="AT55" s="1315"/>
      <c r="AU55" s="1315"/>
      <c r="AV55" s="1315"/>
      <c r="AW55" s="1315"/>
      <c r="AX55" s="1315"/>
      <c r="AY55" s="1315"/>
      <c r="AZ55" s="1315"/>
      <c r="BA55" s="1315"/>
      <c r="BB55" s="1314" t="s">
        <v>608</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32.5</v>
      </c>
      <c r="BY55" s="1311"/>
      <c r="BZ55" s="1311"/>
      <c r="CA55" s="1311"/>
      <c r="CB55" s="1311"/>
      <c r="CC55" s="1311"/>
      <c r="CD55" s="1311"/>
      <c r="CE55" s="1311"/>
      <c r="CF55" s="1311">
        <v>30.2</v>
      </c>
      <c r="CG55" s="1311"/>
      <c r="CH55" s="1311"/>
      <c r="CI55" s="1311"/>
      <c r="CJ55" s="1311"/>
      <c r="CK55" s="1311"/>
      <c r="CL55" s="1311"/>
      <c r="CM55" s="1311"/>
      <c r="CN55" s="1311">
        <v>25.4</v>
      </c>
      <c r="CO55" s="1311"/>
      <c r="CP55" s="1311"/>
      <c r="CQ55" s="1311"/>
      <c r="CR55" s="1311"/>
      <c r="CS55" s="1311"/>
      <c r="CT55" s="1311"/>
      <c r="CU55" s="1311"/>
      <c r="CV55" s="1311">
        <v>22.9</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609</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57</v>
      </c>
      <c r="BY57" s="1311"/>
      <c r="BZ57" s="1311"/>
      <c r="CA57" s="1311"/>
      <c r="CB57" s="1311"/>
      <c r="CC57" s="1311"/>
      <c r="CD57" s="1311"/>
      <c r="CE57" s="1311"/>
      <c r="CF57" s="1311">
        <v>58.9</v>
      </c>
      <c r="CG57" s="1311"/>
      <c r="CH57" s="1311"/>
      <c r="CI57" s="1311"/>
      <c r="CJ57" s="1311"/>
      <c r="CK57" s="1311"/>
      <c r="CL57" s="1311"/>
      <c r="CM57" s="1311"/>
      <c r="CN57" s="1311">
        <v>59.9</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610</v>
      </c>
    </row>
    <row r="64" spans="1:109">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615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602</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549</v>
      </c>
      <c r="BQ72" s="1315"/>
      <c r="BR72" s="1315"/>
      <c r="BS72" s="1315"/>
      <c r="BT72" s="1315"/>
      <c r="BU72" s="1315"/>
      <c r="BV72" s="1315"/>
      <c r="BW72" s="1315"/>
      <c r="BX72" s="1315" t="s">
        <v>550</v>
      </c>
      <c r="BY72" s="1315"/>
      <c r="BZ72" s="1315"/>
      <c r="CA72" s="1315"/>
      <c r="CB72" s="1315"/>
      <c r="CC72" s="1315"/>
      <c r="CD72" s="1315"/>
      <c r="CE72" s="1315"/>
      <c r="CF72" s="1315" t="s">
        <v>551</v>
      </c>
      <c r="CG72" s="1315"/>
      <c r="CH72" s="1315"/>
      <c r="CI72" s="1315"/>
      <c r="CJ72" s="1315"/>
      <c r="CK72" s="1315"/>
      <c r="CL72" s="1315"/>
      <c r="CM72" s="1315"/>
      <c r="CN72" s="1315" t="s">
        <v>552</v>
      </c>
      <c r="CO72" s="1315"/>
      <c r="CP72" s="1315"/>
      <c r="CQ72" s="1315"/>
      <c r="CR72" s="1315"/>
      <c r="CS72" s="1315"/>
      <c r="CT72" s="1315"/>
      <c r="CU72" s="1315"/>
      <c r="CV72" s="1315" t="s">
        <v>553</v>
      </c>
      <c r="CW72" s="1315"/>
      <c r="CX72" s="1315"/>
      <c r="CY72" s="1315"/>
      <c r="CZ72" s="1315"/>
      <c r="DA72" s="1315"/>
      <c r="DB72" s="1315"/>
      <c r="DC72" s="1315"/>
    </row>
    <row r="73" spans="2:107">
      <c r="B73" s="395"/>
      <c r="G73" s="1326"/>
      <c r="H73" s="1326"/>
      <c r="I73" s="1326"/>
      <c r="J73" s="1326"/>
      <c r="K73" s="1310"/>
      <c r="L73" s="1310"/>
      <c r="M73" s="1310"/>
      <c r="N73" s="1310"/>
      <c r="AM73" s="404"/>
      <c r="AN73" s="1314" t="s">
        <v>603</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30.2</v>
      </c>
      <c r="BQ73" s="1311"/>
      <c r="BR73" s="1311"/>
      <c r="BS73" s="1311"/>
      <c r="BT73" s="1311"/>
      <c r="BU73" s="1311"/>
      <c r="BV73" s="1311"/>
      <c r="BW73" s="1311"/>
      <c r="BX73" s="1311">
        <v>17.3</v>
      </c>
      <c r="BY73" s="1311"/>
      <c r="BZ73" s="1311"/>
      <c r="CA73" s="1311"/>
      <c r="CB73" s="1311"/>
      <c r="CC73" s="1311"/>
      <c r="CD73" s="1311"/>
      <c r="CE73" s="1311"/>
      <c r="CF73" s="1311">
        <v>13.7</v>
      </c>
      <c r="CG73" s="1311"/>
      <c r="CH73" s="1311"/>
      <c r="CI73" s="1311"/>
      <c r="CJ73" s="1311"/>
      <c r="CK73" s="1311"/>
      <c r="CL73" s="1311"/>
      <c r="CM73" s="1311"/>
      <c r="CN73" s="1311">
        <v>10</v>
      </c>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611</v>
      </c>
      <c r="BC75" s="1314"/>
      <c r="BD75" s="1314"/>
      <c r="BE75" s="1314"/>
      <c r="BF75" s="1314"/>
      <c r="BG75" s="1314"/>
      <c r="BH75" s="1314"/>
      <c r="BI75" s="1314"/>
      <c r="BJ75" s="1314"/>
      <c r="BK75" s="1314"/>
      <c r="BL75" s="1314"/>
      <c r="BM75" s="1314"/>
      <c r="BN75" s="1314"/>
      <c r="BO75" s="1314"/>
      <c r="BP75" s="1311">
        <v>9.1</v>
      </c>
      <c r="BQ75" s="1311"/>
      <c r="BR75" s="1311"/>
      <c r="BS75" s="1311"/>
      <c r="BT75" s="1311"/>
      <c r="BU75" s="1311"/>
      <c r="BV75" s="1311"/>
      <c r="BW75" s="1311"/>
      <c r="BX75" s="1311">
        <v>6.2</v>
      </c>
      <c r="BY75" s="1311"/>
      <c r="BZ75" s="1311"/>
      <c r="CA75" s="1311"/>
      <c r="CB75" s="1311"/>
      <c r="CC75" s="1311"/>
      <c r="CD75" s="1311"/>
      <c r="CE75" s="1311"/>
      <c r="CF75" s="1311">
        <v>5.5</v>
      </c>
      <c r="CG75" s="1311"/>
      <c r="CH75" s="1311"/>
      <c r="CI75" s="1311"/>
      <c r="CJ75" s="1311"/>
      <c r="CK75" s="1311"/>
      <c r="CL75" s="1311"/>
      <c r="CM75" s="1311"/>
      <c r="CN75" s="1311">
        <v>5.5</v>
      </c>
      <c r="CO75" s="1311"/>
      <c r="CP75" s="1311"/>
      <c r="CQ75" s="1311"/>
      <c r="CR75" s="1311"/>
      <c r="CS75" s="1311"/>
      <c r="CT75" s="1311"/>
      <c r="CU75" s="1311"/>
      <c r="CV75" s="1311">
        <v>6.5</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612</v>
      </c>
      <c r="AO77" s="1315"/>
      <c r="AP77" s="1315"/>
      <c r="AQ77" s="1315"/>
      <c r="AR77" s="1315"/>
      <c r="AS77" s="1315"/>
      <c r="AT77" s="1315"/>
      <c r="AU77" s="1315"/>
      <c r="AV77" s="1315"/>
      <c r="AW77" s="1315"/>
      <c r="AX77" s="1315"/>
      <c r="AY77" s="1315"/>
      <c r="AZ77" s="1315"/>
      <c r="BA77" s="1315"/>
      <c r="BB77" s="1314" t="s">
        <v>605</v>
      </c>
      <c r="BC77" s="1314"/>
      <c r="BD77" s="1314"/>
      <c r="BE77" s="1314"/>
      <c r="BF77" s="1314"/>
      <c r="BG77" s="1314"/>
      <c r="BH77" s="1314"/>
      <c r="BI77" s="1314"/>
      <c r="BJ77" s="1314"/>
      <c r="BK77" s="1314"/>
      <c r="BL77" s="1314"/>
      <c r="BM77" s="1314"/>
      <c r="BN77" s="1314"/>
      <c r="BO77" s="1314"/>
      <c r="BP77" s="1311">
        <v>39</v>
      </c>
      <c r="BQ77" s="1311"/>
      <c r="BR77" s="1311"/>
      <c r="BS77" s="1311"/>
      <c r="BT77" s="1311"/>
      <c r="BU77" s="1311"/>
      <c r="BV77" s="1311"/>
      <c r="BW77" s="1311"/>
      <c r="BX77" s="1311">
        <v>32.5</v>
      </c>
      <c r="BY77" s="1311"/>
      <c r="BZ77" s="1311"/>
      <c r="CA77" s="1311"/>
      <c r="CB77" s="1311"/>
      <c r="CC77" s="1311"/>
      <c r="CD77" s="1311"/>
      <c r="CE77" s="1311"/>
      <c r="CF77" s="1311">
        <v>30.2</v>
      </c>
      <c r="CG77" s="1311"/>
      <c r="CH77" s="1311"/>
      <c r="CI77" s="1311"/>
      <c r="CJ77" s="1311"/>
      <c r="CK77" s="1311"/>
      <c r="CL77" s="1311"/>
      <c r="CM77" s="1311"/>
      <c r="CN77" s="1311">
        <v>25.4</v>
      </c>
      <c r="CO77" s="1311"/>
      <c r="CP77" s="1311"/>
      <c r="CQ77" s="1311"/>
      <c r="CR77" s="1311"/>
      <c r="CS77" s="1311"/>
      <c r="CT77" s="1311"/>
      <c r="CU77" s="1311"/>
      <c r="CV77" s="1311">
        <v>22.9</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611</v>
      </c>
      <c r="BC79" s="1314"/>
      <c r="BD79" s="1314"/>
      <c r="BE79" s="1314"/>
      <c r="BF79" s="1314"/>
      <c r="BG79" s="1314"/>
      <c r="BH79" s="1314"/>
      <c r="BI79" s="1314"/>
      <c r="BJ79" s="1314"/>
      <c r="BK79" s="1314"/>
      <c r="BL79" s="1314"/>
      <c r="BM79" s="1314"/>
      <c r="BN79" s="1314"/>
      <c r="BO79" s="1314"/>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7.8</v>
      </c>
      <c r="CO79" s="1311"/>
      <c r="CP79" s="1311"/>
      <c r="CQ79" s="1311"/>
      <c r="CR79" s="1311"/>
      <c r="CS79" s="1311"/>
      <c r="CT79" s="1311"/>
      <c r="CU79" s="1311"/>
      <c r="CV79" s="1311">
        <v>7.7</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vdktvh2A+ZSnAmHfAghgUmGH6PXD9tnBN0l6vw26F6Q2KWPmiFJL4tRS+MSlyQ0Mt4npKNMIGBFkltTQe4gx0A==" saltValue="+JxFYOw2rzX0KKCjisp3b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H107"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613</v>
      </c>
    </row>
  </sheetData>
  <sheetProtection algorithmName="SHA-512" hashValue="yfp8VDZCGIZdiHWC6fbXiJ5Oxr8vTfEhQNhNKp6XkjJxrkJczcRcHYYlQK1LDo5WBV0VMGMBV+KpD+4rubHTqw==" saltValue="Xf+5ji/C3C1KeBhnD95J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548</v>
      </c>
    </row>
  </sheetData>
  <sheetProtection algorithmName="SHA-512" hashValue="xVRFVdRwKhB8YCQuqcPLw41MO/LUE7mhO7l0k51mOJEP8UCxcxo+DzO+no4SiN+QqGVtzayM8QbFOvonXv37xQ==" saltValue="aEjYlyR/v4Oe5u0lMacu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43254</v>
      </c>
      <c r="E3" s="162"/>
      <c r="F3" s="163">
        <v>92247</v>
      </c>
      <c r="G3" s="164"/>
      <c r="H3" s="165"/>
    </row>
    <row r="4" spans="1:8">
      <c r="A4" s="166"/>
      <c r="B4" s="167"/>
      <c r="C4" s="168"/>
      <c r="D4" s="169">
        <v>16803</v>
      </c>
      <c r="E4" s="170"/>
      <c r="F4" s="171">
        <v>37204</v>
      </c>
      <c r="G4" s="172"/>
      <c r="H4" s="173"/>
    </row>
    <row r="5" spans="1:8">
      <c r="A5" s="154" t="s">
        <v>541</v>
      </c>
      <c r="B5" s="159"/>
      <c r="C5" s="160"/>
      <c r="D5" s="161">
        <v>42749</v>
      </c>
      <c r="E5" s="162"/>
      <c r="F5" s="163">
        <v>67319</v>
      </c>
      <c r="G5" s="164"/>
      <c r="H5" s="165"/>
    </row>
    <row r="6" spans="1:8">
      <c r="A6" s="166"/>
      <c r="B6" s="167"/>
      <c r="C6" s="168"/>
      <c r="D6" s="169">
        <v>21321</v>
      </c>
      <c r="E6" s="170"/>
      <c r="F6" s="171">
        <v>38101</v>
      </c>
      <c r="G6" s="172"/>
      <c r="H6" s="173"/>
    </row>
    <row r="7" spans="1:8">
      <c r="A7" s="154" t="s">
        <v>542</v>
      </c>
      <c r="B7" s="159"/>
      <c r="C7" s="160"/>
      <c r="D7" s="161">
        <v>41489</v>
      </c>
      <c r="E7" s="162"/>
      <c r="F7" s="163">
        <v>70615</v>
      </c>
      <c r="G7" s="164"/>
      <c r="H7" s="165"/>
    </row>
    <row r="8" spans="1:8">
      <c r="A8" s="166"/>
      <c r="B8" s="167"/>
      <c r="C8" s="168"/>
      <c r="D8" s="169">
        <v>15320</v>
      </c>
      <c r="E8" s="170"/>
      <c r="F8" s="171">
        <v>37382</v>
      </c>
      <c r="G8" s="172"/>
      <c r="H8" s="173"/>
    </row>
    <row r="9" spans="1:8">
      <c r="A9" s="154" t="s">
        <v>543</v>
      </c>
      <c r="B9" s="159"/>
      <c r="C9" s="160"/>
      <c r="D9" s="161">
        <v>49507</v>
      </c>
      <c r="E9" s="162"/>
      <c r="F9" s="163">
        <v>69185</v>
      </c>
      <c r="G9" s="164"/>
      <c r="H9" s="165"/>
    </row>
    <row r="10" spans="1:8">
      <c r="A10" s="166"/>
      <c r="B10" s="167"/>
      <c r="C10" s="168"/>
      <c r="D10" s="169">
        <v>23559</v>
      </c>
      <c r="E10" s="170"/>
      <c r="F10" s="171">
        <v>38519</v>
      </c>
      <c r="G10" s="172"/>
      <c r="H10" s="173"/>
    </row>
    <row r="11" spans="1:8">
      <c r="A11" s="154" t="s">
        <v>544</v>
      </c>
      <c r="B11" s="159"/>
      <c r="C11" s="160"/>
      <c r="D11" s="161">
        <v>30277</v>
      </c>
      <c r="E11" s="162"/>
      <c r="F11" s="163">
        <v>70166</v>
      </c>
      <c r="G11" s="164"/>
      <c r="H11" s="165"/>
    </row>
    <row r="12" spans="1:8">
      <c r="A12" s="166"/>
      <c r="B12" s="167"/>
      <c r="C12" s="174"/>
      <c r="D12" s="169">
        <v>16778</v>
      </c>
      <c r="E12" s="170"/>
      <c r="F12" s="171">
        <v>36115</v>
      </c>
      <c r="G12" s="172"/>
      <c r="H12" s="173"/>
    </row>
    <row r="13" spans="1:8">
      <c r="A13" s="154"/>
      <c r="B13" s="159"/>
      <c r="C13" s="175"/>
      <c r="D13" s="176">
        <v>41455</v>
      </c>
      <c r="E13" s="177"/>
      <c r="F13" s="178">
        <v>73906</v>
      </c>
      <c r="G13" s="179"/>
      <c r="H13" s="165"/>
    </row>
    <row r="14" spans="1:8">
      <c r="A14" s="166"/>
      <c r="B14" s="167"/>
      <c r="C14" s="168"/>
      <c r="D14" s="169">
        <v>18756</v>
      </c>
      <c r="E14" s="170"/>
      <c r="F14" s="171">
        <v>37464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7.49</v>
      </c>
      <c r="C19" s="180">
        <f>ROUND(VALUE(SUBSTITUTE(実質収支比率等に係る経年分析!G$48,"▲","-")),2)</f>
        <v>6.49</v>
      </c>
      <c r="D19" s="180">
        <f>ROUND(VALUE(SUBSTITUTE(実質収支比率等に係る経年分析!H$48,"▲","-")),2)</f>
        <v>7.07</v>
      </c>
      <c r="E19" s="180">
        <f>ROUND(VALUE(SUBSTITUTE(実質収支比率等に係る経年分析!I$48,"▲","-")),2)</f>
        <v>4.05</v>
      </c>
      <c r="F19" s="180">
        <f>ROUND(VALUE(SUBSTITUTE(実質収支比率等に係る経年分析!J$48,"▲","-")),2)</f>
        <v>3.93</v>
      </c>
    </row>
    <row r="20" spans="1:11">
      <c r="A20" s="180" t="s">
        <v>55</v>
      </c>
      <c r="B20" s="180">
        <f>ROUND(VALUE(SUBSTITUTE(実質収支比率等に係る経年分析!F$47,"▲","-")),2)</f>
        <v>39.700000000000003</v>
      </c>
      <c r="C20" s="180">
        <f>ROUND(VALUE(SUBSTITUTE(実質収支比率等に係る経年分析!G$47,"▲","-")),2)</f>
        <v>24.84</v>
      </c>
      <c r="D20" s="180">
        <f>ROUND(VALUE(SUBSTITUTE(実質収支比率等に係る経年分析!H$47,"▲","-")),2)</f>
        <v>26.35</v>
      </c>
      <c r="E20" s="180">
        <f>ROUND(VALUE(SUBSTITUTE(実質収支比率等に係る経年分析!I$47,"▲","-")),2)</f>
        <v>29.23</v>
      </c>
      <c r="F20" s="180">
        <f>ROUND(VALUE(SUBSTITUTE(実質収支比率等に係る経年分析!J$47,"▲","-")),2)</f>
        <v>28.27</v>
      </c>
    </row>
    <row r="21" spans="1:11">
      <c r="A21" s="180" t="s">
        <v>56</v>
      </c>
      <c r="B21" s="180">
        <f>IF(ISNUMBER(VALUE(SUBSTITUTE(実質収支比率等に係る経年分析!F$49,"▲","-"))),ROUND(VALUE(SUBSTITUTE(実質収支比率等に係る経年分析!F$49,"▲","-")),2),NA())</f>
        <v>6.64</v>
      </c>
      <c r="C21" s="180">
        <f>IF(ISNUMBER(VALUE(SUBSTITUTE(実質収支比率等に係る経年分析!G$49,"▲","-"))),ROUND(VALUE(SUBSTITUTE(実質収支比率等に係る経年分析!G$49,"▲","-")),2),NA())</f>
        <v>-15.54</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-0.25</v>
      </c>
      <c r="F21" s="180">
        <f>IF(ISNUMBER(VALUE(SUBSTITUTE(実質収支比率等に係る経年分析!J$49,"▲","-"))),ROUND(VALUE(SUBSTITUTE(実質収支比率等に係る経年分析!J$49,"▲","-")),2),NA())</f>
        <v>1.17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渡船事業特別会計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1.85</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1.0900000000000001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1.1399999999999999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2.64</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3.91</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8.4700000000000006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9.01</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10.75</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2718</v>
      </c>
      <c r="E42" s="182"/>
      <c r="F42" s="182"/>
      <c r="G42" s="182">
        <f>'実質公債費比率（分子）の構造'!L$52</f>
        <v>2811</v>
      </c>
      <c r="H42" s="182"/>
      <c r="I42" s="182"/>
      <c r="J42" s="182">
        <f>'実質公債費比率（分子）の構造'!M$52</f>
        <v>2734</v>
      </c>
      <c r="K42" s="182"/>
      <c r="L42" s="182"/>
      <c r="M42" s="182">
        <f>'実質公債費比率（分子）の構造'!N$52</f>
        <v>2726</v>
      </c>
      <c r="N42" s="182"/>
      <c r="O42" s="182"/>
      <c r="P42" s="182">
        <f>'実質公債費比率（分子）の構造'!O$52</f>
        <v>2637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62</v>
      </c>
      <c r="C44" s="182"/>
      <c r="D44" s="182"/>
      <c r="E44" s="182">
        <f>'実質公債費比率（分子）の構造'!L$50</f>
        <v>43</v>
      </c>
      <c r="F44" s="182"/>
      <c r="G44" s="182"/>
      <c r="H44" s="182">
        <f>'実質公債費比率（分子）の構造'!M$50</f>
        <v>38</v>
      </c>
      <c r="I44" s="182"/>
      <c r="J44" s="182"/>
      <c r="K44" s="182">
        <f>'実質公債費比率（分子）の構造'!N$50</f>
        <v>31</v>
      </c>
      <c r="L44" s="182"/>
      <c r="M44" s="182"/>
      <c r="N44" s="182">
        <f>'実質公債費比率（分子）の構造'!O$50</f>
        <v>21</v>
      </c>
      <c r="O44" s="182"/>
      <c r="P44" s="182"/>
    </row>
    <row r="45" spans="1:16">
      <c r="A45" s="182" t="s">
        <v>66</v>
      </c>
      <c r="B45" s="182">
        <f>'実質公債費比率（分子）の構造'!K$49</f>
        <v>0</v>
      </c>
      <c r="C45" s="182"/>
      <c r="D45" s="182"/>
      <c r="E45" s="182">
        <f>'実質公債費比率（分子）の構造'!L$49</f>
        <v>3</v>
      </c>
      <c r="F45" s="182"/>
      <c r="G45" s="182"/>
      <c r="H45" s="182">
        <f>'実質公債費比率（分子）の構造'!M$49</f>
        <v>2</v>
      </c>
      <c r="I45" s="182"/>
      <c r="J45" s="182"/>
      <c r="K45" s="182">
        <f>'実質公債費比率（分子）の構造'!N$49</f>
        <v>2</v>
      </c>
      <c r="L45" s="182"/>
      <c r="M45" s="182"/>
      <c r="N45" s="182">
        <f>'実質公債費比率（分子）の構造'!O$49</f>
        <v>1</v>
      </c>
      <c r="O45" s="182"/>
      <c r="P45" s="182"/>
    </row>
    <row r="46" spans="1:16">
      <c r="A46" s="182" t="s">
        <v>67</v>
      </c>
      <c r="B46" s="182">
        <f>'実質公債費比率（分子）の構造'!K$48</f>
        <v>865</v>
      </c>
      <c r="C46" s="182"/>
      <c r="D46" s="182"/>
      <c r="E46" s="182">
        <f>'実質公債費比率（分子）の構造'!L$48</f>
        <v>870</v>
      </c>
      <c r="F46" s="182"/>
      <c r="G46" s="182"/>
      <c r="H46" s="182">
        <f>'実質公債費比率（分子）の構造'!M$48</f>
        <v>876</v>
      </c>
      <c r="I46" s="182"/>
      <c r="J46" s="182"/>
      <c r="K46" s="182">
        <f>'実質公債費比率（分子）の構造'!N$48</f>
        <v>844</v>
      </c>
      <c r="L46" s="182"/>
      <c r="M46" s="182"/>
      <c r="N46" s="182">
        <f>'実質公債費比率（分子）の構造'!O$48</f>
        <v>826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2900</v>
      </c>
      <c r="C49" s="182"/>
      <c r="D49" s="182"/>
      <c r="E49" s="182">
        <f>'実質公債費比率（分子）の構造'!L$45</f>
        <v>2718</v>
      </c>
      <c r="F49" s="182"/>
      <c r="G49" s="182"/>
      <c r="H49" s="182">
        <f>'実質公債費比率（分子）の構造'!M$45</f>
        <v>2816</v>
      </c>
      <c r="I49" s="182"/>
      <c r="J49" s="182"/>
      <c r="K49" s="182">
        <f>'実質公債費比率（分子）の構造'!N$45</f>
        <v>2950</v>
      </c>
      <c r="L49" s="182"/>
      <c r="M49" s="182"/>
      <c r="N49" s="182">
        <f>'実質公債費比率（分子）の構造'!O$45</f>
        <v>3113</v>
      </c>
      <c r="O49" s="182"/>
      <c r="P49" s="182"/>
    </row>
    <row r="50" spans="1:16">
      <c r="A50" s="182" t="s">
        <v>71</v>
      </c>
      <c r="B50" s="182" t="e">
        <f>NA()</f>
        <v>#N/A</v>
      </c>
      <c r="C50" s="182">
        <f>IF(ISNUMBER('実質公債費比率（分子）の構造'!K$53),'実質公債費比率（分子）の構造'!K$53,NA())</f>
        <v>1109</v>
      </c>
      <c r="D50" s="182" t="e">
        <f>NA()</f>
        <v>#N/A</v>
      </c>
      <c r="E50" s="182" t="e">
        <f>NA()</f>
        <v>#N/A</v>
      </c>
      <c r="F50" s="182">
        <f>IF(ISNUMBER('実質公債費比率（分子）の構造'!L$53),'実質公債費比率（分子）の構造'!L$53,NA())</f>
        <v>823</v>
      </c>
      <c r="G50" s="182" t="e">
        <f>NA()</f>
        <v>#N/A</v>
      </c>
      <c r="H50" s="182" t="e">
        <f>NA()</f>
        <v>#N/A</v>
      </c>
      <c r="I50" s="182">
        <f>IF(ISNUMBER('実質公債費比率（分子）の構造'!M$53),'実質公債費比率（分子）の構造'!M$53,NA())</f>
        <v>998</v>
      </c>
      <c r="J50" s="182" t="e">
        <f>NA()</f>
        <v>#N/A</v>
      </c>
      <c r="K50" s="182" t="e">
        <f>NA()</f>
        <v>#N/A</v>
      </c>
      <c r="L50" s="182">
        <f>IF(ISNUMBER('実質公債費比率（分子）の構造'!N$53),'実質公債費比率（分子）の構造'!N$53,NA())</f>
        <v>1101</v>
      </c>
      <c r="M50" s="182" t="e">
        <f>NA()</f>
        <v>#N/A</v>
      </c>
      <c r="N50" s="182" t="e">
        <f>NA()</f>
        <v>#N/A</v>
      </c>
      <c r="O50" s="182">
        <f>IF(ISNUMBER('実質公債費比率（分子）の構造'!O$53),'実質公債費比率（分子）の構造'!O$53,NA())</f>
        <v>1324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31074</v>
      </c>
      <c r="E56" s="181"/>
      <c r="F56" s="181"/>
      <c r="G56" s="181">
        <f>'将来負担比率（分子）の構造'!J$52</f>
        <v>31110</v>
      </c>
      <c r="H56" s="181"/>
      <c r="I56" s="181"/>
      <c r="J56" s="181">
        <f>'将来負担比率（分子）の構造'!K$52</f>
        <v>30547</v>
      </c>
      <c r="K56" s="181"/>
      <c r="L56" s="181"/>
      <c r="M56" s="181">
        <f>'将来負担比率（分子）の構造'!L$52</f>
        <v>29727</v>
      </c>
      <c r="N56" s="181"/>
      <c r="O56" s="181"/>
      <c r="P56" s="181">
        <f>'将来負担比率（分子）の構造'!M$52</f>
        <v>28879</v>
      </c>
    </row>
    <row r="57" spans="1:16">
      <c r="A57" s="181" t="s">
        <v>42</v>
      </c>
      <c r="B57" s="181"/>
      <c r="C57" s="181"/>
      <c r="D57" s="181">
        <f>'将来負担比率（分子）の構造'!I$51</f>
        <v>479</v>
      </c>
      <c r="E57" s="181"/>
      <c r="F57" s="181"/>
      <c r="G57" s="181">
        <f>'将来負担比率（分子）の構造'!J$51</f>
        <v>434</v>
      </c>
      <c r="H57" s="181"/>
      <c r="I57" s="181"/>
      <c r="J57" s="181">
        <f>'将来負担比率（分子）の構造'!K$51</f>
        <v>298</v>
      </c>
      <c r="K57" s="181"/>
      <c r="L57" s="181"/>
      <c r="M57" s="181">
        <f>'将来負担比率（分子）の構造'!L$51</f>
        <v>219</v>
      </c>
      <c r="N57" s="181"/>
      <c r="O57" s="181"/>
      <c r="P57" s="181">
        <f>'将来負担比率（分子）の構造'!M$51</f>
        <v>165</v>
      </c>
    </row>
    <row r="58" spans="1:16">
      <c r="A58" s="181" t="s">
        <v>41</v>
      </c>
      <c r="B58" s="181"/>
      <c r="C58" s="181"/>
      <c r="D58" s="181">
        <f>'将来負担比率（分子）の構造'!I$50</f>
        <v>8594</v>
      </c>
      <c r="E58" s="181"/>
      <c r="F58" s="181"/>
      <c r="G58" s="181">
        <f>'将来負担比率（分子）の構造'!J$50</f>
        <v>9208</v>
      </c>
      <c r="H58" s="181"/>
      <c r="I58" s="181"/>
      <c r="J58" s="181">
        <f>'将来負担比率（分子）の構造'!K$50</f>
        <v>10250</v>
      </c>
      <c r="K58" s="181"/>
      <c r="L58" s="181"/>
      <c r="M58" s="181">
        <f>'将来負担比率（分子）の構造'!L$50</f>
        <v>11320</v>
      </c>
      <c r="N58" s="181"/>
      <c r="O58" s="181"/>
      <c r="P58" s="181">
        <f>'将来負担比率（分子）の構造'!M$50</f>
        <v>12003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4226</v>
      </c>
      <c r="C62" s="181"/>
      <c r="D62" s="181"/>
      <c r="E62" s="181">
        <f>'将来負担比率（分子）の構造'!J$45</f>
        <v>3917</v>
      </c>
      <c r="F62" s="181"/>
      <c r="G62" s="181"/>
      <c r="H62" s="181">
        <f>'将来負担比率（分子）の構造'!K$45</f>
        <v>3687</v>
      </c>
      <c r="I62" s="181"/>
      <c r="J62" s="181"/>
      <c r="K62" s="181">
        <f>'将来負担比率（分子）の構造'!L$45</f>
        <v>3613</v>
      </c>
      <c r="L62" s="181"/>
      <c r="M62" s="181"/>
      <c r="N62" s="181">
        <f>'将来負担比率（分子）の構造'!M$45</f>
        <v>3320</v>
      </c>
      <c r="O62" s="181"/>
      <c r="P62" s="181"/>
    </row>
    <row r="63" spans="1:16">
      <c r="A63" s="181" t="s">
        <v>34</v>
      </c>
      <c r="B63" s="181">
        <f>'将来負担比率（分子）の構造'!I$44</f>
        <v>1</v>
      </c>
      <c r="C63" s="181"/>
      <c r="D63" s="181"/>
      <c r="E63" s="181">
        <f>'将来負担比率（分子）の構造'!J$44</f>
        <v>1</v>
      </c>
      <c r="F63" s="181"/>
      <c r="G63" s="181"/>
      <c r="H63" s="181">
        <f>'将来負担比率（分子）の構造'!K$44</f>
        <v>0</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11560</v>
      </c>
      <c r="C64" s="181"/>
      <c r="D64" s="181"/>
      <c r="E64" s="181">
        <f>'将来負担比率（分子）の構造'!J$43</f>
        <v>10034</v>
      </c>
      <c r="F64" s="181"/>
      <c r="G64" s="181"/>
      <c r="H64" s="181">
        <f>'将来負担比率（分子）の構造'!K$43</f>
        <v>9884</v>
      </c>
      <c r="I64" s="181"/>
      <c r="J64" s="181"/>
      <c r="K64" s="181">
        <f>'将来負担比率（分子）の構造'!L$43</f>
        <v>9563</v>
      </c>
      <c r="L64" s="181"/>
      <c r="M64" s="181"/>
      <c r="N64" s="181">
        <f>'将来負担比率（分子）の構造'!M$43</f>
        <v>9025</v>
      </c>
      <c r="O64" s="181"/>
      <c r="P64" s="181"/>
    </row>
    <row r="65" spans="1:16">
      <c r="A65" s="181" t="s">
        <v>32</v>
      </c>
      <c r="B65" s="181">
        <f>'将来負担比率（分子）の構造'!I$42</f>
        <v>188</v>
      </c>
      <c r="C65" s="181"/>
      <c r="D65" s="181"/>
      <c r="E65" s="181">
        <f>'将来負担比率（分子）の構造'!J$42</f>
        <v>148</v>
      </c>
      <c r="F65" s="181"/>
      <c r="G65" s="181"/>
      <c r="H65" s="181">
        <f>'将来負担比率（分子）の構造'!K$42</f>
        <v>113</v>
      </c>
      <c r="I65" s="181"/>
      <c r="J65" s="181"/>
      <c r="K65" s="181">
        <f>'将来負担比率（分子）の構造'!L$42</f>
        <v>84</v>
      </c>
      <c r="L65" s="181"/>
      <c r="M65" s="181"/>
      <c r="N65" s="181">
        <f>'将来負担比率（分子）の構造'!M$42</f>
        <v>64</v>
      </c>
      <c r="O65" s="181"/>
      <c r="P65" s="181"/>
    </row>
    <row r="66" spans="1:16">
      <c r="A66" s="181" t="s">
        <v>31</v>
      </c>
      <c r="B66" s="181">
        <f>'将来負担比率（分子）の構造'!I$41</f>
        <v>29524</v>
      </c>
      <c r="C66" s="181"/>
      <c r="D66" s="181"/>
      <c r="E66" s="181">
        <f>'将来負担比率（分子）の構造'!J$41</f>
        <v>29683</v>
      </c>
      <c r="F66" s="181"/>
      <c r="G66" s="181"/>
      <c r="H66" s="181">
        <f>'将来負担比率（分子）の構造'!K$41</f>
        <v>29801</v>
      </c>
      <c r="I66" s="181"/>
      <c r="J66" s="181"/>
      <c r="K66" s="181">
        <f>'将来負担比率（分子）の構造'!L$41</f>
        <v>29744</v>
      </c>
      <c r="L66" s="181"/>
      <c r="M66" s="181"/>
      <c r="N66" s="181">
        <f>'将来負担比率（分子）の構造'!M$41</f>
        <v>28152</v>
      </c>
      <c r="O66" s="181"/>
      <c r="P66" s="181"/>
    </row>
    <row r="67" spans="1:16">
      <c r="A67" s="181" t="s">
        <v>75</v>
      </c>
      <c r="B67" s="181" t="e">
        <f>NA()</f>
        <v>#N/A</v>
      </c>
      <c r="C67" s="181">
        <f>IF(ISNUMBER('将来負担比率（分子）の構造'!I$53), IF('将来負担比率（分子）の構造'!I$53 &lt; 0, 0, '将来負担比率（分子）の構造'!I$53), NA())</f>
        <v>5350</v>
      </c>
      <c r="D67" s="181" t="e">
        <f>NA()</f>
        <v>#N/A</v>
      </c>
      <c r="E67" s="181" t="e">
        <f>NA()</f>
        <v>#N/A</v>
      </c>
      <c r="F67" s="181">
        <f>IF(ISNUMBER('将来負担比率（分子）の構造'!J$53), IF('将来負担比率（分子）の構造'!J$53 &lt; 0, 0, '将来負担比率（分子）の構造'!J$53), NA())</f>
        <v>3031</v>
      </c>
      <c r="G67" s="181" t="e">
        <f>NA()</f>
        <v>#N/A</v>
      </c>
      <c r="H67" s="181" t="e">
        <f>NA()</f>
        <v>#N/A</v>
      </c>
      <c r="I67" s="181">
        <f>IF(ISNUMBER('将来負担比率（分子）の構造'!K$53), IF('将来負担比率（分子）の構造'!K$53 &lt; 0, 0, '将来負担比率（分子）の構造'!K$53), NA())</f>
        <v>2391</v>
      </c>
      <c r="J67" s="181" t="e">
        <f>NA()</f>
        <v>#N/A</v>
      </c>
      <c r="K67" s="181" t="e">
        <f>NA()</f>
        <v>#N/A</v>
      </c>
      <c r="L67" s="181">
        <f>IF(ISNUMBER('将来負担比率（分子）の構造'!L$53), IF('将来負担比率（分子）の構造'!L$53 &lt; 0, 0, '将来負担比率（分子）の構造'!L$53), NA())</f>
        <v>1738</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5308</v>
      </c>
      <c r="C72" s="185">
        <f>基金残高に係る経年分析!G55</f>
        <v>5869</v>
      </c>
      <c r="D72" s="185">
        <f>基金残高に係る経年分析!H55</f>
        <v>5687</v>
      </c>
    </row>
    <row r="73" spans="1:16">
      <c r="A73" s="184" t="s">
        <v>78</v>
      </c>
      <c r="B73" s="185">
        <f>基金残高に係る経年分析!F56</f>
        <v>276</v>
      </c>
      <c r="C73" s="185">
        <f>基金残高に係る経年分析!G56</f>
        <v>286</v>
      </c>
      <c r="D73" s="185">
        <f>基金残高に係る経年分析!H56</f>
        <v>301</v>
      </c>
    </row>
    <row r="74" spans="1:16">
      <c r="A74" s="184" t="s">
        <v>79</v>
      </c>
      <c r="B74" s="185">
        <f>基金残高に係る経年分析!F57</f>
        <v>4272</v>
      </c>
      <c r="C74" s="185">
        <f>基金残高に係る経年分析!G57</f>
        <v>4284</v>
      </c>
      <c r="D74" s="185">
        <f>基金残高に係る経年分析!H57</f>
        <v>4615</v>
      </c>
    </row>
  </sheetData>
  <sheetProtection algorithmName="SHA-512" hashValue="y89NZ/0a0mNcaPcbv6P4fODYaKHDO4TZg8/5TS2wc6sFzc1jE/83bcJNynPPh3ZNbJp7qEmM9pcCzFK2NAtBeg==" saltValue="WIlJD4aVGFvArrTWdtUO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69" zoomScaleNormal="69"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227</v>
      </c>
      <c r="C5" s="670"/>
      <c r="D5" s="670"/>
      <c r="E5" s="670"/>
      <c r="F5" s="670"/>
      <c r="G5" s="670"/>
      <c r="H5" s="670"/>
      <c r="I5" s="670"/>
      <c r="J5" s="670"/>
      <c r="K5" s="670"/>
      <c r="L5" s="670"/>
      <c r="M5" s="670"/>
      <c r="N5" s="670"/>
      <c r="O5" s="670"/>
      <c r="P5" s="670"/>
      <c r="Q5" s="671"/>
      <c r="R5" s="672">
        <v>9966991</v>
      </c>
      <c r="S5" s="673"/>
      <c r="T5" s="673"/>
      <c r="U5" s="673"/>
      <c r="V5" s="673"/>
      <c r="W5" s="673"/>
      <c r="X5" s="673"/>
      <c r="Y5" s="674"/>
      <c r="Z5" s="675">
        <v>27.5</v>
      </c>
      <c r="AA5" s="675"/>
      <c r="AB5" s="675"/>
      <c r="AC5" s="675"/>
      <c r="AD5" s="676">
        <v>9966991</v>
      </c>
      <c r="AE5" s="676"/>
      <c r="AF5" s="676"/>
      <c r="AG5" s="676"/>
      <c r="AH5" s="676"/>
      <c r="AI5" s="676"/>
      <c r="AJ5" s="676"/>
      <c r="AK5" s="676"/>
      <c r="AL5" s="677">
        <v>51</v>
      </c>
      <c r="AM5" s="678"/>
      <c r="AN5" s="678"/>
      <c r="AO5" s="679"/>
      <c r="AP5" s="669" t="s">
        <v>228</v>
      </c>
      <c r="AQ5" s="670"/>
      <c r="AR5" s="670"/>
      <c r="AS5" s="670"/>
      <c r="AT5" s="670"/>
      <c r="AU5" s="670"/>
      <c r="AV5" s="670"/>
      <c r="AW5" s="670"/>
      <c r="AX5" s="670"/>
      <c r="AY5" s="670"/>
      <c r="AZ5" s="670"/>
      <c r="BA5" s="670"/>
      <c r="BB5" s="670"/>
      <c r="BC5" s="670"/>
      <c r="BD5" s="670"/>
      <c r="BE5" s="670"/>
      <c r="BF5" s="671"/>
      <c r="BG5" s="683">
        <v>9960542</v>
      </c>
      <c r="BH5" s="684"/>
      <c r="BI5" s="684"/>
      <c r="BJ5" s="684"/>
      <c r="BK5" s="684"/>
      <c r="BL5" s="684"/>
      <c r="BM5" s="684"/>
      <c r="BN5" s="685"/>
      <c r="BO5" s="686">
        <v>99.9</v>
      </c>
      <c r="BP5" s="686"/>
      <c r="BQ5" s="686"/>
      <c r="BR5" s="686"/>
      <c r="BS5" s="687">
        <v>62518</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351572</v>
      </c>
      <c r="S6" s="684"/>
      <c r="T6" s="684"/>
      <c r="U6" s="684"/>
      <c r="V6" s="684"/>
      <c r="W6" s="684"/>
      <c r="X6" s="684"/>
      <c r="Y6" s="685"/>
      <c r="Z6" s="686">
        <v>1</v>
      </c>
      <c r="AA6" s="686"/>
      <c r="AB6" s="686"/>
      <c r="AC6" s="686"/>
      <c r="AD6" s="687">
        <v>351572</v>
      </c>
      <c r="AE6" s="687"/>
      <c r="AF6" s="687"/>
      <c r="AG6" s="687"/>
      <c r="AH6" s="687"/>
      <c r="AI6" s="687"/>
      <c r="AJ6" s="687"/>
      <c r="AK6" s="687"/>
      <c r="AL6" s="688">
        <v>1.8</v>
      </c>
      <c r="AM6" s="689"/>
      <c r="AN6" s="689"/>
      <c r="AO6" s="690"/>
      <c r="AP6" s="680" t="s">
        <v>233</v>
      </c>
      <c r="AQ6" s="681"/>
      <c r="AR6" s="681"/>
      <c r="AS6" s="681"/>
      <c r="AT6" s="681"/>
      <c r="AU6" s="681"/>
      <c r="AV6" s="681"/>
      <c r="AW6" s="681"/>
      <c r="AX6" s="681"/>
      <c r="AY6" s="681"/>
      <c r="AZ6" s="681"/>
      <c r="BA6" s="681"/>
      <c r="BB6" s="681"/>
      <c r="BC6" s="681"/>
      <c r="BD6" s="681"/>
      <c r="BE6" s="681"/>
      <c r="BF6" s="682"/>
      <c r="BG6" s="683">
        <v>9960542</v>
      </c>
      <c r="BH6" s="684"/>
      <c r="BI6" s="684"/>
      <c r="BJ6" s="684"/>
      <c r="BK6" s="684"/>
      <c r="BL6" s="684"/>
      <c r="BM6" s="684"/>
      <c r="BN6" s="685"/>
      <c r="BO6" s="686">
        <v>99.9</v>
      </c>
      <c r="BP6" s="686"/>
      <c r="BQ6" s="686"/>
      <c r="BR6" s="686"/>
      <c r="BS6" s="687">
        <v>62518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252599</v>
      </c>
      <c r="CS6" s="684"/>
      <c r="CT6" s="684"/>
      <c r="CU6" s="684"/>
      <c r="CV6" s="684"/>
      <c r="CW6" s="684"/>
      <c r="CX6" s="684"/>
      <c r="CY6" s="685"/>
      <c r="CZ6" s="677">
        <v>0.7</v>
      </c>
      <c r="DA6" s="678"/>
      <c r="DB6" s="678"/>
      <c r="DC6" s="697"/>
      <c r="DD6" s="692" t="s">
        <v>235</v>
      </c>
      <c r="DE6" s="684"/>
      <c r="DF6" s="684"/>
      <c r="DG6" s="684"/>
      <c r="DH6" s="684"/>
      <c r="DI6" s="684"/>
      <c r="DJ6" s="684"/>
      <c r="DK6" s="684"/>
      <c r="DL6" s="684"/>
      <c r="DM6" s="684"/>
      <c r="DN6" s="684"/>
      <c r="DO6" s="684"/>
      <c r="DP6" s="685"/>
      <c r="DQ6" s="692">
        <v>252599</v>
      </c>
      <c r="DR6" s="684"/>
      <c r="DS6" s="684"/>
      <c r="DT6" s="684"/>
      <c r="DU6" s="684"/>
      <c r="DV6" s="684"/>
      <c r="DW6" s="684"/>
      <c r="DX6" s="684"/>
      <c r="DY6" s="684"/>
      <c r="DZ6" s="684"/>
      <c r="EA6" s="684"/>
      <c r="EB6" s="684"/>
      <c r="EC6" s="693"/>
    </row>
    <row r="7" spans="2:143" ht="11.25" customHeight="1">
      <c r="B7" s="680" t="s">
        <v>236</v>
      </c>
      <c r="C7" s="681"/>
      <c r="D7" s="681"/>
      <c r="E7" s="681"/>
      <c r="F7" s="681"/>
      <c r="G7" s="681"/>
      <c r="H7" s="681"/>
      <c r="I7" s="681"/>
      <c r="J7" s="681"/>
      <c r="K7" s="681"/>
      <c r="L7" s="681"/>
      <c r="M7" s="681"/>
      <c r="N7" s="681"/>
      <c r="O7" s="681"/>
      <c r="P7" s="681"/>
      <c r="Q7" s="682"/>
      <c r="R7" s="683">
        <v>6983</v>
      </c>
      <c r="S7" s="684"/>
      <c r="T7" s="684"/>
      <c r="U7" s="684"/>
      <c r="V7" s="684"/>
      <c r="W7" s="684"/>
      <c r="X7" s="684"/>
      <c r="Y7" s="685"/>
      <c r="Z7" s="686">
        <v>0</v>
      </c>
      <c r="AA7" s="686"/>
      <c r="AB7" s="686"/>
      <c r="AC7" s="686"/>
      <c r="AD7" s="687">
        <v>6983</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4831067</v>
      </c>
      <c r="BH7" s="684"/>
      <c r="BI7" s="684"/>
      <c r="BJ7" s="684"/>
      <c r="BK7" s="684"/>
      <c r="BL7" s="684"/>
      <c r="BM7" s="684"/>
      <c r="BN7" s="685"/>
      <c r="BO7" s="686">
        <v>48.5</v>
      </c>
      <c r="BP7" s="686"/>
      <c r="BQ7" s="686"/>
      <c r="BR7" s="686"/>
      <c r="BS7" s="687">
        <v>62518</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4675783</v>
      </c>
      <c r="CS7" s="684"/>
      <c r="CT7" s="684"/>
      <c r="CU7" s="684"/>
      <c r="CV7" s="684"/>
      <c r="CW7" s="684"/>
      <c r="CX7" s="684"/>
      <c r="CY7" s="685"/>
      <c r="CZ7" s="686">
        <v>13.2</v>
      </c>
      <c r="DA7" s="686"/>
      <c r="DB7" s="686"/>
      <c r="DC7" s="686"/>
      <c r="DD7" s="692">
        <v>315283</v>
      </c>
      <c r="DE7" s="684"/>
      <c r="DF7" s="684"/>
      <c r="DG7" s="684"/>
      <c r="DH7" s="684"/>
      <c r="DI7" s="684"/>
      <c r="DJ7" s="684"/>
      <c r="DK7" s="684"/>
      <c r="DL7" s="684"/>
      <c r="DM7" s="684"/>
      <c r="DN7" s="684"/>
      <c r="DO7" s="684"/>
      <c r="DP7" s="685"/>
      <c r="DQ7" s="692">
        <v>3385790</v>
      </c>
      <c r="DR7" s="684"/>
      <c r="DS7" s="684"/>
      <c r="DT7" s="684"/>
      <c r="DU7" s="684"/>
      <c r="DV7" s="684"/>
      <c r="DW7" s="684"/>
      <c r="DX7" s="684"/>
      <c r="DY7" s="684"/>
      <c r="DZ7" s="684"/>
      <c r="EA7" s="684"/>
      <c r="EB7" s="684"/>
      <c r="EC7" s="693"/>
    </row>
    <row r="8" spans="2:143" ht="11.25" customHeight="1">
      <c r="B8" s="680" t="s">
        <v>239</v>
      </c>
      <c r="C8" s="681"/>
      <c r="D8" s="681"/>
      <c r="E8" s="681"/>
      <c r="F8" s="681"/>
      <c r="G8" s="681"/>
      <c r="H8" s="681"/>
      <c r="I8" s="681"/>
      <c r="J8" s="681"/>
      <c r="K8" s="681"/>
      <c r="L8" s="681"/>
      <c r="M8" s="681"/>
      <c r="N8" s="681"/>
      <c r="O8" s="681"/>
      <c r="P8" s="681"/>
      <c r="Q8" s="682"/>
      <c r="R8" s="683">
        <v>40085</v>
      </c>
      <c r="S8" s="684"/>
      <c r="T8" s="684"/>
      <c r="U8" s="684"/>
      <c r="V8" s="684"/>
      <c r="W8" s="684"/>
      <c r="X8" s="684"/>
      <c r="Y8" s="685"/>
      <c r="Z8" s="686">
        <v>0.1</v>
      </c>
      <c r="AA8" s="686"/>
      <c r="AB8" s="686"/>
      <c r="AC8" s="686"/>
      <c r="AD8" s="687">
        <v>40085</v>
      </c>
      <c r="AE8" s="687"/>
      <c r="AF8" s="687"/>
      <c r="AG8" s="687"/>
      <c r="AH8" s="687"/>
      <c r="AI8" s="687"/>
      <c r="AJ8" s="687"/>
      <c r="AK8" s="687"/>
      <c r="AL8" s="688">
        <v>0.2</v>
      </c>
      <c r="AM8" s="689"/>
      <c r="AN8" s="689"/>
      <c r="AO8" s="690"/>
      <c r="AP8" s="680" t="s">
        <v>240</v>
      </c>
      <c r="AQ8" s="681"/>
      <c r="AR8" s="681"/>
      <c r="AS8" s="681"/>
      <c r="AT8" s="681"/>
      <c r="AU8" s="681"/>
      <c r="AV8" s="681"/>
      <c r="AW8" s="681"/>
      <c r="AX8" s="681"/>
      <c r="AY8" s="681"/>
      <c r="AZ8" s="681"/>
      <c r="BA8" s="681"/>
      <c r="BB8" s="681"/>
      <c r="BC8" s="681"/>
      <c r="BD8" s="681"/>
      <c r="BE8" s="681"/>
      <c r="BF8" s="682"/>
      <c r="BG8" s="683">
        <v>169256</v>
      </c>
      <c r="BH8" s="684"/>
      <c r="BI8" s="684"/>
      <c r="BJ8" s="684"/>
      <c r="BK8" s="684"/>
      <c r="BL8" s="684"/>
      <c r="BM8" s="684"/>
      <c r="BN8" s="685"/>
      <c r="BO8" s="686">
        <v>1.7</v>
      </c>
      <c r="BP8" s="686"/>
      <c r="BQ8" s="686"/>
      <c r="BR8" s="686"/>
      <c r="BS8" s="692" t="s">
        <v>126</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15261936</v>
      </c>
      <c r="CS8" s="684"/>
      <c r="CT8" s="684"/>
      <c r="CU8" s="684"/>
      <c r="CV8" s="684"/>
      <c r="CW8" s="684"/>
      <c r="CX8" s="684"/>
      <c r="CY8" s="685"/>
      <c r="CZ8" s="686">
        <v>43.2</v>
      </c>
      <c r="DA8" s="686"/>
      <c r="DB8" s="686"/>
      <c r="DC8" s="686"/>
      <c r="DD8" s="692">
        <v>243306</v>
      </c>
      <c r="DE8" s="684"/>
      <c r="DF8" s="684"/>
      <c r="DG8" s="684"/>
      <c r="DH8" s="684"/>
      <c r="DI8" s="684"/>
      <c r="DJ8" s="684"/>
      <c r="DK8" s="684"/>
      <c r="DL8" s="684"/>
      <c r="DM8" s="684"/>
      <c r="DN8" s="684"/>
      <c r="DO8" s="684"/>
      <c r="DP8" s="685"/>
      <c r="DQ8" s="692">
        <v>6909968</v>
      </c>
      <c r="DR8" s="684"/>
      <c r="DS8" s="684"/>
      <c r="DT8" s="684"/>
      <c r="DU8" s="684"/>
      <c r="DV8" s="684"/>
      <c r="DW8" s="684"/>
      <c r="DX8" s="684"/>
      <c r="DY8" s="684"/>
      <c r="DZ8" s="684"/>
      <c r="EA8" s="684"/>
      <c r="EB8" s="684"/>
      <c r="EC8" s="693"/>
    </row>
    <row r="9" spans="2:143" ht="11.25" customHeight="1">
      <c r="B9" s="680" t="s">
        <v>242</v>
      </c>
      <c r="C9" s="681"/>
      <c r="D9" s="681"/>
      <c r="E9" s="681"/>
      <c r="F9" s="681"/>
      <c r="G9" s="681"/>
      <c r="H9" s="681"/>
      <c r="I9" s="681"/>
      <c r="J9" s="681"/>
      <c r="K9" s="681"/>
      <c r="L9" s="681"/>
      <c r="M9" s="681"/>
      <c r="N9" s="681"/>
      <c r="O9" s="681"/>
      <c r="P9" s="681"/>
      <c r="Q9" s="682"/>
      <c r="R9" s="683">
        <v>24493</v>
      </c>
      <c r="S9" s="684"/>
      <c r="T9" s="684"/>
      <c r="U9" s="684"/>
      <c r="V9" s="684"/>
      <c r="W9" s="684"/>
      <c r="X9" s="684"/>
      <c r="Y9" s="685"/>
      <c r="Z9" s="686">
        <v>0.1</v>
      </c>
      <c r="AA9" s="686"/>
      <c r="AB9" s="686"/>
      <c r="AC9" s="686"/>
      <c r="AD9" s="687">
        <v>24493</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4170222</v>
      </c>
      <c r="BH9" s="684"/>
      <c r="BI9" s="684"/>
      <c r="BJ9" s="684"/>
      <c r="BK9" s="684"/>
      <c r="BL9" s="684"/>
      <c r="BM9" s="684"/>
      <c r="BN9" s="685"/>
      <c r="BO9" s="686">
        <v>41.8</v>
      </c>
      <c r="BP9" s="686"/>
      <c r="BQ9" s="686"/>
      <c r="BR9" s="686"/>
      <c r="BS9" s="692" t="s">
        <v>126</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2709849</v>
      </c>
      <c r="CS9" s="684"/>
      <c r="CT9" s="684"/>
      <c r="CU9" s="684"/>
      <c r="CV9" s="684"/>
      <c r="CW9" s="684"/>
      <c r="CX9" s="684"/>
      <c r="CY9" s="685"/>
      <c r="CZ9" s="686">
        <v>7.7</v>
      </c>
      <c r="DA9" s="686"/>
      <c r="DB9" s="686"/>
      <c r="DC9" s="686"/>
      <c r="DD9" s="692">
        <v>261154</v>
      </c>
      <c r="DE9" s="684"/>
      <c r="DF9" s="684"/>
      <c r="DG9" s="684"/>
      <c r="DH9" s="684"/>
      <c r="DI9" s="684"/>
      <c r="DJ9" s="684"/>
      <c r="DK9" s="684"/>
      <c r="DL9" s="684"/>
      <c r="DM9" s="684"/>
      <c r="DN9" s="684"/>
      <c r="DO9" s="684"/>
      <c r="DP9" s="685"/>
      <c r="DQ9" s="692">
        <v>2101215</v>
      </c>
      <c r="DR9" s="684"/>
      <c r="DS9" s="684"/>
      <c r="DT9" s="684"/>
      <c r="DU9" s="684"/>
      <c r="DV9" s="684"/>
      <c r="DW9" s="684"/>
      <c r="DX9" s="684"/>
      <c r="DY9" s="684"/>
      <c r="DZ9" s="684"/>
      <c r="EA9" s="684"/>
      <c r="EB9" s="684"/>
      <c r="EC9" s="693"/>
    </row>
    <row r="10" spans="2:143" ht="11.25" customHeight="1">
      <c r="B10" s="680" t="s">
        <v>245</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126</v>
      </c>
      <c r="AA10" s="686"/>
      <c r="AB10" s="686"/>
      <c r="AC10" s="686"/>
      <c r="AD10" s="687" t="s">
        <v>126</v>
      </c>
      <c r="AE10" s="687"/>
      <c r="AF10" s="687"/>
      <c r="AG10" s="687"/>
      <c r="AH10" s="687"/>
      <c r="AI10" s="687"/>
      <c r="AJ10" s="687"/>
      <c r="AK10" s="687"/>
      <c r="AL10" s="688" t="s">
        <v>126</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176313</v>
      </c>
      <c r="BH10" s="684"/>
      <c r="BI10" s="684"/>
      <c r="BJ10" s="684"/>
      <c r="BK10" s="684"/>
      <c r="BL10" s="684"/>
      <c r="BM10" s="684"/>
      <c r="BN10" s="685"/>
      <c r="BO10" s="686">
        <v>1.8</v>
      </c>
      <c r="BP10" s="686"/>
      <c r="BQ10" s="686"/>
      <c r="BR10" s="686"/>
      <c r="BS10" s="692" t="s">
        <v>126</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20385</v>
      </c>
      <c r="CS10" s="684"/>
      <c r="CT10" s="684"/>
      <c r="CU10" s="684"/>
      <c r="CV10" s="684"/>
      <c r="CW10" s="684"/>
      <c r="CX10" s="684"/>
      <c r="CY10" s="685"/>
      <c r="CZ10" s="686">
        <v>0.1</v>
      </c>
      <c r="DA10" s="686"/>
      <c r="DB10" s="686"/>
      <c r="DC10" s="686"/>
      <c r="DD10" s="692" t="s">
        <v>235</v>
      </c>
      <c r="DE10" s="684"/>
      <c r="DF10" s="684"/>
      <c r="DG10" s="684"/>
      <c r="DH10" s="684"/>
      <c r="DI10" s="684"/>
      <c r="DJ10" s="684"/>
      <c r="DK10" s="684"/>
      <c r="DL10" s="684"/>
      <c r="DM10" s="684"/>
      <c r="DN10" s="684"/>
      <c r="DO10" s="684"/>
      <c r="DP10" s="685"/>
      <c r="DQ10" s="692">
        <v>20349</v>
      </c>
      <c r="DR10" s="684"/>
      <c r="DS10" s="684"/>
      <c r="DT10" s="684"/>
      <c r="DU10" s="684"/>
      <c r="DV10" s="684"/>
      <c r="DW10" s="684"/>
      <c r="DX10" s="684"/>
      <c r="DY10" s="684"/>
      <c r="DZ10" s="684"/>
      <c r="EA10" s="684"/>
      <c r="EB10" s="684"/>
      <c r="EC10" s="693"/>
    </row>
    <row r="11" spans="2:143" ht="11.25" customHeight="1">
      <c r="B11" s="680" t="s">
        <v>248</v>
      </c>
      <c r="C11" s="681"/>
      <c r="D11" s="681"/>
      <c r="E11" s="681"/>
      <c r="F11" s="681"/>
      <c r="G11" s="681"/>
      <c r="H11" s="681"/>
      <c r="I11" s="681"/>
      <c r="J11" s="681"/>
      <c r="K11" s="681"/>
      <c r="L11" s="681"/>
      <c r="M11" s="681"/>
      <c r="N11" s="681"/>
      <c r="O11" s="681"/>
      <c r="P11" s="681"/>
      <c r="Q11" s="682"/>
      <c r="R11" s="683">
        <v>1496407</v>
      </c>
      <c r="S11" s="684"/>
      <c r="T11" s="684"/>
      <c r="U11" s="684"/>
      <c r="V11" s="684"/>
      <c r="W11" s="684"/>
      <c r="X11" s="684"/>
      <c r="Y11" s="685"/>
      <c r="Z11" s="688">
        <v>4.0999999999999996</v>
      </c>
      <c r="AA11" s="689"/>
      <c r="AB11" s="689"/>
      <c r="AC11" s="701"/>
      <c r="AD11" s="692">
        <v>1496407</v>
      </c>
      <c r="AE11" s="684"/>
      <c r="AF11" s="684"/>
      <c r="AG11" s="684"/>
      <c r="AH11" s="684"/>
      <c r="AI11" s="684"/>
      <c r="AJ11" s="684"/>
      <c r="AK11" s="685"/>
      <c r="AL11" s="688">
        <v>7.7</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315276</v>
      </c>
      <c r="BH11" s="684"/>
      <c r="BI11" s="684"/>
      <c r="BJ11" s="684"/>
      <c r="BK11" s="684"/>
      <c r="BL11" s="684"/>
      <c r="BM11" s="684"/>
      <c r="BN11" s="685"/>
      <c r="BO11" s="686">
        <v>3.2</v>
      </c>
      <c r="BP11" s="686"/>
      <c r="BQ11" s="686"/>
      <c r="BR11" s="686"/>
      <c r="BS11" s="692">
        <v>62518</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1612568</v>
      </c>
      <c r="CS11" s="684"/>
      <c r="CT11" s="684"/>
      <c r="CU11" s="684"/>
      <c r="CV11" s="684"/>
      <c r="CW11" s="684"/>
      <c r="CX11" s="684"/>
      <c r="CY11" s="685"/>
      <c r="CZ11" s="686">
        <v>4.5999999999999996</v>
      </c>
      <c r="DA11" s="686"/>
      <c r="DB11" s="686"/>
      <c r="DC11" s="686"/>
      <c r="DD11" s="692">
        <v>750797</v>
      </c>
      <c r="DE11" s="684"/>
      <c r="DF11" s="684"/>
      <c r="DG11" s="684"/>
      <c r="DH11" s="684"/>
      <c r="DI11" s="684"/>
      <c r="DJ11" s="684"/>
      <c r="DK11" s="684"/>
      <c r="DL11" s="684"/>
      <c r="DM11" s="684"/>
      <c r="DN11" s="684"/>
      <c r="DO11" s="684"/>
      <c r="DP11" s="685"/>
      <c r="DQ11" s="692">
        <v>645999</v>
      </c>
      <c r="DR11" s="684"/>
      <c r="DS11" s="684"/>
      <c r="DT11" s="684"/>
      <c r="DU11" s="684"/>
      <c r="DV11" s="684"/>
      <c r="DW11" s="684"/>
      <c r="DX11" s="684"/>
      <c r="DY11" s="684"/>
      <c r="DZ11" s="684"/>
      <c r="EA11" s="684"/>
      <c r="EB11" s="684"/>
      <c r="EC11" s="693"/>
    </row>
    <row r="12" spans="2:143" ht="11.25" customHeight="1">
      <c r="B12" s="680" t="s">
        <v>251</v>
      </c>
      <c r="C12" s="681"/>
      <c r="D12" s="681"/>
      <c r="E12" s="681"/>
      <c r="F12" s="681"/>
      <c r="G12" s="681"/>
      <c r="H12" s="681"/>
      <c r="I12" s="681"/>
      <c r="J12" s="681"/>
      <c r="K12" s="681"/>
      <c r="L12" s="681"/>
      <c r="M12" s="681"/>
      <c r="N12" s="681"/>
      <c r="O12" s="681"/>
      <c r="P12" s="681"/>
      <c r="Q12" s="682"/>
      <c r="R12" s="683">
        <v>85640</v>
      </c>
      <c r="S12" s="684"/>
      <c r="T12" s="684"/>
      <c r="U12" s="684"/>
      <c r="V12" s="684"/>
      <c r="W12" s="684"/>
      <c r="X12" s="684"/>
      <c r="Y12" s="685"/>
      <c r="Z12" s="686">
        <v>0.2</v>
      </c>
      <c r="AA12" s="686"/>
      <c r="AB12" s="686"/>
      <c r="AC12" s="686"/>
      <c r="AD12" s="687">
        <v>85640</v>
      </c>
      <c r="AE12" s="687"/>
      <c r="AF12" s="687"/>
      <c r="AG12" s="687"/>
      <c r="AH12" s="687"/>
      <c r="AI12" s="687"/>
      <c r="AJ12" s="687"/>
      <c r="AK12" s="687"/>
      <c r="AL12" s="688">
        <v>0.4</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4315275</v>
      </c>
      <c r="BH12" s="684"/>
      <c r="BI12" s="684"/>
      <c r="BJ12" s="684"/>
      <c r="BK12" s="684"/>
      <c r="BL12" s="684"/>
      <c r="BM12" s="684"/>
      <c r="BN12" s="685"/>
      <c r="BO12" s="686">
        <v>43.3</v>
      </c>
      <c r="BP12" s="686"/>
      <c r="BQ12" s="686"/>
      <c r="BR12" s="686"/>
      <c r="BS12" s="692" t="s">
        <v>126</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259731</v>
      </c>
      <c r="CS12" s="684"/>
      <c r="CT12" s="684"/>
      <c r="CU12" s="684"/>
      <c r="CV12" s="684"/>
      <c r="CW12" s="684"/>
      <c r="CX12" s="684"/>
      <c r="CY12" s="685"/>
      <c r="CZ12" s="686">
        <v>0.7</v>
      </c>
      <c r="DA12" s="686"/>
      <c r="DB12" s="686"/>
      <c r="DC12" s="686"/>
      <c r="DD12" s="692">
        <v>3508</v>
      </c>
      <c r="DE12" s="684"/>
      <c r="DF12" s="684"/>
      <c r="DG12" s="684"/>
      <c r="DH12" s="684"/>
      <c r="DI12" s="684"/>
      <c r="DJ12" s="684"/>
      <c r="DK12" s="684"/>
      <c r="DL12" s="684"/>
      <c r="DM12" s="684"/>
      <c r="DN12" s="684"/>
      <c r="DO12" s="684"/>
      <c r="DP12" s="685"/>
      <c r="DQ12" s="692">
        <v>167233</v>
      </c>
      <c r="DR12" s="684"/>
      <c r="DS12" s="684"/>
      <c r="DT12" s="684"/>
      <c r="DU12" s="684"/>
      <c r="DV12" s="684"/>
      <c r="DW12" s="684"/>
      <c r="DX12" s="684"/>
      <c r="DY12" s="684"/>
      <c r="DZ12" s="684"/>
      <c r="EA12" s="684"/>
      <c r="EB12" s="684"/>
      <c r="EC12" s="693"/>
    </row>
    <row r="13" spans="2:143" ht="11.25" customHeight="1">
      <c r="B13" s="680" t="s">
        <v>254</v>
      </c>
      <c r="C13" s="681"/>
      <c r="D13" s="681"/>
      <c r="E13" s="681"/>
      <c r="F13" s="681"/>
      <c r="G13" s="681"/>
      <c r="H13" s="681"/>
      <c r="I13" s="681"/>
      <c r="J13" s="681"/>
      <c r="K13" s="681"/>
      <c r="L13" s="681"/>
      <c r="M13" s="681"/>
      <c r="N13" s="681"/>
      <c r="O13" s="681"/>
      <c r="P13" s="681"/>
      <c r="Q13" s="682"/>
      <c r="R13" s="683" t="s">
        <v>126</v>
      </c>
      <c r="S13" s="684"/>
      <c r="T13" s="684"/>
      <c r="U13" s="684"/>
      <c r="V13" s="684"/>
      <c r="W13" s="684"/>
      <c r="X13" s="684"/>
      <c r="Y13" s="685"/>
      <c r="Z13" s="686" t="s">
        <v>126</v>
      </c>
      <c r="AA13" s="686"/>
      <c r="AB13" s="686"/>
      <c r="AC13" s="686"/>
      <c r="AD13" s="687" t="s">
        <v>126</v>
      </c>
      <c r="AE13" s="687"/>
      <c r="AF13" s="687"/>
      <c r="AG13" s="687"/>
      <c r="AH13" s="687"/>
      <c r="AI13" s="687"/>
      <c r="AJ13" s="687"/>
      <c r="AK13" s="687"/>
      <c r="AL13" s="688" t="s">
        <v>126</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4295719</v>
      </c>
      <c r="BH13" s="684"/>
      <c r="BI13" s="684"/>
      <c r="BJ13" s="684"/>
      <c r="BK13" s="684"/>
      <c r="BL13" s="684"/>
      <c r="BM13" s="684"/>
      <c r="BN13" s="685"/>
      <c r="BO13" s="686">
        <v>43.1</v>
      </c>
      <c r="BP13" s="686"/>
      <c r="BQ13" s="686"/>
      <c r="BR13" s="686"/>
      <c r="BS13" s="692" t="s">
        <v>126</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2221808</v>
      </c>
      <c r="CS13" s="684"/>
      <c r="CT13" s="684"/>
      <c r="CU13" s="684"/>
      <c r="CV13" s="684"/>
      <c r="CW13" s="684"/>
      <c r="CX13" s="684"/>
      <c r="CY13" s="685"/>
      <c r="CZ13" s="686">
        <v>6.3</v>
      </c>
      <c r="DA13" s="686"/>
      <c r="DB13" s="686"/>
      <c r="DC13" s="686"/>
      <c r="DD13" s="692">
        <v>774886</v>
      </c>
      <c r="DE13" s="684"/>
      <c r="DF13" s="684"/>
      <c r="DG13" s="684"/>
      <c r="DH13" s="684"/>
      <c r="DI13" s="684"/>
      <c r="DJ13" s="684"/>
      <c r="DK13" s="684"/>
      <c r="DL13" s="684"/>
      <c r="DM13" s="684"/>
      <c r="DN13" s="684"/>
      <c r="DO13" s="684"/>
      <c r="DP13" s="685"/>
      <c r="DQ13" s="692">
        <v>1568887</v>
      </c>
      <c r="DR13" s="684"/>
      <c r="DS13" s="684"/>
      <c r="DT13" s="684"/>
      <c r="DU13" s="684"/>
      <c r="DV13" s="684"/>
      <c r="DW13" s="684"/>
      <c r="DX13" s="684"/>
      <c r="DY13" s="684"/>
      <c r="DZ13" s="684"/>
      <c r="EA13" s="684"/>
      <c r="EB13" s="684"/>
      <c r="EC13" s="693"/>
    </row>
    <row r="14" spans="2:143" ht="11.25" customHeight="1">
      <c r="B14" s="680" t="s">
        <v>257</v>
      </c>
      <c r="C14" s="681"/>
      <c r="D14" s="681"/>
      <c r="E14" s="681"/>
      <c r="F14" s="681"/>
      <c r="G14" s="681"/>
      <c r="H14" s="681"/>
      <c r="I14" s="681"/>
      <c r="J14" s="681"/>
      <c r="K14" s="681"/>
      <c r="L14" s="681"/>
      <c r="M14" s="681"/>
      <c r="N14" s="681"/>
      <c r="O14" s="681"/>
      <c r="P14" s="681"/>
      <c r="Q14" s="682"/>
      <c r="R14" s="683">
        <v>66801</v>
      </c>
      <c r="S14" s="684"/>
      <c r="T14" s="684"/>
      <c r="U14" s="684"/>
      <c r="V14" s="684"/>
      <c r="W14" s="684"/>
      <c r="X14" s="684"/>
      <c r="Y14" s="685"/>
      <c r="Z14" s="686">
        <v>0.2</v>
      </c>
      <c r="AA14" s="686"/>
      <c r="AB14" s="686"/>
      <c r="AC14" s="686"/>
      <c r="AD14" s="687">
        <v>66801</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277561</v>
      </c>
      <c r="BH14" s="684"/>
      <c r="BI14" s="684"/>
      <c r="BJ14" s="684"/>
      <c r="BK14" s="684"/>
      <c r="BL14" s="684"/>
      <c r="BM14" s="684"/>
      <c r="BN14" s="685"/>
      <c r="BO14" s="686">
        <v>2.8</v>
      </c>
      <c r="BP14" s="686"/>
      <c r="BQ14" s="686"/>
      <c r="BR14" s="686"/>
      <c r="BS14" s="692" t="s">
        <v>126</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1166190</v>
      </c>
      <c r="CS14" s="684"/>
      <c r="CT14" s="684"/>
      <c r="CU14" s="684"/>
      <c r="CV14" s="684"/>
      <c r="CW14" s="684"/>
      <c r="CX14" s="684"/>
      <c r="CY14" s="685"/>
      <c r="CZ14" s="686">
        <v>3.3</v>
      </c>
      <c r="DA14" s="686"/>
      <c r="DB14" s="686"/>
      <c r="DC14" s="686"/>
      <c r="DD14" s="692">
        <v>85413</v>
      </c>
      <c r="DE14" s="684"/>
      <c r="DF14" s="684"/>
      <c r="DG14" s="684"/>
      <c r="DH14" s="684"/>
      <c r="DI14" s="684"/>
      <c r="DJ14" s="684"/>
      <c r="DK14" s="684"/>
      <c r="DL14" s="684"/>
      <c r="DM14" s="684"/>
      <c r="DN14" s="684"/>
      <c r="DO14" s="684"/>
      <c r="DP14" s="685"/>
      <c r="DQ14" s="692">
        <v>1057783</v>
      </c>
      <c r="DR14" s="684"/>
      <c r="DS14" s="684"/>
      <c r="DT14" s="684"/>
      <c r="DU14" s="684"/>
      <c r="DV14" s="684"/>
      <c r="DW14" s="684"/>
      <c r="DX14" s="684"/>
      <c r="DY14" s="684"/>
      <c r="DZ14" s="684"/>
      <c r="EA14" s="684"/>
      <c r="EB14" s="684"/>
      <c r="EC14" s="693"/>
    </row>
    <row r="15" spans="2:143" ht="11.25" customHeight="1">
      <c r="B15" s="680" t="s">
        <v>260</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126</v>
      </c>
      <c r="AA15" s="686"/>
      <c r="AB15" s="686"/>
      <c r="AC15" s="686"/>
      <c r="AD15" s="687" t="s">
        <v>126</v>
      </c>
      <c r="AE15" s="687"/>
      <c r="AF15" s="687"/>
      <c r="AG15" s="687"/>
      <c r="AH15" s="687"/>
      <c r="AI15" s="687"/>
      <c r="AJ15" s="687"/>
      <c r="AK15" s="687"/>
      <c r="AL15" s="688" t="s">
        <v>126</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536639</v>
      </c>
      <c r="BH15" s="684"/>
      <c r="BI15" s="684"/>
      <c r="BJ15" s="684"/>
      <c r="BK15" s="684"/>
      <c r="BL15" s="684"/>
      <c r="BM15" s="684"/>
      <c r="BN15" s="685"/>
      <c r="BO15" s="686">
        <v>5.4</v>
      </c>
      <c r="BP15" s="686"/>
      <c r="BQ15" s="686"/>
      <c r="BR15" s="686"/>
      <c r="BS15" s="692" t="s">
        <v>126</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3169259</v>
      </c>
      <c r="CS15" s="684"/>
      <c r="CT15" s="684"/>
      <c r="CU15" s="684"/>
      <c r="CV15" s="684"/>
      <c r="CW15" s="684"/>
      <c r="CX15" s="684"/>
      <c r="CY15" s="685"/>
      <c r="CZ15" s="686">
        <v>9</v>
      </c>
      <c r="DA15" s="686"/>
      <c r="DB15" s="686"/>
      <c r="DC15" s="686"/>
      <c r="DD15" s="692">
        <v>649898</v>
      </c>
      <c r="DE15" s="684"/>
      <c r="DF15" s="684"/>
      <c r="DG15" s="684"/>
      <c r="DH15" s="684"/>
      <c r="DI15" s="684"/>
      <c r="DJ15" s="684"/>
      <c r="DK15" s="684"/>
      <c r="DL15" s="684"/>
      <c r="DM15" s="684"/>
      <c r="DN15" s="684"/>
      <c r="DO15" s="684"/>
      <c r="DP15" s="685"/>
      <c r="DQ15" s="692">
        <v>2292073</v>
      </c>
      <c r="DR15" s="684"/>
      <c r="DS15" s="684"/>
      <c r="DT15" s="684"/>
      <c r="DU15" s="684"/>
      <c r="DV15" s="684"/>
      <c r="DW15" s="684"/>
      <c r="DX15" s="684"/>
      <c r="DY15" s="684"/>
      <c r="DZ15" s="684"/>
      <c r="EA15" s="684"/>
      <c r="EB15" s="684"/>
      <c r="EC15" s="693"/>
    </row>
    <row r="16" spans="2:143" ht="11.25" customHeight="1">
      <c r="B16" s="680" t="s">
        <v>263</v>
      </c>
      <c r="C16" s="681"/>
      <c r="D16" s="681"/>
      <c r="E16" s="681"/>
      <c r="F16" s="681"/>
      <c r="G16" s="681"/>
      <c r="H16" s="681"/>
      <c r="I16" s="681"/>
      <c r="J16" s="681"/>
      <c r="K16" s="681"/>
      <c r="L16" s="681"/>
      <c r="M16" s="681"/>
      <c r="N16" s="681"/>
      <c r="O16" s="681"/>
      <c r="P16" s="681"/>
      <c r="Q16" s="682"/>
      <c r="R16" s="683">
        <v>20512</v>
      </c>
      <c r="S16" s="684"/>
      <c r="T16" s="684"/>
      <c r="U16" s="684"/>
      <c r="V16" s="684"/>
      <c r="W16" s="684"/>
      <c r="X16" s="684"/>
      <c r="Y16" s="685"/>
      <c r="Z16" s="686">
        <v>0.1</v>
      </c>
      <c r="AA16" s="686"/>
      <c r="AB16" s="686"/>
      <c r="AC16" s="686"/>
      <c r="AD16" s="687">
        <v>20512</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126</v>
      </c>
      <c r="BP16" s="686"/>
      <c r="BQ16" s="686"/>
      <c r="BR16" s="686"/>
      <c r="BS16" s="692" t="s">
        <v>126</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366371</v>
      </c>
      <c r="CS16" s="684"/>
      <c r="CT16" s="684"/>
      <c r="CU16" s="684"/>
      <c r="CV16" s="684"/>
      <c r="CW16" s="684"/>
      <c r="CX16" s="684"/>
      <c r="CY16" s="685"/>
      <c r="CZ16" s="686">
        <v>1</v>
      </c>
      <c r="DA16" s="686"/>
      <c r="DB16" s="686"/>
      <c r="DC16" s="686"/>
      <c r="DD16" s="692" t="s">
        <v>235</v>
      </c>
      <c r="DE16" s="684"/>
      <c r="DF16" s="684"/>
      <c r="DG16" s="684"/>
      <c r="DH16" s="684"/>
      <c r="DI16" s="684"/>
      <c r="DJ16" s="684"/>
      <c r="DK16" s="684"/>
      <c r="DL16" s="684"/>
      <c r="DM16" s="684"/>
      <c r="DN16" s="684"/>
      <c r="DO16" s="684"/>
      <c r="DP16" s="685"/>
      <c r="DQ16" s="692">
        <v>57419</v>
      </c>
      <c r="DR16" s="684"/>
      <c r="DS16" s="684"/>
      <c r="DT16" s="684"/>
      <c r="DU16" s="684"/>
      <c r="DV16" s="684"/>
      <c r="DW16" s="684"/>
      <c r="DX16" s="684"/>
      <c r="DY16" s="684"/>
      <c r="DZ16" s="684"/>
      <c r="EA16" s="684"/>
      <c r="EB16" s="684"/>
      <c r="EC16" s="693"/>
    </row>
    <row r="17" spans="2:133" ht="11.25" customHeight="1">
      <c r="B17" s="680" t="s">
        <v>266</v>
      </c>
      <c r="C17" s="681"/>
      <c r="D17" s="681"/>
      <c r="E17" s="681"/>
      <c r="F17" s="681"/>
      <c r="G17" s="681"/>
      <c r="H17" s="681"/>
      <c r="I17" s="681"/>
      <c r="J17" s="681"/>
      <c r="K17" s="681"/>
      <c r="L17" s="681"/>
      <c r="M17" s="681"/>
      <c r="N17" s="681"/>
      <c r="O17" s="681"/>
      <c r="P17" s="681"/>
      <c r="Q17" s="682"/>
      <c r="R17" s="683">
        <v>204029</v>
      </c>
      <c r="S17" s="684"/>
      <c r="T17" s="684"/>
      <c r="U17" s="684"/>
      <c r="V17" s="684"/>
      <c r="W17" s="684"/>
      <c r="X17" s="684"/>
      <c r="Y17" s="685"/>
      <c r="Z17" s="686">
        <v>0.6</v>
      </c>
      <c r="AA17" s="686"/>
      <c r="AB17" s="686"/>
      <c r="AC17" s="686"/>
      <c r="AD17" s="687">
        <v>204029</v>
      </c>
      <c r="AE17" s="687"/>
      <c r="AF17" s="687"/>
      <c r="AG17" s="687"/>
      <c r="AH17" s="687"/>
      <c r="AI17" s="687"/>
      <c r="AJ17" s="687"/>
      <c r="AK17" s="687"/>
      <c r="AL17" s="688">
        <v>1</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235</v>
      </c>
      <c r="BP17" s="686"/>
      <c r="BQ17" s="686"/>
      <c r="BR17" s="686"/>
      <c r="BS17" s="692" t="s">
        <v>235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3554138</v>
      </c>
      <c r="CS17" s="684"/>
      <c r="CT17" s="684"/>
      <c r="CU17" s="684"/>
      <c r="CV17" s="684"/>
      <c r="CW17" s="684"/>
      <c r="CX17" s="684"/>
      <c r="CY17" s="685"/>
      <c r="CZ17" s="686">
        <v>10.1</v>
      </c>
      <c r="DA17" s="686"/>
      <c r="DB17" s="686"/>
      <c r="DC17" s="686"/>
      <c r="DD17" s="692" t="s">
        <v>126</v>
      </c>
      <c r="DE17" s="684"/>
      <c r="DF17" s="684"/>
      <c r="DG17" s="684"/>
      <c r="DH17" s="684"/>
      <c r="DI17" s="684"/>
      <c r="DJ17" s="684"/>
      <c r="DK17" s="684"/>
      <c r="DL17" s="684"/>
      <c r="DM17" s="684"/>
      <c r="DN17" s="684"/>
      <c r="DO17" s="684"/>
      <c r="DP17" s="685"/>
      <c r="DQ17" s="692">
        <v>3525633</v>
      </c>
      <c r="DR17" s="684"/>
      <c r="DS17" s="684"/>
      <c r="DT17" s="684"/>
      <c r="DU17" s="684"/>
      <c r="DV17" s="684"/>
      <c r="DW17" s="684"/>
      <c r="DX17" s="684"/>
      <c r="DY17" s="684"/>
      <c r="DZ17" s="684"/>
      <c r="EA17" s="684"/>
      <c r="EB17" s="684"/>
      <c r="EC17" s="693"/>
    </row>
    <row r="18" spans="2:133" ht="11.25" customHeight="1">
      <c r="B18" s="680" t="s">
        <v>269</v>
      </c>
      <c r="C18" s="681"/>
      <c r="D18" s="681"/>
      <c r="E18" s="681"/>
      <c r="F18" s="681"/>
      <c r="G18" s="681"/>
      <c r="H18" s="681"/>
      <c r="I18" s="681"/>
      <c r="J18" s="681"/>
      <c r="K18" s="681"/>
      <c r="L18" s="681"/>
      <c r="M18" s="681"/>
      <c r="N18" s="681"/>
      <c r="O18" s="681"/>
      <c r="P18" s="681"/>
      <c r="Q18" s="682"/>
      <c r="R18" s="683">
        <v>93470</v>
      </c>
      <c r="S18" s="684"/>
      <c r="T18" s="684"/>
      <c r="U18" s="684"/>
      <c r="V18" s="684"/>
      <c r="W18" s="684"/>
      <c r="X18" s="684"/>
      <c r="Y18" s="685"/>
      <c r="Z18" s="686">
        <v>0.3</v>
      </c>
      <c r="AA18" s="686"/>
      <c r="AB18" s="686"/>
      <c r="AC18" s="686"/>
      <c r="AD18" s="687">
        <v>93470</v>
      </c>
      <c r="AE18" s="687"/>
      <c r="AF18" s="687"/>
      <c r="AG18" s="687"/>
      <c r="AH18" s="687"/>
      <c r="AI18" s="687"/>
      <c r="AJ18" s="687"/>
      <c r="AK18" s="687"/>
      <c r="AL18" s="688">
        <v>0.5</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235</v>
      </c>
      <c r="BH18" s="684"/>
      <c r="BI18" s="684"/>
      <c r="BJ18" s="684"/>
      <c r="BK18" s="684"/>
      <c r="BL18" s="684"/>
      <c r="BM18" s="684"/>
      <c r="BN18" s="685"/>
      <c r="BO18" s="686" t="s">
        <v>126</v>
      </c>
      <c r="BP18" s="686"/>
      <c r="BQ18" s="686"/>
      <c r="BR18" s="686"/>
      <c r="BS18" s="692" t="s">
        <v>126</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v>27942</v>
      </c>
      <c r="CS18" s="684"/>
      <c r="CT18" s="684"/>
      <c r="CU18" s="684"/>
      <c r="CV18" s="684"/>
      <c r="CW18" s="684"/>
      <c r="CX18" s="684"/>
      <c r="CY18" s="685"/>
      <c r="CZ18" s="686">
        <v>0.1</v>
      </c>
      <c r="DA18" s="686"/>
      <c r="DB18" s="686"/>
      <c r="DC18" s="686"/>
      <c r="DD18" s="692" t="s">
        <v>235</v>
      </c>
      <c r="DE18" s="684"/>
      <c r="DF18" s="684"/>
      <c r="DG18" s="684"/>
      <c r="DH18" s="684"/>
      <c r="DI18" s="684"/>
      <c r="DJ18" s="684"/>
      <c r="DK18" s="684"/>
      <c r="DL18" s="684"/>
      <c r="DM18" s="684"/>
      <c r="DN18" s="684"/>
      <c r="DO18" s="684"/>
      <c r="DP18" s="685"/>
      <c r="DQ18" s="692">
        <v>27942</v>
      </c>
      <c r="DR18" s="684"/>
      <c r="DS18" s="684"/>
      <c r="DT18" s="684"/>
      <c r="DU18" s="684"/>
      <c r="DV18" s="684"/>
      <c r="DW18" s="684"/>
      <c r="DX18" s="684"/>
      <c r="DY18" s="684"/>
      <c r="DZ18" s="684"/>
      <c r="EA18" s="684"/>
      <c r="EB18" s="684"/>
      <c r="EC18" s="693"/>
    </row>
    <row r="19" spans="2:133" ht="11.25" customHeight="1">
      <c r="B19" s="680" t="s">
        <v>272</v>
      </c>
      <c r="C19" s="681"/>
      <c r="D19" s="681"/>
      <c r="E19" s="681"/>
      <c r="F19" s="681"/>
      <c r="G19" s="681"/>
      <c r="H19" s="681"/>
      <c r="I19" s="681"/>
      <c r="J19" s="681"/>
      <c r="K19" s="681"/>
      <c r="L19" s="681"/>
      <c r="M19" s="681"/>
      <c r="N19" s="681"/>
      <c r="O19" s="681"/>
      <c r="P19" s="681"/>
      <c r="Q19" s="682"/>
      <c r="R19" s="683">
        <v>9873</v>
      </c>
      <c r="S19" s="684"/>
      <c r="T19" s="684"/>
      <c r="U19" s="684"/>
      <c r="V19" s="684"/>
      <c r="W19" s="684"/>
      <c r="X19" s="684"/>
      <c r="Y19" s="685"/>
      <c r="Z19" s="686">
        <v>0</v>
      </c>
      <c r="AA19" s="686"/>
      <c r="AB19" s="686"/>
      <c r="AC19" s="686"/>
      <c r="AD19" s="687">
        <v>9873</v>
      </c>
      <c r="AE19" s="687"/>
      <c r="AF19" s="687"/>
      <c r="AG19" s="687"/>
      <c r="AH19" s="687"/>
      <c r="AI19" s="687"/>
      <c r="AJ19" s="687"/>
      <c r="AK19" s="687"/>
      <c r="AL19" s="688">
        <v>0.1</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6449</v>
      </c>
      <c r="BH19" s="684"/>
      <c r="BI19" s="684"/>
      <c r="BJ19" s="684"/>
      <c r="BK19" s="684"/>
      <c r="BL19" s="684"/>
      <c r="BM19" s="684"/>
      <c r="BN19" s="685"/>
      <c r="BO19" s="686">
        <v>0.1</v>
      </c>
      <c r="BP19" s="686"/>
      <c r="BQ19" s="686"/>
      <c r="BR19" s="686"/>
      <c r="BS19" s="692" t="s">
        <v>235</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126</v>
      </c>
      <c r="DA19" s="686"/>
      <c r="DB19" s="686"/>
      <c r="DC19" s="686"/>
      <c r="DD19" s="692" t="s">
        <v>235</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c r="B20" s="680" t="s">
        <v>275</v>
      </c>
      <c r="C20" s="681"/>
      <c r="D20" s="681"/>
      <c r="E20" s="681"/>
      <c r="F20" s="681"/>
      <c r="G20" s="681"/>
      <c r="H20" s="681"/>
      <c r="I20" s="681"/>
      <c r="J20" s="681"/>
      <c r="K20" s="681"/>
      <c r="L20" s="681"/>
      <c r="M20" s="681"/>
      <c r="N20" s="681"/>
      <c r="O20" s="681"/>
      <c r="P20" s="681"/>
      <c r="Q20" s="682"/>
      <c r="R20" s="683">
        <v>2137</v>
      </c>
      <c r="S20" s="684"/>
      <c r="T20" s="684"/>
      <c r="U20" s="684"/>
      <c r="V20" s="684"/>
      <c r="W20" s="684"/>
      <c r="X20" s="684"/>
      <c r="Y20" s="685"/>
      <c r="Z20" s="686">
        <v>0</v>
      </c>
      <c r="AA20" s="686"/>
      <c r="AB20" s="686"/>
      <c r="AC20" s="686"/>
      <c r="AD20" s="687">
        <v>2137</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6449</v>
      </c>
      <c r="BH20" s="684"/>
      <c r="BI20" s="684"/>
      <c r="BJ20" s="684"/>
      <c r="BK20" s="684"/>
      <c r="BL20" s="684"/>
      <c r="BM20" s="684"/>
      <c r="BN20" s="685"/>
      <c r="BO20" s="686">
        <v>0.1</v>
      </c>
      <c r="BP20" s="686"/>
      <c r="BQ20" s="686"/>
      <c r="BR20" s="686"/>
      <c r="BS20" s="692" t="s">
        <v>235</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35298559</v>
      </c>
      <c r="CS20" s="684"/>
      <c r="CT20" s="684"/>
      <c r="CU20" s="684"/>
      <c r="CV20" s="684"/>
      <c r="CW20" s="684"/>
      <c r="CX20" s="684"/>
      <c r="CY20" s="685"/>
      <c r="CZ20" s="686">
        <v>100</v>
      </c>
      <c r="DA20" s="686"/>
      <c r="DB20" s="686"/>
      <c r="DC20" s="686"/>
      <c r="DD20" s="692">
        <v>3084245</v>
      </c>
      <c r="DE20" s="684"/>
      <c r="DF20" s="684"/>
      <c r="DG20" s="684"/>
      <c r="DH20" s="684"/>
      <c r="DI20" s="684"/>
      <c r="DJ20" s="684"/>
      <c r="DK20" s="684"/>
      <c r="DL20" s="684"/>
      <c r="DM20" s="684"/>
      <c r="DN20" s="684"/>
      <c r="DO20" s="684"/>
      <c r="DP20" s="685"/>
      <c r="DQ20" s="692">
        <v>22012890</v>
      </c>
      <c r="DR20" s="684"/>
      <c r="DS20" s="684"/>
      <c r="DT20" s="684"/>
      <c r="DU20" s="684"/>
      <c r="DV20" s="684"/>
      <c r="DW20" s="684"/>
      <c r="DX20" s="684"/>
      <c r="DY20" s="684"/>
      <c r="DZ20" s="684"/>
      <c r="EA20" s="684"/>
      <c r="EB20" s="684"/>
      <c r="EC20" s="693"/>
    </row>
    <row r="21" spans="2:133" ht="11.25" customHeight="1">
      <c r="B21" s="680" t="s">
        <v>278</v>
      </c>
      <c r="C21" s="681"/>
      <c r="D21" s="681"/>
      <c r="E21" s="681"/>
      <c r="F21" s="681"/>
      <c r="G21" s="681"/>
      <c r="H21" s="681"/>
      <c r="I21" s="681"/>
      <c r="J21" s="681"/>
      <c r="K21" s="681"/>
      <c r="L21" s="681"/>
      <c r="M21" s="681"/>
      <c r="N21" s="681"/>
      <c r="O21" s="681"/>
      <c r="P21" s="681"/>
      <c r="Q21" s="682"/>
      <c r="R21" s="683">
        <v>98549</v>
      </c>
      <c r="S21" s="684"/>
      <c r="T21" s="684"/>
      <c r="U21" s="684"/>
      <c r="V21" s="684"/>
      <c r="W21" s="684"/>
      <c r="X21" s="684"/>
      <c r="Y21" s="685"/>
      <c r="Z21" s="686">
        <v>0.3</v>
      </c>
      <c r="AA21" s="686"/>
      <c r="AB21" s="686"/>
      <c r="AC21" s="686"/>
      <c r="AD21" s="687">
        <v>98549</v>
      </c>
      <c r="AE21" s="687"/>
      <c r="AF21" s="687"/>
      <c r="AG21" s="687"/>
      <c r="AH21" s="687"/>
      <c r="AI21" s="687"/>
      <c r="AJ21" s="687"/>
      <c r="AK21" s="687"/>
      <c r="AL21" s="688">
        <v>0.5</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6449</v>
      </c>
      <c r="BH21" s="684"/>
      <c r="BI21" s="684"/>
      <c r="BJ21" s="684"/>
      <c r="BK21" s="684"/>
      <c r="BL21" s="684"/>
      <c r="BM21" s="684"/>
      <c r="BN21" s="685"/>
      <c r="BO21" s="686">
        <v>0.1</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280</v>
      </c>
      <c r="C22" s="681"/>
      <c r="D22" s="681"/>
      <c r="E22" s="681"/>
      <c r="F22" s="681"/>
      <c r="G22" s="681"/>
      <c r="H22" s="681"/>
      <c r="I22" s="681"/>
      <c r="J22" s="681"/>
      <c r="K22" s="681"/>
      <c r="L22" s="681"/>
      <c r="M22" s="681"/>
      <c r="N22" s="681"/>
      <c r="O22" s="681"/>
      <c r="P22" s="681"/>
      <c r="Q22" s="682"/>
      <c r="R22" s="683">
        <v>7897877</v>
      </c>
      <c r="S22" s="684"/>
      <c r="T22" s="684"/>
      <c r="U22" s="684"/>
      <c r="V22" s="684"/>
      <c r="W22" s="684"/>
      <c r="X22" s="684"/>
      <c r="Y22" s="685"/>
      <c r="Z22" s="686">
        <v>21.8</v>
      </c>
      <c r="AA22" s="686"/>
      <c r="AB22" s="686"/>
      <c r="AC22" s="686"/>
      <c r="AD22" s="687">
        <v>7220946</v>
      </c>
      <c r="AE22" s="687"/>
      <c r="AF22" s="687"/>
      <c r="AG22" s="687"/>
      <c r="AH22" s="687"/>
      <c r="AI22" s="687"/>
      <c r="AJ22" s="687"/>
      <c r="AK22" s="687"/>
      <c r="AL22" s="688">
        <v>37</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235</v>
      </c>
      <c r="BP22" s="686"/>
      <c r="BQ22" s="686"/>
      <c r="BR22" s="686"/>
      <c r="BS22" s="692" t="s">
        <v>126</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283</v>
      </c>
      <c r="C23" s="681"/>
      <c r="D23" s="681"/>
      <c r="E23" s="681"/>
      <c r="F23" s="681"/>
      <c r="G23" s="681"/>
      <c r="H23" s="681"/>
      <c r="I23" s="681"/>
      <c r="J23" s="681"/>
      <c r="K23" s="681"/>
      <c r="L23" s="681"/>
      <c r="M23" s="681"/>
      <c r="N23" s="681"/>
      <c r="O23" s="681"/>
      <c r="P23" s="681"/>
      <c r="Q23" s="682"/>
      <c r="R23" s="683">
        <v>7220946</v>
      </c>
      <c r="S23" s="684"/>
      <c r="T23" s="684"/>
      <c r="U23" s="684"/>
      <c r="V23" s="684"/>
      <c r="W23" s="684"/>
      <c r="X23" s="684"/>
      <c r="Y23" s="685"/>
      <c r="Z23" s="686">
        <v>19.899999999999999</v>
      </c>
      <c r="AA23" s="686"/>
      <c r="AB23" s="686"/>
      <c r="AC23" s="686"/>
      <c r="AD23" s="687">
        <v>7220946</v>
      </c>
      <c r="AE23" s="687"/>
      <c r="AF23" s="687"/>
      <c r="AG23" s="687"/>
      <c r="AH23" s="687"/>
      <c r="AI23" s="687"/>
      <c r="AJ23" s="687"/>
      <c r="AK23" s="687"/>
      <c r="AL23" s="688">
        <v>37</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235</v>
      </c>
      <c r="BH23" s="684"/>
      <c r="BI23" s="684"/>
      <c r="BJ23" s="684"/>
      <c r="BK23" s="684"/>
      <c r="BL23" s="684"/>
      <c r="BM23" s="684"/>
      <c r="BN23" s="685"/>
      <c r="BO23" s="686" t="s">
        <v>126</v>
      </c>
      <c r="BP23" s="686"/>
      <c r="BQ23" s="686"/>
      <c r="BR23" s="686"/>
      <c r="BS23" s="692" t="s">
        <v>126</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c r="B24" s="680" t="s">
        <v>290</v>
      </c>
      <c r="C24" s="681"/>
      <c r="D24" s="681"/>
      <c r="E24" s="681"/>
      <c r="F24" s="681"/>
      <c r="G24" s="681"/>
      <c r="H24" s="681"/>
      <c r="I24" s="681"/>
      <c r="J24" s="681"/>
      <c r="K24" s="681"/>
      <c r="L24" s="681"/>
      <c r="M24" s="681"/>
      <c r="N24" s="681"/>
      <c r="O24" s="681"/>
      <c r="P24" s="681"/>
      <c r="Q24" s="682"/>
      <c r="R24" s="683">
        <v>676931</v>
      </c>
      <c r="S24" s="684"/>
      <c r="T24" s="684"/>
      <c r="U24" s="684"/>
      <c r="V24" s="684"/>
      <c r="W24" s="684"/>
      <c r="X24" s="684"/>
      <c r="Y24" s="685"/>
      <c r="Z24" s="686">
        <v>1.9</v>
      </c>
      <c r="AA24" s="686"/>
      <c r="AB24" s="686"/>
      <c r="AC24" s="686"/>
      <c r="AD24" s="687" t="s">
        <v>126</v>
      </c>
      <c r="AE24" s="687"/>
      <c r="AF24" s="687"/>
      <c r="AG24" s="687"/>
      <c r="AH24" s="687"/>
      <c r="AI24" s="687"/>
      <c r="AJ24" s="687"/>
      <c r="AK24" s="687"/>
      <c r="AL24" s="688" t="s">
        <v>235</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126</v>
      </c>
      <c r="BP24" s="686"/>
      <c r="BQ24" s="686"/>
      <c r="BR24" s="686"/>
      <c r="BS24" s="692" t="s">
        <v>126</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18722750</v>
      </c>
      <c r="CS24" s="673"/>
      <c r="CT24" s="673"/>
      <c r="CU24" s="673"/>
      <c r="CV24" s="673"/>
      <c r="CW24" s="673"/>
      <c r="CX24" s="673"/>
      <c r="CY24" s="674"/>
      <c r="CZ24" s="677">
        <v>53</v>
      </c>
      <c r="DA24" s="678"/>
      <c r="DB24" s="678"/>
      <c r="DC24" s="697"/>
      <c r="DD24" s="722">
        <v>11138422</v>
      </c>
      <c r="DE24" s="673"/>
      <c r="DF24" s="673"/>
      <c r="DG24" s="673"/>
      <c r="DH24" s="673"/>
      <c r="DI24" s="673"/>
      <c r="DJ24" s="673"/>
      <c r="DK24" s="674"/>
      <c r="DL24" s="722">
        <v>10623192</v>
      </c>
      <c r="DM24" s="673"/>
      <c r="DN24" s="673"/>
      <c r="DO24" s="673"/>
      <c r="DP24" s="673"/>
      <c r="DQ24" s="673"/>
      <c r="DR24" s="673"/>
      <c r="DS24" s="673"/>
      <c r="DT24" s="673"/>
      <c r="DU24" s="673"/>
      <c r="DV24" s="674"/>
      <c r="DW24" s="677">
        <v>52</v>
      </c>
      <c r="DX24" s="678"/>
      <c r="DY24" s="678"/>
      <c r="DZ24" s="678"/>
      <c r="EA24" s="678"/>
      <c r="EB24" s="678"/>
      <c r="EC24" s="679"/>
    </row>
    <row r="25" spans="2:133" ht="11.25" customHeight="1">
      <c r="B25" s="680" t="s">
        <v>293</v>
      </c>
      <c r="C25" s="681"/>
      <c r="D25" s="681"/>
      <c r="E25" s="681"/>
      <c r="F25" s="681"/>
      <c r="G25" s="681"/>
      <c r="H25" s="681"/>
      <c r="I25" s="681"/>
      <c r="J25" s="681"/>
      <c r="K25" s="681"/>
      <c r="L25" s="681"/>
      <c r="M25" s="681"/>
      <c r="N25" s="681"/>
      <c r="O25" s="681"/>
      <c r="P25" s="681"/>
      <c r="Q25" s="682"/>
      <c r="R25" s="683" t="s">
        <v>235</v>
      </c>
      <c r="S25" s="684"/>
      <c r="T25" s="684"/>
      <c r="U25" s="684"/>
      <c r="V25" s="684"/>
      <c r="W25" s="684"/>
      <c r="X25" s="684"/>
      <c r="Y25" s="685"/>
      <c r="Z25" s="686" t="s">
        <v>126</v>
      </c>
      <c r="AA25" s="686"/>
      <c r="AB25" s="686"/>
      <c r="AC25" s="686"/>
      <c r="AD25" s="687" t="s">
        <v>126</v>
      </c>
      <c r="AE25" s="687"/>
      <c r="AF25" s="687"/>
      <c r="AG25" s="687"/>
      <c r="AH25" s="687"/>
      <c r="AI25" s="687"/>
      <c r="AJ25" s="687"/>
      <c r="AK25" s="687"/>
      <c r="AL25" s="688" t="s">
        <v>126</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126</v>
      </c>
      <c r="BH25" s="684"/>
      <c r="BI25" s="684"/>
      <c r="BJ25" s="684"/>
      <c r="BK25" s="684"/>
      <c r="BL25" s="684"/>
      <c r="BM25" s="684"/>
      <c r="BN25" s="685"/>
      <c r="BO25" s="686" t="s">
        <v>235</v>
      </c>
      <c r="BP25" s="686"/>
      <c r="BQ25" s="686"/>
      <c r="BR25" s="686"/>
      <c r="BS25" s="692" t="s">
        <v>126</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5055105</v>
      </c>
      <c r="CS25" s="719"/>
      <c r="CT25" s="719"/>
      <c r="CU25" s="719"/>
      <c r="CV25" s="719"/>
      <c r="CW25" s="719"/>
      <c r="CX25" s="719"/>
      <c r="CY25" s="720"/>
      <c r="CZ25" s="688">
        <v>14.3</v>
      </c>
      <c r="DA25" s="717"/>
      <c r="DB25" s="717"/>
      <c r="DC25" s="721"/>
      <c r="DD25" s="692">
        <v>4685387</v>
      </c>
      <c r="DE25" s="719"/>
      <c r="DF25" s="719"/>
      <c r="DG25" s="719"/>
      <c r="DH25" s="719"/>
      <c r="DI25" s="719"/>
      <c r="DJ25" s="719"/>
      <c r="DK25" s="720"/>
      <c r="DL25" s="692">
        <v>4646285</v>
      </c>
      <c r="DM25" s="719"/>
      <c r="DN25" s="719"/>
      <c r="DO25" s="719"/>
      <c r="DP25" s="719"/>
      <c r="DQ25" s="719"/>
      <c r="DR25" s="719"/>
      <c r="DS25" s="719"/>
      <c r="DT25" s="719"/>
      <c r="DU25" s="719"/>
      <c r="DV25" s="720"/>
      <c r="DW25" s="688">
        <v>22.8</v>
      </c>
      <c r="DX25" s="717"/>
      <c r="DY25" s="717"/>
      <c r="DZ25" s="717"/>
      <c r="EA25" s="717"/>
      <c r="EB25" s="717"/>
      <c r="EC25" s="718"/>
    </row>
    <row r="26" spans="2:133" ht="11.25" customHeight="1">
      <c r="B26" s="680" t="s">
        <v>296</v>
      </c>
      <c r="C26" s="681"/>
      <c r="D26" s="681"/>
      <c r="E26" s="681"/>
      <c r="F26" s="681"/>
      <c r="G26" s="681"/>
      <c r="H26" s="681"/>
      <c r="I26" s="681"/>
      <c r="J26" s="681"/>
      <c r="K26" s="681"/>
      <c r="L26" s="681"/>
      <c r="M26" s="681"/>
      <c r="N26" s="681"/>
      <c r="O26" s="681"/>
      <c r="P26" s="681"/>
      <c r="Q26" s="682"/>
      <c r="R26" s="683">
        <v>20161390</v>
      </c>
      <c r="S26" s="684"/>
      <c r="T26" s="684"/>
      <c r="U26" s="684"/>
      <c r="V26" s="684"/>
      <c r="W26" s="684"/>
      <c r="X26" s="684"/>
      <c r="Y26" s="685"/>
      <c r="Z26" s="686">
        <v>55.6</v>
      </c>
      <c r="AA26" s="686"/>
      <c r="AB26" s="686"/>
      <c r="AC26" s="686"/>
      <c r="AD26" s="687">
        <v>19484459</v>
      </c>
      <c r="AE26" s="687"/>
      <c r="AF26" s="687"/>
      <c r="AG26" s="687"/>
      <c r="AH26" s="687"/>
      <c r="AI26" s="687"/>
      <c r="AJ26" s="687"/>
      <c r="AK26" s="687"/>
      <c r="AL26" s="688">
        <v>99.7</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126</v>
      </c>
      <c r="BH26" s="684"/>
      <c r="BI26" s="684"/>
      <c r="BJ26" s="684"/>
      <c r="BK26" s="684"/>
      <c r="BL26" s="684"/>
      <c r="BM26" s="684"/>
      <c r="BN26" s="685"/>
      <c r="BO26" s="686" t="s">
        <v>126</v>
      </c>
      <c r="BP26" s="686"/>
      <c r="BQ26" s="686"/>
      <c r="BR26" s="686"/>
      <c r="BS26" s="692" t="s">
        <v>126</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3159111</v>
      </c>
      <c r="CS26" s="684"/>
      <c r="CT26" s="684"/>
      <c r="CU26" s="684"/>
      <c r="CV26" s="684"/>
      <c r="CW26" s="684"/>
      <c r="CX26" s="684"/>
      <c r="CY26" s="685"/>
      <c r="CZ26" s="688">
        <v>8.9</v>
      </c>
      <c r="DA26" s="717"/>
      <c r="DB26" s="717"/>
      <c r="DC26" s="721"/>
      <c r="DD26" s="692">
        <v>2882598</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17"/>
      <c r="DY26" s="717"/>
      <c r="DZ26" s="717"/>
      <c r="EA26" s="717"/>
      <c r="EB26" s="717"/>
      <c r="EC26" s="718"/>
    </row>
    <row r="27" spans="2:133" ht="11.25" customHeight="1">
      <c r="B27" s="680" t="s">
        <v>299</v>
      </c>
      <c r="C27" s="681"/>
      <c r="D27" s="681"/>
      <c r="E27" s="681"/>
      <c r="F27" s="681"/>
      <c r="G27" s="681"/>
      <c r="H27" s="681"/>
      <c r="I27" s="681"/>
      <c r="J27" s="681"/>
      <c r="K27" s="681"/>
      <c r="L27" s="681"/>
      <c r="M27" s="681"/>
      <c r="N27" s="681"/>
      <c r="O27" s="681"/>
      <c r="P27" s="681"/>
      <c r="Q27" s="682"/>
      <c r="R27" s="683">
        <v>15199</v>
      </c>
      <c r="S27" s="684"/>
      <c r="T27" s="684"/>
      <c r="U27" s="684"/>
      <c r="V27" s="684"/>
      <c r="W27" s="684"/>
      <c r="X27" s="684"/>
      <c r="Y27" s="685"/>
      <c r="Z27" s="686">
        <v>0</v>
      </c>
      <c r="AA27" s="686"/>
      <c r="AB27" s="686"/>
      <c r="AC27" s="686"/>
      <c r="AD27" s="687">
        <v>15199</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9966991</v>
      </c>
      <c r="BH27" s="684"/>
      <c r="BI27" s="684"/>
      <c r="BJ27" s="684"/>
      <c r="BK27" s="684"/>
      <c r="BL27" s="684"/>
      <c r="BM27" s="684"/>
      <c r="BN27" s="685"/>
      <c r="BO27" s="686">
        <v>100</v>
      </c>
      <c r="BP27" s="686"/>
      <c r="BQ27" s="686"/>
      <c r="BR27" s="686"/>
      <c r="BS27" s="692">
        <v>62518</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10113507</v>
      </c>
      <c r="CS27" s="719"/>
      <c r="CT27" s="719"/>
      <c r="CU27" s="719"/>
      <c r="CV27" s="719"/>
      <c r="CW27" s="719"/>
      <c r="CX27" s="719"/>
      <c r="CY27" s="720"/>
      <c r="CZ27" s="688">
        <v>28.7</v>
      </c>
      <c r="DA27" s="717"/>
      <c r="DB27" s="717"/>
      <c r="DC27" s="721"/>
      <c r="DD27" s="692">
        <v>2927402</v>
      </c>
      <c r="DE27" s="719"/>
      <c r="DF27" s="719"/>
      <c r="DG27" s="719"/>
      <c r="DH27" s="719"/>
      <c r="DI27" s="719"/>
      <c r="DJ27" s="719"/>
      <c r="DK27" s="720"/>
      <c r="DL27" s="692">
        <v>2891916</v>
      </c>
      <c r="DM27" s="719"/>
      <c r="DN27" s="719"/>
      <c r="DO27" s="719"/>
      <c r="DP27" s="719"/>
      <c r="DQ27" s="719"/>
      <c r="DR27" s="719"/>
      <c r="DS27" s="719"/>
      <c r="DT27" s="719"/>
      <c r="DU27" s="719"/>
      <c r="DV27" s="720"/>
      <c r="DW27" s="688">
        <v>14.2</v>
      </c>
      <c r="DX27" s="717"/>
      <c r="DY27" s="717"/>
      <c r="DZ27" s="717"/>
      <c r="EA27" s="717"/>
      <c r="EB27" s="717"/>
      <c r="EC27" s="718"/>
    </row>
    <row r="28" spans="2:133" ht="11.25" customHeight="1">
      <c r="B28" s="680" t="s">
        <v>302</v>
      </c>
      <c r="C28" s="681"/>
      <c r="D28" s="681"/>
      <c r="E28" s="681"/>
      <c r="F28" s="681"/>
      <c r="G28" s="681"/>
      <c r="H28" s="681"/>
      <c r="I28" s="681"/>
      <c r="J28" s="681"/>
      <c r="K28" s="681"/>
      <c r="L28" s="681"/>
      <c r="M28" s="681"/>
      <c r="N28" s="681"/>
      <c r="O28" s="681"/>
      <c r="P28" s="681"/>
      <c r="Q28" s="682"/>
      <c r="R28" s="683">
        <v>418126</v>
      </c>
      <c r="S28" s="684"/>
      <c r="T28" s="684"/>
      <c r="U28" s="684"/>
      <c r="V28" s="684"/>
      <c r="W28" s="684"/>
      <c r="X28" s="684"/>
      <c r="Y28" s="685"/>
      <c r="Z28" s="686">
        <v>1.2</v>
      </c>
      <c r="AA28" s="686"/>
      <c r="AB28" s="686"/>
      <c r="AC28" s="686"/>
      <c r="AD28" s="687" t="s">
        <v>126</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3554138</v>
      </c>
      <c r="CS28" s="684"/>
      <c r="CT28" s="684"/>
      <c r="CU28" s="684"/>
      <c r="CV28" s="684"/>
      <c r="CW28" s="684"/>
      <c r="CX28" s="684"/>
      <c r="CY28" s="685"/>
      <c r="CZ28" s="688">
        <v>10.1</v>
      </c>
      <c r="DA28" s="717"/>
      <c r="DB28" s="717"/>
      <c r="DC28" s="721"/>
      <c r="DD28" s="692">
        <v>3525633</v>
      </c>
      <c r="DE28" s="684"/>
      <c r="DF28" s="684"/>
      <c r="DG28" s="684"/>
      <c r="DH28" s="684"/>
      <c r="DI28" s="684"/>
      <c r="DJ28" s="684"/>
      <c r="DK28" s="685"/>
      <c r="DL28" s="692">
        <v>3084991</v>
      </c>
      <c r="DM28" s="684"/>
      <c r="DN28" s="684"/>
      <c r="DO28" s="684"/>
      <c r="DP28" s="684"/>
      <c r="DQ28" s="684"/>
      <c r="DR28" s="684"/>
      <c r="DS28" s="684"/>
      <c r="DT28" s="684"/>
      <c r="DU28" s="684"/>
      <c r="DV28" s="685"/>
      <c r="DW28" s="688">
        <v>15.1</v>
      </c>
      <c r="DX28" s="717"/>
      <c r="DY28" s="717"/>
      <c r="DZ28" s="717"/>
      <c r="EA28" s="717"/>
      <c r="EB28" s="717"/>
      <c r="EC28" s="718"/>
    </row>
    <row r="29" spans="2:133" ht="11.25" customHeight="1">
      <c r="B29" s="680" t="s">
        <v>304</v>
      </c>
      <c r="C29" s="681"/>
      <c r="D29" s="681"/>
      <c r="E29" s="681"/>
      <c r="F29" s="681"/>
      <c r="G29" s="681"/>
      <c r="H29" s="681"/>
      <c r="I29" s="681"/>
      <c r="J29" s="681"/>
      <c r="K29" s="681"/>
      <c r="L29" s="681"/>
      <c r="M29" s="681"/>
      <c r="N29" s="681"/>
      <c r="O29" s="681"/>
      <c r="P29" s="681"/>
      <c r="Q29" s="682"/>
      <c r="R29" s="683">
        <v>194232</v>
      </c>
      <c r="S29" s="684"/>
      <c r="T29" s="684"/>
      <c r="U29" s="684"/>
      <c r="V29" s="684"/>
      <c r="W29" s="684"/>
      <c r="X29" s="684"/>
      <c r="Y29" s="685"/>
      <c r="Z29" s="686">
        <v>0.5</v>
      </c>
      <c r="AA29" s="686"/>
      <c r="AB29" s="686"/>
      <c r="AC29" s="686"/>
      <c r="AD29" s="687">
        <v>27142</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305</v>
      </c>
      <c r="CE29" s="728"/>
      <c r="CF29" s="698" t="s">
        <v>70</v>
      </c>
      <c r="CG29" s="699"/>
      <c r="CH29" s="699"/>
      <c r="CI29" s="699"/>
      <c r="CJ29" s="699"/>
      <c r="CK29" s="699"/>
      <c r="CL29" s="699"/>
      <c r="CM29" s="699"/>
      <c r="CN29" s="699"/>
      <c r="CO29" s="699"/>
      <c r="CP29" s="699"/>
      <c r="CQ29" s="700"/>
      <c r="CR29" s="683">
        <v>3554138</v>
      </c>
      <c r="CS29" s="719"/>
      <c r="CT29" s="719"/>
      <c r="CU29" s="719"/>
      <c r="CV29" s="719"/>
      <c r="CW29" s="719"/>
      <c r="CX29" s="719"/>
      <c r="CY29" s="720"/>
      <c r="CZ29" s="688">
        <v>10.1</v>
      </c>
      <c r="DA29" s="717"/>
      <c r="DB29" s="717"/>
      <c r="DC29" s="721"/>
      <c r="DD29" s="692">
        <v>3525633</v>
      </c>
      <c r="DE29" s="719"/>
      <c r="DF29" s="719"/>
      <c r="DG29" s="719"/>
      <c r="DH29" s="719"/>
      <c r="DI29" s="719"/>
      <c r="DJ29" s="719"/>
      <c r="DK29" s="720"/>
      <c r="DL29" s="692">
        <v>3084991</v>
      </c>
      <c r="DM29" s="719"/>
      <c r="DN29" s="719"/>
      <c r="DO29" s="719"/>
      <c r="DP29" s="719"/>
      <c r="DQ29" s="719"/>
      <c r="DR29" s="719"/>
      <c r="DS29" s="719"/>
      <c r="DT29" s="719"/>
      <c r="DU29" s="719"/>
      <c r="DV29" s="720"/>
      <c r="DW29" s="688">
        <v>15.1</v>
      </c>
      <c r="DX29" s="717"/>
      <c r="DY29" s="717"/>
      <c r="DZ29" s="717"/>
      <c r="EA29" s="717"/>
      <c r="EB29" s="717"/>
      <c r="EC29" s="718"/>
    </row>
    <row r="30" spans="2:133" ht="11.25" customHeight="1">
      <c r="B30" s="680" t="s">
        <v>306</v>
      </c>
      <c r="C30" s="681"/>
      <c r="D30" s="681"/>
      <c r="E30" s="681"/>
      <c r="F30" s="681"/>
      <c r="G30" s="681"/>
      <c r="H30" s="681"/>
      <c r="I30" s="681"/>
      <c r="J30" s="681"/>
      <c r="K30" s="681"/>
      <c r="L30" s="681"/>
      <c r="M30" s="681"/>
      <c r="N30" s="681"/>
      <c r="O30" s="681"/>
      <c r="P30" s="681"/>
      <c r="Q30" s="682"/>
      <c r="R30" s="683">
        <v>397007</v>
      </c>
      <c r="S30" s="684"/>
      <c r="T30" s="684"/>
      <c r="U30" s="684"/>
      <c r="V30" s="684"/>
      <c r="W30" s="684"/>
      <c r="X30" s="684"/>
      <c r="Y30" s="685"/>
      <c r="Z30" s="686">
        <v>1.1000000000000001</v>
      </c>
      <c r="AA30" s="686"/>
      <c r="AB30" s="686"/>
      <c r="AC30" s="686"/>
      <c r="AD30" s="687" t="s">
        <v>126</v>
      </c>
      <c r="AE30" s="687"/>
      <c r="AF30" s="687"/>
      <c r="AG30" s="687"/>
      <c r="AH30" s="687"/>
      <c r="AI30" s="687"/>
      <c r="AJ30" s="687"/>
      <c r="AK30" s="687"/>
      <c r="AL30" s="688" t="s">
        <v>126</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3379738</v>
      </c>
      <c r="CS30" s="684"/>
      <c r="CT30" s="684"/>
      <c r="CU30" s="684"/>
      <c r="CV30" s="684"/>
      <c r="CW30" s="684"/>
      <c r="CX30" s="684"/>
      <c r="CY30" s="685"/>
      <c r="CZ30" s="688">
        <v>9.6</v>
      </c>
      <c r="DA30" s="717"/>
      <c r="DB30" s="717"/>
      <c r="DC30" s="721"/>
      <c r="DD30" s="692">
        <v>3351291</v>
      </c>
      <c r="DE30" s="684"/>
      <c r="DF30" s="684"/>
      <c r="DG30" s="684"/>
      <c r="DH30" s="684"/>
      <c r="DI30" s="684"/>
      <c r="DJ30" s="684"/>
      <c r="DK30" s="685"/>
      <c r="DL30" s="692">
        <v>2910651</v>
      </c>
      <c r="DM30" s="684"/>
      <c r="DN30" s="684"/>
      <c r="DO30" s="684"/>
      <c r="DP30" s="684"/>
      <c r="DQ30" s="684"/>
      <c r="DR30" s="684"/>
      <c r="DS30" s="684"/>
      <c r="DT30" s="684"/>
      <c r="DU30" s="684"/>
      <c r="DV30" s="685"/>
      <c r="DW30" s="688">
        <v>14.3</v>
      </c>
      <c r="DX30" s="717"/>
      <c r="DY30" s="717"/>
      <c r="DZ30" s="717"/>
      <c r="EA30" s="717"/>
      <c r="EB30" s="717"/>
      <c r="EC30" s="718"/>
    </row>
    <row r="31" spans="2:133" ht="11.25" customHeight="1">
      <c r="B31" s="680" t="s">
        <v>310</v>
      </c>
      <c r="C31" s="681"/>
      <c r="D31" s="681"/>
      <c r="E31" s="681"/>
      <c r="F31" s="681"/>
      <c r="G31" s="681"/>
      <c r="H31" s="681"/>
      <c r="I31" s="681"/>
      <c r="J31" s="681"/>
      <c r="K31" s="681"/>
      <c r="L31" s="681"/>
      <c r="M31" s="681"/>
      <c r="N31" s="681"/>
      <c r="O31" s="681"/>
      <c r="P31" s="681"/>
      <c r="Q31" s="682"/>
      <c r="R31" s="683">
        <v>6116169</v>
      </c>
      <c r="S31" s="684"/>
      <c r="T31" s="684"/>
      <c r="U31" s="684"/>
      <c r="V31" s="684"/>
      <c r="W31" s="684"/>
      <c r="X31" s="684"/>
      <c r="Y31" s="685"/>
      <c r="Z31" s="686">
        <v>16.899999999999999</v>
      </c>
      <c r="AA31" s="686"/>
      <c r="AB31" s="686"/>
      <c r="AC31" s="686"/>
      <c r="AD31" s="687" t="s">
        <v>235</v>
      </c>
      <c r="AE31" s="687"/>
      <c r="AF31" s="687"/>
      <c r="AG31" s="687"/>
      <c r="AH31" s="687"/>
      <c r="AI31" s="687"/>
      <c r="AJ31" s="687"/>
      <c r="AK31" s="687"/>
      <c r="AL31" s="688" t="s">
        <v>126</v>
      </c>
      <c r="AM31" s="689"/>
      <c r="AN31" s="689"/>
      <c r="AO31" s="690"/>
      <c r="AP31" s="740" t="s">
        <v>311</v>
      </c>
      <c r="AQ31" s="741"/>
      <c r="AR31" s="741"/>
      <c r="AS31" s="741"/>
      <c r="AT31" s="746" t="s">
        <v>312</v>
      </c>
      <c r="AU31" s="231"/>
      <c r="AV31" s="231"/>
      <c r="AW31" s="231"/>
      <c r="AX31" s="669" t="s">
        <v>186</v>
      </c>
      <c r="AY31" s="670"/>
      <c r="AZ31" s="670"/>
      <c r="BA31" s="670"/>
      <c r="BB31" s="670"/>
      <c r="BC31" s="670"/>
      <c r="BD31" s="670"/>
      <c r="BE31" s="670"/>
      <c r="BF31" s="671"/>
      <c r="BG31" s="751">
        <v>99.6</v>
      </c>
      <c r="BH31" s="738"/>
      <c r="BI31" s="738"/>
      <c r="BJ31" s="738"/>
      <c r="BK31" s="738"/>
      <c r="BL31" s="738"/>
      <c r="BM31" s="678">
        <v>98.7</v>
      </c>
      <c r="BN31" s="738"/>
      <c r="BO31" s="738"/>
      <c r="BP31" s="738"/>
      <c r="BQ31" s="739"/>
      <c r="BR31" s="751">
        <v>99.6</v>
      </c>
      <c r="BS31" s="738"/>
      <c r="BT31" s="738"/>
      <c r="BU31" s="738"/>
      <c r="BV31" s="738"/>
      <c r="BW31" s="738"/>
      <c r="BX31" s="678">
        <v>98.4</v>
      </c>
      <c r="BY31" s="738"/>
      <c r="BZ31" s="738"/>
      <c r="CA31" s="738"/>
      <c r="CB31" s="739"/>
      <c r="CD31" s="729"/>
      <c r="CE31" s="730"/>
      <c r="CF31" s="698" t="s">
        <v>313</v>
      </c>
      <c r="CG31" s="699"/>
      <c r="CH31" s="699"/>
      <c r="CI31" s="699"/>
      <c r="CJ31" s="699"/>
      <c r="CK31" s="699"/>
      <c r="CL31" s="699"/>
      <c r="CM31" s="699"/>
      <c r="CN31" s="699"/>
      <c r="CO31" s="699"/>
      <c r="CP31" s="699"/>
      <c r="CQ31" s="700"/>
      <c r="CR31" s="683">
        <v>174400</v>
      </c>
      <c r="CS31" s="719"/>
      <c r="CT31" s="719"/>
      <c r="CU31" s="719"/>
      <c r="CV31" s="719"/>
      <c r="CW31" s="719"/>
      <c r="CX31" s="719"/>
      <c r="CY31" s="720"/>
      <c r="CZ31" s="688">
        <v>0.5</v>
      </c>
      <c r="DA31" s="717"/>
      <c r="DB31" s="717"/>
      <c r="DC31" s="721"/>
      <c r="DD31" s="692">
        <v>174342</v>
      </c>
      <c r="DE31" s="719"/>
      <c r="DF31" s="719"/>
      <c r="DG31" s="719"/>
      <c r="DH31" s="719"/>
      <c r="DI31" s="719"/>
      <c r="DJ31" s="719"/>
      <c r="DK31" s="720"/>
      <c r="DL31" s="692">
        <v>174340</v>
      </c>
      <c r="DM31" s="719"/>
      <c r="DN31" s="719"/>
      <c r="DO31" s="719"/>
      <c r="DP31" s="719"/>
      <c r="DQ31" s="719"/>
      <c r="DR31" s="719"/>
      <c r="DS31" s="719"/>
      <c r="DT31" s="719"/>
      <c r="DU31" s="719"/>
      <c r="DV31" s="720"/>
      <c r="DW31" s="688">
        <v>0.9</v>
      </c>
      <c r="DX31" s="717"/>
      <c r="DY31" s="717"/>
      <c r="DZ31" s="717"/>
      <c r="EA31" s="717"/>
      <c r="EB31" s="717"/>
      <c r="EC31" s="718"/>
    </row>
    <row r="32" spans="2:133" ht="11.25" customHeight="1">
      <c r="B32" s="733" t="s">
        <v>314</v>
      </c>
      <c r="C32" s="734"/>
      <c r="D32" s="734"/>
      <c r="E32" s="734"/>
      <c r="F32" s="734"/>
      <c r="G32" s="734"/>
      <c r="H32" s="734"/>
      <c r="I32" s="734"/>
      <c r="J32" s="734"/>
      <c r="K32" s="734"/>
      <c r="L32" s="734"/>
      <c r="M32" s="734"/>
      <c r="N32" s="734"/>
      <c r="O32" s="734"/>
      <c r="P32" s="734"/>
      <c r="Q32" s="735"/>
      <c r="R32" s="683" t="s">
        <v>235</v>
      </c>
      <c r="S32" s="684"/>
      <c r="T32" s="684"/>
      <c r="U32" s="684"/>
      <c r="V32" s="684"/>
      <c r="W32" s="684"/>
      <c r="X32" s="684"/>
      <c r="Y32" s="685"/>
      <c r="Z32" s="686" t="s">
        <v>126</v>
      </c>
      <c r="AA32" s="686"/>
      <c r="AB32" s="686"/>
      <c r="AC32" s="686"/>
      <c r="AD32" s="687" t="s">
        <v>235</v>
      </c>
      <c r="AE32" s="687"/>
      <c r="AF32" s="687"/>
      <c r="AG32" s="687"/>
      <c r="AH32" s="687"/>
      <c r="AI32" s="687"/>
      <c r="AJ32" s="687"/>
      <c r="AK32" s="687"/>
      <c r="AL32" s="688" t="s">
        <v>126</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99.5</v>
      </c>
      <c r="BH32" s="719"/>
      <c r="BI32" s="719"/>
      <c r="BJ32" s="719"/>
      <c r="BK32" s="719"/>
      <c r="BL32" s="719"/>
      <c r="BM32" s="689">
        <v>98.6</v>
      </c>
      <c r="BN32" s="749"/>
      <c r="BO32" s="749"/>
      <c r="BP32" s="749"/>
      <c r="BQ32" s="750"/>
      <c r="BR32" s="752">
        <v>99.6</v>
      </c>
      <c r="BS32" s="719"/>
      <c r="BT32" s="719"/>
      <c r="BU32" s="719"/>
      <c r="BV32" s="719"/>
      <c r="BW32" s="719"/>
      <c r="BX32" s="689">
        <v>98.4</v>
      </c>
      <c r="BY32" s="749"/>
      <c r="BZ32" s="749"/>
      <c r="CA32" s="749"/>
      <c r="CB32" s="750"/>
      <c r="CD32" s="731"/>
      <c r="CE32" s="732"/>
      <c r="CF32" s="698" t="s">
        <v>317</v>
      </c>
      <c r="CG32" s="699"/>
      <c r="CH32" s="699"/>
      <c r="CI32" s="699"/>
      <c r="CJ32" s="699"/>
      <c r="CK32" s="699"/>
      <c r="CL32" s="699"/>
      <c r="CM32" s="699"/>
      <c r="CN32" s="699"/>
      <c r="CO32" s="699"/>
      <c r="CP32" s="699"/>
      <c r="CQ32" s="700"/>
      <c r="CR32" s="683" t="s">
        <v>126</v>
      </c>
      <c r="CS32" s="684"/>
      <c r="CT32" s="684"/>
      <c r="CU32" s="684"/>
      <c r="CV32" s="684"/>
      <c r="CW32" s="684"/>
      <c r="CX32" s="684"/>
      <c r="CY32" s="685"/>
      <c r="CZ32" s="688" t="s">
        <v>126</v>
      </c>
      <c r="DA32" s="717"/>
      <c r="DB32" s="717"/>
      <c r="DC32" s="721"/>
      <c r="DD32" s="692" t="s">
        <v>126</v>
      </c>
      <c r="DE32" s="684"/>
      <c r="DF32" s="684"/>
      <c r="DG32" s="684"/>
      <c r="DH32" s="684"/>
      <c r="DI32" s="684"/>
      <c r="DJ32" s="684"/>
      <c r="DK32" s="685"/>
      <c r="DL32" s="692" t="s">
        <v>126</v>
      </c>
      <c r="DM32" s="684"/>
      <c r="DN32" s="684"/>
      <c r="DO32" s="684"/>
      <c r="DP32" s="684"/>
      <c r="DQ32" s="684"/>
      <c r="DR32" s="684"/>
      <c r="DS32" s="684"/>
      <c r="DT32" s="684"/>
      <c r="DU32" s="684"/>
      <c r="DV32" s="685"/>
      <c r="DW32" s="688" t="s">
        <v>126</v>
      </c>
      <c r="DX32" s="717"/>
      <c r="DY32" s="717"/>
      <c r="DZ32" s="717"/>
      <c r="EA32" s="717"/>
      <c r="EB32" s="717"/>
      <c r="EC32" s="718"/>
    </row>
    <row r="33" spans="2:133" ht="11.25" customHeight="1">
      <c r="B33" s="680" t="s">
        <v>318</v>
      </c>
      <c r="C33" s="681"/>
      <c r="D33" s="681"/>
      <c r="E33" s="681"/>
      <c r="F33" s="681"/>
      <c r="G33" s="681"/>
      <c r="H33" s="681"/>
      <c r="I33" s="681"/>
      <c r="J33" s="681"/>
      <c r="K33" s="681"/>
      <c r="L33" s="681"/>
      <c r="M33" s="681"/>
      <c r="N33" s="681"/>
      <c r="O33" s="681"/>
      <c r="P33" s="681"/>
      <c r="Q33" s="682"/>
      <c r="R33" s="683">
        <v>3891258</v>
      </c>
      <c r="S33" s="684"/>
      <c r="T33" s="684"/>
      <c r="U33" s="684"/>
      <c r="V33" s="684"/>
      <c r="W33" s="684"/>
      <c r="X33" s="684"/>
      <c r="Y33" s="685"/>
      <c r="Z33" s="686">
        <v>10.7</v>
      </c>
      <c r="AA33" s="686"/>
      <c r="AB33" s="686"/>
      <c r="AC33" s="686"/>
      <c r="AD33" s="687" t="s">
        <v>235</v>
      </c>
      <c r="AE33" s="687"/>
      <c r="AF33" s="687"/>
      <c r="AG33" s="687"/>
      <c r="AH33" s="687"/>
      <c r="AI33" s="687"/>
      <c r="AJ33" s="687"/>
      <c r="AK33" s="687"/>
      <c r="AL33" s="688" t="s">
        <v>235</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99.7</v>
      </c>
      <c r="BH33" s="754"/>
      <c r="BI33" s="754"/>
      <c r="BJ33" s="754"/>
      <c r="BK33" s="754"/>
      <c r="BL33" s="754"/>
      <c r="BM33" s="755">
        <v>98.7</v>
      </c>
      <c r="BN33" s="754"/>
      <c r="BO33" s="754"/>
      <c r="BP33" s="754"/>
      <c r="BQ33" s="756"/>
      <c r="BR33" s="753">
        <v>99.7</v>
      </c>
      <c r="BS33" s="754"/>
      <c r="BT33" s="754"/>
      <c r="BU33" s="754"/>
      <c r="BV33" s="754"/>
      <c r="BW33" s="754"/>
      <c r="BX33" s="755">
        <v>98.2</v>
      </c>
      <c r="BY33" s="754"/>
      <c r="BZ33" s="754"/>
      <c r="CA33" s="754"/>
      <c r="CB33" s="756"/>
      <c r="CD33" s="698" t="s">
        <v>320</v>
      </c>
      <c r="CE33" s="699"/>
      <c r="CF33" s="699"/>
      <c r="CG33" s="699"/>
      <c r="CH33" s="699"/>
      <c r="CI33" s="699"/>
      <c r="CJ33" s="699"/>
      <c r="CK33" s="699"/>
      <c r="CL33" s="699"/>
      <c r="CM33" s="699"/>
      <c r="CN33" s="699"/>
      <c r="CO33" s="699"/>
      <c r="CP33" s="699"/>
      <c r="CQ33" s="700"/>
      <c r="CR33" s="683">
        <v>13125193</v>
      </c>
      <c r="CS33" s="719"/>
      <c r="CT33" s="719"/>
      <c r="CU33" s="719"/>
      <c r="CV33" s="719"/>
      <c r="CW33" s="719"/>
      <c r="CX33" s="719"/>
      <c r="CY33" s="720"/>
      <c r="CZ33" s="688">
        <v>37.200000000000003</v>
      </c>
      <c r="DA33" s="717"/>
      <c r="DB33" s="717"/>
      <c r="DC33" s="721"/>
      <c r="DD33" s="692">
        <v>9883033</v>
      </c>
      <c r="DE33" s="719"/>
      <c r="DF33" s="719"/>
      <c r="DG33" s="719"/>
      <c r="DH33" s="719"/>
      <c r="DI33" s="719"/>
      <c r="DJ33" s="719"/>
      <c r="DK33" s="720"/>
      <c r="DL33" s="692">
        <v>7722509</v>
      </c>
      <c r="DM33" s="719"/>
      <c r="DN33" s="719"/>
      <c r="DO33" s="719"/>
      <c r="DP33" s="719"/>
      <c r="DQ33" s="719"/>
      <c r="DR33" s="719"/>
      <c r="DS33" s="719"/>
      <c r="DT33" s="719"/>
      <c r="DU33" s="719"/>
      <c r="DV33" s="720"/>
      <c r="DW33" s="688">
        <v>37.799999999999997</v>
      </c>
      <c r="DX33" s="717"/>
      <c r="DY33" s="717"/>
      <c r="DZ33" s="717"/>
      <c r="EA33" s="717"/>
      <c r="EB33" s="717"/>
      <c r="EC33" s="718"/>
    </row>
    <row r="34" spans="2:133" ht="11.25" customHeight="1">
      <c r="B34" s="680" t="s">
        <v>321</v>
      </c>
      <c r="C34" s="681"/>
      <c r="D34" s="681"/>
      <c r="E34" s="681"/>
      <c r="F34" s="681"/>
      <c r="G34" s="681"/>
      <c r="H34" s="681"/>
      <c r="I34" s="681"/>
      <c r="J34" s="681"/>
      <c r="K34" s="681"/>
      <c r="L34" s="681"/>
      <c r="M34" s="681"/>
      <c r="N34" s="681"/>
      <c r="O34" s="681"/>
      <c r="P34" s="681"/>
      <c r="Q34" s="682"/>
      <c r="R34" s="683">
        <v>56081</v>
      </c>
      <c r="S34" s="684"/>
      <c r="T34" s="684"/>
      <c r="U34" s="684"/>
      <c r="V34" s="684"/>
      <c r="W34" s="684"/>
      <c r="X34" s="684"/>
      <c r="Y34" s="685"/>
      <c r="Z34" s="686">
        <v>0.2</v>
      </c>
      <c r="AA34" s="686"/>
      <c r="AB34" s="686"/>
      <c r="AC34" s="686"/>
      <c r="AD34" s="687">
        <v>13995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5017524</v>
      </c>
      <c r="CS34" s="684"/>
      <c r="CT34" s="684"/>
      <c r="CU34" s="684"/>
      <c r="CV34" s="684"/>
      <c r="CW34" s="684"/>
      <c r="CX34" s="684"/>
      <c r="CY34" s="685"/>
      <c r="CZ34" s="688">
        <v>14.2</v>
      </c>
      <c r="DA34" s="717"/>
      <c r="DB34" s="717"/>
      <c r="DC34" s="721"/>
      <c r="DD34" s="692">
        <v>3853669</v>
      </c>
      <c r="DE34" s="684"/>
      <c r="DF34" s="684"/>
      <c r="DG34" s="684"/>
      <c r="DH34" s="684"/>
      <c r="DI34" s="684"/>
      <c r="DJ34" s="684"/>
      <c r="DK34" s="685"/>
      <c r="DL34" s="692">
        <v>3296622</v>
      </c>
      <c r="DM34" s="684"/>
      <c r="DN34" s="684"/>
      <c r="DO34" s="684"/>
      <c r="DP34" s="684"/>
      <c r="DQ34" s="684"/>
      <c r="DR34" s="684"/>
      <c r="DS34" s="684"/>
      <c r="DT34" s="684"/>
      <c r="DU34" s="684"/>
      <c r="DV34" s="685"/>
      <c r="DW34" s="688">
        <v>16.100000000000001</v>
      </c>
      <c r="DX34" s="717"/>
      <c r="DY34" s="717"/>
      <c r="DZ34" s="717"/>
      <c r="EA34" s="717"/>
      <c r="EB34" s="717"/>
      <c r="EC34" s="718"/>
    </row>
    <row r="35" spans="2:133" ht="11.25" customHeight="1">
      <c r="B35" s="680" t="s">
        <v>323</v>
      </c>
      <c r="C35" s="681"/>
      <c r="D35" s="681"/>
      <c r="E35" s="681"/>
      <c r="F35" s="681"/>
      <c r="G35" s="681"/>
      <c r="H35" s="681"/>
      <c r="I35" s="681"/>
      <c r="J35" s="681"/>
      <c r="K35" s="681"/>
      <c r="L35" s="681"/>
      <c r="M35" s="681"/>
      <c r="N35" s="681"/>
      <c r="O35" s="681"/>
      <c r="P35" s="681"/>
      <c r="Q35" s="682"/>
      <c r="R35" s="683">
        <v>705501</v>
      </c>
      <c r="S35" s="684"/>
      <c r="T35" s="684"/>
      <c r="U35" s="684"/>
      <c r="V35" s="684"/>
      <c r="W35" s="684"/>
      <c r="X35" s="684"/>
      <c r="Y35" s="685"/>
      <c r="Z35" s="686">
        <v>1.9</v>
      </c>
      <c r="AA35" s="686"/>
      <c r="AB35" s="686"/>
      <c r="AC35" s="686"/>
      <c r="AD35" s="687" t="s">
        <v>235</v>
      </c>
      <c r="AE35" s="687"/>
      <c r="AF35" s="687"/>
      <c r="AG35" s="687"/>
      <c r="AH35" s="687"/>
      <c r="AI35" s="687"/>
      <c r="AJ35" s="687"/>
      <c r="AK35" s="687"/>
      <c r="AL35" s="688" t="s">
        <v>126</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214075</v>
      </c>
      <c r="CS35" s="719"/>
      <c r="CT35" s="719"/>
      <c r="CU35" s="719"/>
      <c r="CV35" s="719"/>
      <c r="CW35" s="719"/>
      <c r="CX35" s="719"/>
      <c r="CY35" s="720"/>
      <c r="CZ35" s="688">
        <v>0.6</v>
      </c>
      <c r="DA35" s="717"/>
      <c r="DB35" s="717"/>
      <c r="DC35" s="721"/>
      <c r="DD35" s="692">
        <v>182713</v>
      </c>
      <c r="DE35" s="719"/>
      <c r="DF35" s="719"/>
      <c r="DG35" s="719"/>
      <c r="DH35" s="719"/>
      <c r="DI35" s="719"/>
      <c r="DJ35" s="719"/>
      <c r="DK35" s="720"/>
      <c r="DL35" s="692">
        <v>180829</v>
      </c>
      <c r="DM35" s="719"/>
      <c r="DN35" s="719"/>
      <c r="DO35" s="719"/>
      <c r="DP35" s="719"/>
      <c r="DQ35" s="719"/>
      <c r="DR35" s="719"/>
      <c r="DS35" s="719"/>
      <c r="DT35" s="719"/>
      <c r="DU35" s="719"/>
      <c r="DV35" s="720"/>
      <c r="DW35" s="688">
        <v>0.9</v>
      </c>
      <c r="DX35" s="717"/>
      <c r="DY35" s="717"/>
      <c r="DZ35" s="717"/>
      <c r="EA35" s="717"/>
      <c r="EB35" s="717"/>
      <c r="EC35" s="718"/>
    </row>
    <row r="36" spans="2:133" ht="11.25" customHeight="1">
      <c r="B36" s="680" t="s">
        <v>327</v>
      </c>
      <c r="C36" s="681"/>
      <c r="D36" s="681"/>
      <c r="E36" s="681"/>
      <c r="F36" s="681"/>
      <c r="G36" s="681"/>
      <c r="H36" s="681"/>
      <c r="I36" s="681"/>
      <c r="J36" s="681"/>
      <c r="K36" s="681"/>
      <c r="L36" s="681"/>
      <c r="M36" s="681"/>
      <c r="N36" s="681"/>
      <c r="O36" s="681"/>
      <c r="P36" s="681"/>
      <c r="Q36" s="682"/>
      <c r="R36" s="683">
        <v>1044817</v>
      </c>
      <c r="S36" s="684"/>
      <c r="T36" s="684"/>
      <c r="U36" s="684"/>
      <c r="V36" s="684"/>
      <c r="W36" s="684"/>
      <c r="X36" s="684"/>
      <c r="Y36" s="685"/>
      <c r="Z36" s="686">
        <v>2.9</v>
      </c>
      <c r="AA36" s="686"/>
      <c r="AB36" s="686"/>
      <c r="AC36" s="686"/>
      <c r="AD36" s="687" t="s">
        <v>126</v>
      </c>
      <c r="AE36" s="687"/>
      <c r="AF36" s="687"/>
      <c r="AG36" s="687"/>
      <c r="AH36" s="687"/>
      <c r="AI36" s="687"/>
      <c r="AJ36" s="687"/>
      <c r="AK36" s="687"/>
      <c r="AL36" s="688" t="s">
        <v>235</v>
      </c>
      <c r="AM36" s="689"/>
      <c r="AN36" s="689"/>
      <c r="AO36" s="690"/>
      <c r="AP36" s="235"/>
      <c r="AQ36" s="757" t="s">
        <v>328</v>
      </c>
      <c r="AR36" s="758"/>
      <c r="AS36" s="758"/>
      <c r="AT36" s="758"/>
      <c r="AU36" s="758"/>
      <c r="AV36" s="758"/>
      <c r="AW36" s="758"/>
      <c r="AX36" s="758"/>
      <c r="AY36" s="759"/>
      <c r="AZ36" s="672">
        <v>5163633</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372416</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2534553</v>
      </c>
      <c r="CS36" s="684"/>
      <c r="CT36" s="684"/>
      <c r="CU36" s="684"/>
      <c r="CV36" s="684"/>
      <c r="CW36" s="684"/>
      <c r="CX36" s="684"/>
      <c r="CY36" s="685"/>
      <c r="CZ36" s="688">
        <v>7.2</v>
      </c>
      <c r="DA36" s="717"/>
      <c r="DB36" s="717"/>
      <c r="DC36" s="721"/>
      <c r="DD36" s="692">
        <v>2096890</v>
      </c>
      <c r="DE36" s="684"/>
      <c r="DF36" s="684"/>
      <c r="DG36" s="684"/>
      <c r="DH36" s="684"/>
      <c r="DI36" s="684"/>
      <c r="DJ36" s="684"/>
      <c r="DK36" s="685"/>
      <c r="DL36" s="692">
        <v>1247247</v>
      </c>
      <c r="DM36" s="684"/>
      <c r="DN36" s="684"/>
      <c r="DO36" s="684"/>
      <c r="DP36" s="684"/>
      <c r="DQ36" s="684"/>
      <c r="DR36" s="684"/>
      <c r="DS36" s="684"/>
      <c r="DT36" s="684"/>
      <c r="DU36" s="684"/>
      <c r="DV36" s="685"/>
      <c r="DW36" s="688">
        <v>6.1</v>
      </c>
      <c r="DX36" s="717"/>
      <c r="DY36" s="717"/>
      <c r="DZ36" s="717"/>
      <c r="EA36" s="717"/>
      <c r="EB36" s="717"/>
      <c r="EC36" s="718"/>
    </row>
    <row r="37" spans="2:133" ht="11.25" customHeight="1">
      <c r="B37" s="680" t="s">
        <v>331</v>
      </c>
      <c r="C37" s="681"/>
      <c r="D37" s="681"/>
      <c r="E37" s="681"/>
      <c r="F37" s="681"/>
      <c r="G37" s="681"/>
      <c r="H37" s="681"/>
      <c r="I37" s="681"/>
      <c r="J37" s="681"/>
      <c r="K37" s="681"/>
      <c r="L37" s="681"/>
      <c r="M37" s="681"/>
      <c r="N37" s="681"/>
      <c r="O37" s="681"/>
      <c r="P37" s="681"/>
      <c r="Q37" s="682"/>
      <c r="R37" s="683">
        <v>1003668</v>
      </c>
      <c r="S37" s="684"/>
      <c r="T37" s="684"/>
      <c r="U37" s="684"/>
      <c r="V37" s="684"/>
      <c r="W37" s="684"/>
      <c r="X37" s="684"/>
      <c r="Y37" s="685"/>
      <c r="Z37" s="686">
        <v>2.8</v>
      </c>
      <c r="AA37" s="686"/>
      <c r="AB37" s="686"/>
      <c r="AC37" s="686"/>
      <c r="AD37" s="687" t="s">
        <v>126</v>
      </c>
      <c r="AE37" s="687"/>
      <c r="AF37" s="687"/>
      <c r="AG37" s="687"/>
      <c r="AH37" s="687"/>
      <c r="AI37" s="687"/>
      <c r="AJ37" s="687"/>
      <c r="AK37" s="687"/>
      <c r="AL37" s="688" t="s">
        <v>235</v>
      </c>
      <c r="AM37" s="689"/>
      <c r="AN37" s="689"/>
      <c r="AO37" s="690"/>
      <c r="AQ37" s="761" t="s">
        <v>332</v>
      </c>
      <c r="AR37" s="762"/>
      <c r="AS37" s="762"/>
      <c r="AT37" s="762"/>
      <c r="AU37" s="762"/>
      <c r="AV37" s="762"/>
      <c r="AW37" s="762"/>
      <c r="AX37" s="762"/>
      <c r="AY37" s="763"/>
      <c r="AZ37" s="683">
        <v>921195</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212744</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6270</v>
      </c>
      <c r="CS37" s="719"/>
      <c r="CT37" s="719"/>
      <c r="CU37" s="719"/>
      <c r="CV37" s="719"/>
      <c r="CW37" s="719"/>
      <c r="CX37" s="719"/>
      <c r="CY37" s="720"/>
      <c r="CZ37" s="688">
        <v>0</v>
      </c>
      <c r="DA37" s="717"/>
      <c r="DB37" s="717"/>
      <c r="DC37" s="721"/>
      <c r="DD37" s="692">
        <v>6270</v>
      </c>
      <c r="DE37" s="719"/>
      <c r="DF37" s="719"/>
      <c r="DG37" s="719"/>
      <c r="DH37" s="719"/>
      <c r="DI37" s="719"/>
      <c r="DJ37" s="719"/>
      <c r="DK37" s="720"/>
      <c r="DL37" s="692">
        <v>5525</v>
      </c>
      <c r="DM37" s="719"/>
      <c r="DN37" s="719"/>
      <c r="DO37" s="719"/>
      <c r="DP37" s="719"/>
      <c r="DQ37" s="719"/>
      <c r="DR37" s="719"/>
      <c r="DS37" s="719"/>
      <c r="DT37" s="719"/>
      <c r="DU37" s="719"/>
      <c r="DV37" s="720"/>
      <c r="DW37" s="688">
        <v>0</v>
      </c>
      <c r="DX37" s="717"/>
      <c r="DY37" s="717"/>
      <c r="DZ37" s="717"/>
      <c r="EA37" s="717"/>
      <c r="EB37" s="717"/>
      <c r="EC37" s="718"/>
    </row>
    <row r="38" spans="2:133" ht="11.25" customHeight="1">
      <c r="B38" s="680" t="s">
        <v>335</v>
      </c>
      <c r="C38" s="681"/>
      <c r="D38" s="681"/>
      <c r="E38" s="681"/>
      <c r="F38" s="681"/>
      <c r="G38" s="681"/>
      <c r="H38" s="681"/>
      <c r="I38" s="681"/>
      <c r="J38" s="681"/>
      <c r="K38" s="681"/>
      <c r="L38" s="681"/>
      <c r="M38" s="681"/>
      <c r="N38" s="681"/>
      <c r="O38" s="681"/>
      <c r="P38" s="681"/>
      <c r="Q38" s="682"/>
      <c r="R38" s="683">
        <v>438590</v>
      </c>
      <c r="S38" s="684"/>
      <c r="T38" s="684"/>
      <c r="U38" s="684"/>
      <c r="V38" s="684"/>
      <c r="W38" s="684"/>
      <c r="X38" s="684"/>
      <c r="Y38" s="685"/>
      <c r="Z38" s="686">
        <v>1.2</v>
      </c>
      <c r="AA38" s="686"/>
      <c r="AB38" s="686"/>
      <c r="AC38" s="686"/>
      <c r="AD38" s="687">
        <v>337</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234410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15328</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4008028</v>
      </c>
      <c r="CS38" s="684"/>
      <c r="CT38" s="684"/>
      <c r="CU38" s="684"/>
      <c r="CV38" s="684"/>
      <c r="CW38" s="684"/>
      <c r="CX38" s="684"/>
      <c r="CY38" s="685"/>
      <c r="CZ38" s="688">
        <v>11.4</v>
      </c>
      <c r="DA38" s="717"/>
      <c r="DB38" s="717"/>
      <c r="DC38" s="721"/>
      <c r="DD38" s="692">
        <v>3240102</v>
      </c>
      <c r="DE38" s="684"/>
      <c r="DF38" s="684"/>
      <c r="DG38" s="684"/>
      <c r="DH38" s="684"/>
      <c r="DI38" s="684"/>
      <c r="DJ38" s="684"/>
      <c r="DK38" s="685"/>
      <c r="DL38" s="692">
        <v>2997811</v>
      </c>
      <c r="DM38" s="684"/>
      <c r="DN38" s="684"/>
      <c r="DO38" s="684"/>
      <c r="DP38" s="684"/>
      <c r="DQ38" s="684"/>
      <c r="DR38" s="684"/>
      <c r="DS38" s="684"/>
      <c r="DT38" s="684"/>
      <c r="DU38" s="684"/>
      <c r="DV38" s="685"/>
      <c r="DW38" s="688">
        <v>14.7</v>
      </c>
      <c r="DX38" s="717"/>
      <c r="DY38" s="717"/>
      <c r="DZ38" s="717"/>
      <c r="EA38" s="717"/>
      <c r="EB38" s="717"/>
      <c r="EC38" s="718"/>
    </row>
    <row r="39" spans="2:133" ht="11.25" customHeight="1">
      <c r="B39" s="680" t="s">
        <v>339</v>
      </c>
      <c r="C39" s="681"/>
      <c r="D39" s="681"/>
      <c r="E39" s="681"/>
      <c r="F39" s="681"/>
      <c r="G39" s="681"/>
      <c r="H39" s="681"/>
      <c r="I39" s="681"/>
      <c r="J39" s="681"/>
      <c r="K39" s="681"/>
      <c r="L39" s="681"/>
      <c r="M39" s="681"/>
      <c r="N39" s="681"/>
      <c r="O39" s="681"/>
      <c r="P39" s="681"/>
      <c r="Q39" s="682"/>
      <c r="R39" s="683">
        <v>1788679</v>
      </c>
      <c r="S39" s="684"/>
      <c r="T39" s="684"/>
      <c r="U39" s="684"/>
      <c r="V39" s="684"/>
      <c r="W39" s="684"/>
      <c r="X39" s="684"/>
      <c r="Y39" s="685"/>
      <c r="Z39" s="686">
        <v>4.9000000000000004</v>
      </c>
      <c r="AA39" s="686"/>
      <c r="AB39" s="686"/>
      <c r="AC39" s="686"/>
      <c r="AD39" s="687" t="s">
        <v>126</v>
      </c>
      <c r="AE39" s="687"/>
      <c r="AF39" s="687"/>
      <c r="AG39" s="687"/>
      <c r="AH39" s="687"/>
      <c r="AI39" s="687"/>
      <c r="AJ39" s="687"/>
      <c r="AK39" s="687"/>
      <c r="AL39" s="688" t="s">
        <v>235</v>
      </c>
      <c r="AM39" s="689"/>
      <c r="AN39" s="689"/>
      <c r="AO39" s="690"/>
      <c r="AQ39" s="761" t="s">
        <v>340</v>
      </c>
      <c r="AR39" s="762"/>
      <c r="AS39" s="762"/>
      <c r="AT39" s="762"/>
      <c r="AU39" s="762"/>
      <c r="AV39" s="762"/>
      <c r="AW39" s="762"/>
      <c r="AX39" s="762"/>
      <c r="AY39" s="763"/>
      <c r="AZ39" s="683">
        <v>27942</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26184</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1204974</v>
      </c>
      <c r="CS39" s="719"/>
      <c r="CT39" s="719"/>
      <c r="CU39" s="719"/>
      <c r="CV39" s="719"/>
      <c r="CW39" s="719"/>
      <c r="CX39" s="719"/>
      <c r="CY39" s="720"/>
      <c r="CZ39" s="688">
        <v>3.4</v>
      </c>
      <c r="DA39" s="717"/>
      <c r="DB39" s="717"/>
      <c r="DC39" s="721"/>
      <c r="DD39" s="692">
        <v>446820</v>
      </c>
      <c r="DE39" s="719"/>
      <c r="DF39" s="719"/>
      <c r="DG39" s="719"/>
      <c r="DH39" s="719"/>
      <c r="DI39" s="719"/>
      <c r="DJ39" s="719"/>
      <c r="DK39" s="720"/>
      <c r="DL39" s="692" t="s">
        <v>126</v>
      </c>
      <c r="DM39" s="719"/>
      <c r="DN39" s="719"/>
      <c r="DO39" s="719"/>
      <c r="DP39" s="719"/>
      <c r="DQ39" s="719"/>
      <c r="DR39" s="719"/>
      <c r="DS39" s="719"/>
      <c r="DT39" s="719"/>
      <c r="DU39" s="719"/>
      <c r="DV39" s="720"/>
      <c r="DW39" s="688" t="s">
        <v>235</v>
      </c>
      <c r="DX39" s="717"/>
      <c r="DY39" s="717"/>
      <c r="DZ39" s="717"/>
      <c r="EA39" s="717"/>
      <c r="EB39" s="717"/>
      <c r="EC39" s="718"/>
    </row>
    <row r="40" spans="2:133" ht="11.25" customHeight="1">
      <c r="B40" s="680" t="s">
        <v>343</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126</v>
      </c>
      <c r="AA40" s="686"/>
      <c r="AB40" s="686"/>
      <c r="AC40" s="686"/>
      <c r="AD40" s="687" t="s">
        <v>235</v>
      </c>
      <c r="AE40" s="687"/>
      <c r="AF40" s="687"/>
      <c r="AG40" s="687"/>
      <c r="AH40" s="687"/>
      <c r="AI40" s="687"/>
      <c r="AJ40" s="687"/>
      <c r="AK40" s="687"/>
      <c r="AL40" s="688" t="s">
        <v>126</v>
      </c>
      <c r="AM40" s="689"/>
      <c r="AN40" s="689"/>
      <c r="AO40" s="690"/>
      <c r="AQ40" s="761" t="s">
        <v>344</v>
      </c>
      <c r="AR40" s="762"/>
      <c r="AS40" s="762"/>
      <c r="AT40" s="762"/>
      <c r="AU40" s="762"/>
      <c r="AV40" s="762"/>
      <c r="AW40" s="762"/>
      <c r="AX40" s="762"/>
      <c r="AY40" s="763"/>
      <c r="AZ40" s="683" t="s">
        <v>235</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93</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146039</v>
      </c>
      <c r="CS40" s="684"/>
      <c r="CT40" s="684"/>
      <c r="CU40" s="684"/>
      <c r="CV40" s="684"/>
      <c r="CW40" s="684"/>
      <c r="CX40" s="684"/>
      <c r="CY40" s="685"/>
      <c r="CZ40" s="688">
        <v>0.4</v>
      </c>
      <c r="DA40" s="717"/>
      <c r="DB40" s="717"/>
      <c r="DC40" s="721"/>
      <c r="DD40" s="692">
        <v>62839</v>
      </c>
      <c r="DE40" s="684"/>
      <c r="DF40" s="684"/>
      <c r="DG40" s="684"/>
      <c r="DH40" s="684"/>
      <c r="DI40" s="684"/>
      <c r="DJ40" s="684"/>
      <c r="DK40" s="685"/>
      <c r="DL40" s="692" t="s">
        <v>126</v>
      </c>
      <c r="DM40" s="684"/>
      <c r="DN40" s="684"/>
      <c r="DO40" s="684"/>
      <c r="DP40" s="684"/>
      <c r="DQ40" s="684"/>
      <c r="DR40" s="684"/>
      <c r="DS40" s="684"/>
      <c r="DT40" s="684"/>
      <c r="DU40" s="684"/>
      <c r="DV40" s="685"/>
      <c r="DW40" s="688" t="s">
        <v>126</v>
      </c>
      <c r="DX40" s="717"/>
      <c r="DY40" s="717"/>
      <c r="DZ40" s="717"/>
      <c r="EA40" s="717"/>
      <c r="EB40" s="717"/>
      <c r="EC40" s="718"/>
    </row>
    <row r="41" spans="2:133" ht="11.25" customHeight="1">
      <c r="B41" s="680" t="s">
        <v>348</v>
      </c>
      <c r="C41" s="681"/>
      <c r="D41" s="681"/>
      <c r="E41" s="681"/>
      <c r="F41" s="681"/>
      <c r="G41" s="681"/>
      <c r="H41" s="681"/>
      <c r="I41" s="681"/>
      <c r="J41" s="681"/>
      <c r="K41" s="681"/>
      <c r="L41" s="681"/>
      <c r="M41" s="681"/>
      <c r="N41" s="681"/>
      <c r="O41" s="681"/>
      <c r="P41" s="681"/>
      <c r="Q41" s="682"/>
      <c r="R41" s="683">
        <v>881479</v>
      </c>
      <c r="S41" s="684"/>
      <c r="T41" s="684"/>
      <c r="U41" s="684"/>
      <c r="V41" s="684"/>
      <c r="W41" s="684"/>
      <c r="X41" s="684"/>
      <c r="Y41" s="685"/>
      <c r="Z41" s="686">
        <v>2.4</v>
      </c>
      <c r="AA41" s="686"/>
      <c r="AB41" s="686"/>
      <c r="AC41" s="686"/>
      <c r="AD41" s="687" t="s">
        <v>126</v>
      </c>
      <c r="AE41" s="687"/>
      <c r="AF41" s="687"/>
      <c r="AG41" s="687"/>
      <c r="AH41" s="687"/>
      <c r="AI41" s="687"/>
      <c r="AJ41" s="687"/>
      <c r="AK41" s="687"/>
      <c r="AL41" s="688" t="s">
        <v>235</v>
      </c>
      <c r="AM41" s="689"/>
      <c r="AN41" s="689"/>
      <c r="AO41" s="690"/>
      <c r="AQ41" s="761" t="s">
        <v>349</v>
      </c>
      <c r="AR41" s="762"/>
      <c r="AS41" s="762"/>
      <c r="AT41" s="762"/>
      <c r="AU41" s="762"/>
      <c r="AV41" s="762"/>
      <c r="AW41" s="762"/>
      <c r="AX41" s="762"/>
      <c r="AY41" s="763"/>
      <c r="AZ41" s="683">
        <v>1093813</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126</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126</v>
      </c>
      <c r="CS41" s="719"/>
      <c r="CT41" s="719"/>
      <c r="CU41" s="719"/>
      <c r="CV41" s="719"/>
      <c r="CW41" s="719"/>
      <c r="CX41" s="719"/>
      <c r="CY41" s="720"/>
      <c r="CZ41" s="688" t="s">
        <v>126</v>
      </c>
      <c r="DA41" s="717"/>
      <c r="DB41" s="717"/>
      <c r="DC41" s="721"/>
      <c r="DD41" s="692" t="s">
        <v>126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352</v>
      </c>
      <c r="C42" s="725"/>
      <c r="D42" s="725"/>
      <c r="E42" s="725"/>
      <c r="F42" s="725"/>
      <c r="G42" s="725"/>
      <c r="H42" s="725"/>
      <c r="I42" s="725"/>
      <c r="J42" s="725"/>
      <c r="K42" s="725"/>
      <c r="L42" s="725"/>
      <c r="M42" s="725"/>
      <c r="N42" s="725"/>
      <c r="O42" s="725"/>
      <c r="P42" s="725"/>
      <c r="Q42" s="726"/>
      <c r="R42" s="768">
        <v>36230717</v>
      </c>
      <c r="S42" s="769"/>
      <c r="T42" s="769"/>
      <c r="U42" s="769"/>
      <c r="V42" s="769"/>
      <c r="W42" s="769"/>
      <c r="X42" s="769"/>
      <c r="Y42" s="777"/>
      <c r="Z42" s="778">
        <v>100</v>
      </c>
      <c r="AA42" s="778"/>
      <c r="AB42" s="778"/>
      <c r="AC42" s="778"/>
      <c r="AD42" s="779">
        <v>19541132</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2886273</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327</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3450616</v>
      </c>
      <c r="CS42" s="684"/>
      <c r="CT42" s="684"/>
      <c r="CU42" s="684"/>
      <c r="CV42" s="684"/>
      <c r="CW42" s="684"/>
      <c r="CX42" s="684"/>
      <c r="CY42" s="685"/>
      <c r="CZ42" s="688">
        <v>9.8000000000000007</v>
      </c>
      <c r="DA42" s="689"/>
      <c r="DB42" s="689"/>
      <c r="DC42" s="701"/>
      <c r="DD42" s="692">
        <v>991435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53744</v>
      </c>
      <c r="CS43" s="719"/>
      <c r="CT43" s="719"/>
      <c r="CU43" s="719"/>
      <c r="CV43" s="719"/>
      <c r="CW43" s="719"/>
      <c r="CX43" s="719"/>
      <c r="CY43" s="720"/>
      <c r="CZ43" s="688">
        <v>0.2</v>
      </c>
      <c r="DA43" s="717"/>
      <c r="DB43" s="717"/>
      <c r="DC43" s="721"/>
      <c r="DD43" s="692">
        <v>41844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305</v>
      </c>
      <c r="CE44" s="796"/>
      <c r="CF44" s="680" t="s">
        <v>357</v>
      </c>
      <c r="CG44" s="681"/>
      <c r="CH44" s="681"/>
      <c r="CI44" s="681"/>
      <c r="CJ44" s="681"/>
      <c r="CK44" s="681"/>
      <c r="CL44" s="681"/>
      <c r="CM44" s="681"/>
      <c r="CN44" s="681"/>
      <c r="CO44" s="681"/>
      <c r="CP44" s="681"/>
      <c r="CQ44" s="682"/>
      <c r="CR44" s="683">
        <v>3084245</v>
      </c>
      <c r="CS44" s="684"/>
      <c r="CT44" s="684"/>
      <c r="CU44" s="684"/>
      <c r="CV44" s="684"/>
      <c r="CW44" s="684"/>
      <c r="CX44" s="684"/>
      <c r="CY44" s="685"/>
      <c r="CZ44" s="688">
        <v>8.6999999999999993</v>
      </c>
      <c r="DA44" s="689"/>
      <c r="DB44" s="689"/>
      <c r="DC44" s="701"/>
      <c r="DD44" s="692">
        <v>934016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358</v>
      </c>
      <c r="CG45" s="681"/>
      <c r="CH45" s="681"/>
      <c r="CI45" s="681"/>
      <c r="CJ45" s="681"/>
      <c r="CK45" s="681"/>
      <c r="CL45" s="681"/>
      <c r="CM45" s="681"/>
      <c r="CN45" s="681"/>
      <c r="CO45" s="681"/>
      <c r="CP45" s="681"/>
      <c r="CQ45" s="682"/>
      <c r="CR45" s="683">
        <v>1182065</v>
      </c>
      <c r="CS45" s="719"/>
      <c r="CT45" s="719"/>
      <c r="CU45" s="719"/>
      <c r="CV45" s="719"/>
      <c r="CW45" s="719"/>
      <c r="CX45" s="719"/>
      <c r="CY45" s="720"/>
      <c r="CZ45" s="688">
        <v>3.3</v>
      </c>
      <c r="DA45" s="717"/>
      <c r="DB45" s="717"/>
      <c r="DC45" s="721"/>
      <c r="DD45" s="692">
        <v>76301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1709144</v>
      </c>
      <c r="CS46" s="684"/>
      <c r="CT46" s="684"/>
      <c r="CU46" s="684"/>
      <c r="CV46" s="684"/>
      <c r="CW46" s="684"/>
      <c r="CX46" s="684"/>
      <c r="CY46" s="685"/>
      <c r="CZ46" s="688">
        <v>4.8</v>
      </c>
      <c r="DA46" s="689"/>
      <c r="DB46" s="689"/>
      <c r="DC46" s="701"/>
      <c r="DD46" s="692">
        <v>781512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366371</v>
      </c>
      <c r="CS47" s="719"/>
      <c r="CT47" s="719"/>
      <c r="CU47" s="719"/>
      <c r="CV47" s="719"/>
      <c r="CW47" s="719"/>
      <c r="CX47" s="719"/>
      <c r="CY47" s="720"/>
      <c r="CZ47" s="688">
        <v>1</v>
      </c>
      <c r="DA47" s="717"/>
      <c r="DB47" s="717"/>
      <c r="DC47" s="721"/>
      <c r="DD47" s="692">
        <v>57419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363</v>
      </c>
      <c r="CD48" s="799"/>
      <c r="CE48" s="800"/>
      <c r="CF48" s="680" t="s">
        <v>364</v>
      </c>
      <c r="CG48" s="681"/>
      <c r="CH48" s="681"/>
      <c r="CI48" s="681"/>
      <c r="CJ48" s="681"/>
      <c r="CK48" s="681"/>
      <c r="CL48" s="681"/>
      <c r="CM48" s="681"/>
      <c r="CN48" s="681"/>
      <c r="CO48" s="681"/>
      <c r="CP48" s="681"/>
      <c r="CQ48" s="682"/>
      <c r="CR48" s="683" t="s">
        <v>235</v>
      </c>
      <c r="CS48" s="684"/>
      <c r="CT48" s="684"/>
      <c r="CU48" s="684"/>
      <c r="CV48" s="684"/>
      <c r="CW48" s="684"/>
      <c r="CX48" s="684"/>
      <c r="CY48" s="685"/>
      <c r="CZ48" s="688" t="s">
        <v>126</v>
      </c>
      <c r="DA48" s="689"/>
      <c r="DB48" s="689"/>
      <c r="DC48" s="701"/>
      <c r="DD48" s="692" t="s">
        <v>235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365</v>
      </c>
      <c r="CE49" s="725"/>
      <c r="CF49" s="725"/>
      <c r="CG49" s="725"/>
      <c r="CH49" s="725"/>
      <c r="CI49" s="725"/>
      <c r="CJ49" s="725"/>
      <c r="CK49" s="725"/>
      <c r="CL49" s="725"/>
      <c r="CM49" s="725"/>
      <c r="CN49" s="725"/>
      <c r="CO49" s="725"/>
      <c r="CP49" s="725"/>
      <c r="CQ49" s="726"/>
      <c r="CR49" s="768">
        <v>35298559</v>
      </c>
      <c r="CS49" s="754"/>
      <c r="CT49" s="754"/>
      <c r="CU49" s="754"/>
      <c r="CV49" s="754"/>
      <c r="CW49" s="754"/>
      <c r="CX49" s="754"/>
      <c r="CY49" s="785"/>
      <c r="CZ49" s="780">
        <v>100</v>
      </c>
      <c r="DA49" s="786"/>
      <c r="DB49" s="786"/>
      <c r="DC49" s="787"/>
      <c r="DD49" s="788">
        <v>22012890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gh8MhPRi+6X/X+axV1tHryEueNSGn9XQncrPMFFFWt/L9aZzOIP3X0p3oDL/lRbsK8kU6/wJWyh0vN5w19Tbw==" saltValue="xtGvMCTym1upRGZUXtctX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56" zoomScaleNormal="56"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388</v>
      </c>
      <c r="C7" s="816"/>
      <c r="D7" s="816"/>
      <c r="E7" s="816"/>
      <c r="F7" s="816"/>
      <c r="G7" s="816"/>
      <c r="H7" s="816"/>
      <c r="I7" s="816"/>
      <c r="J7" s="816"/>
      <c r="K7" s="816"/>
      <c r="L7" s="816"/>
      <c r="M7" s="816"/>
      <c r="N7" s="816"/>
      <c r="O7" s="816"/>
      <c r="P7" s="817"/>
      <c r="Q7" s="818">
        <v>36210</v>
      </c>
      <c r="R7" s="819"/>
      <c r="S7" s="819"/>
      <c r="T7" s="819"/>
      <c r="U7" s="819"/>
      <c r="V7" s="819">
        <v>35281</v>
      </c>
      <c r="W7" s="819"/>
      <c r="X7" s="819"/>
      <c r="Y7" s="819"/>
      <c r="Z7" s="819"/>
      <c r="AA7" s="819">
        <v>930</v>
      </c>
      <c r="AB7" s="819"/>
      <c r="AC7" s="819"/>
      <c r="AD7" s="819"/>
      <c r="AE7" s="820"/>
      <c r="AF7" s="821">
        <v>788</v>
      </c>
      <c r="AG7" s="822"/>
      <c r="AH7" s="822"/>
      <c r="AI7" s="822"/>
      <c r="AJ7" s="823"/>
      <c r="AK7" s="858">
        <v>1045</v>
      </c>
      <c r="AL7" s="859"/>
      <c r="AM7" s="859"/>
      <c r="AN7" s="859"/>
      <c r="AO7" s="859"/>
      <c r="AP7" s="859">
        <v>28152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583</v>
      </c>
      <c r="BT7" s="863"/>
      <c r="BU7" s="863"/>
      <c r="BV7" s="863"/>
      <c r="BW7" s="863"/>
      <c r="BX7" s="863"/>
      <c r="BY7" s="863"/>
      <c r="BZ7" s="863"/>
      <c r="CA7" s="863"/>
      <c r="CB7" s="863"/>
      <c r="CC7" s="863"/>
      <c r="CD7" s="863"/>
      <c r="CE7" s="863"/>
      <c r="CF7" s="863"/>
      <c r="CG7" s="864"/>
      <c r="CH7" s="855">
        <v>1</v>
      </c>
      <c r="CI7" s="856"/>
      <c r="CJ7" s="856"/>
      <c r="CK7" s="856"/>
      <c r="CL7" s="857"/>
      <c r="CM7" s="855">
        <v>44</v>
      </c>
      <c r="CN7" s="856"/>
      <c r="CO7" s="856"/>
      <c r="CP7" s="856"/>
      <c r="CQ7" s="857"/>
      <c r="CR7" s="855">
        <v>10</v>
      </c>
      <c r="CS7" s="856"/>
      <c r="CT7" s="856"/>
      <c r="CU7" s="856"/>
      <c r="CV7" s="857"/>
      <c r="CW7" s="855" t="s">
        <v>590</v>
      </c>
      <c r="CX7" s="856"/>
      <c r="CY7" s="856"/>
      <c r="CZ7" s="856"/>
      <c r="DA7" s="857"/>
      <c r="DB7" s="855" t="s">
        <v>590</v>
      </c>
      <c r="DC7" s="856"/>
      <c r="DD7" s="856"/>
      <c r="DE7" s="856"/>
      <c r="DF7" s="857"/>
      <c r="DG7" s="855" t="s">
        <v>590</v>
      </c>
      <c r="DH7" s="856"/>
      <c r="DI7" s="856"/>
      <c r="DJ7" s="856"/>
      <c r="DK7" s="857"/>
      <c r="DL7" s="855" t="s">
        <v>590</v>
      </c>
      <c r="DM7" s="856"/>
      <c r="DN7" s="856"/>
      <c r="DO7" s="856"/>
      <c r="DP7" s="857"/>
      <c r="DQ7" s="855" t="s">
        <v>590</v>
      </c>
      <c r="DR7" s="856"/>
      <c r="DS7" s="856"/>
      <c r="DT7" s="856"/>
      <c r="DU7" s="857"/>
      <c r="DV7" s="836"/>
      <c r="DW7" s="837"/>
      <c r="DX7" s="837"/>
      <c r="DY7" s="837"/>
      <c r="DZ7" s="838"/>
      <c r="EA7" s="255"/>
    </row>
    <row r="8" spans="1:131" s="256" customFormat="1" ht="26.25" customHeight="1">
      <c r="A8" s="262">
        <v>2</v>
      </c>
      <c r="B8" s="839" t="s">
        <v>389</v>
      </c>
      <c r="C8" s="840"/>
      <c r="D8" s="840"/>
      <c r="E8" s="840"/>
      <c r="F8" s="840"/>
      <c r="G8" s="840"/>
      <c r="H8" s="840"/>
      <c r="I8" s="840"/>
      <c r="J8" s="840"/>
      <c r="K8" s="840"/>
      <c r="L8" s="840"/>
      <c r="M8" s="840"/>
      <c r="N8" s="840"/>
      <c r="O8" s="840"/>
      <c r="P8" s="841"/>
      <c r="Q8" s="842">
        <v>20</v>
      </c>
      <c r="R8" s="843"/>
      <c r="S8" s="843"/>
      <c r="T8" s="843"/>
      <c r="U8" s="843"/>
      <c r="V8" s="843">
        <v>18</v>
      </c>
      <c r="W8" s="843"/>
      <c r="X8" s="843"/>
      <c r="Y8" s="843"/>
      <c r="Z8" s="843"/>
      <c r="AA8" s="843">
        <v>2</v>
      </c>
      <c r="AB8" s="843"/>
      <c r="AC8" s="843"/>
      <c r="AD8" s="843"/>
      <c r="AE8" s="844"/>
      <c r="AF8" s="845">
        <v>2</v>
      </c>
      <c r="AG8" s="846"/>
      <c r="AH8" s="846"/>
      <c r="AI8" s="846"/>
      <c r="AJ8" s="847"/>
      <c r="AK8" s="848" t="s">
        <v>585</v>
      </c>
      <c r="AL8" s="849"/>
      <c r="AM8" s="849"/>
      <c r="AN8" s="849"/>
      <c r="AO8" s="849"/>
      <c r="AP8" s="849">
        <v>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584</v>
      </c>
      <c r="BT8" s="853"/>
      <c r="BU8" s="853"/>
      <c r="BV8" s="853"/>
      <c r="BW8" s="853"/>
      <c r="BX8" s="853"/>
      <c r="BY8" s="853"/>
      <c r="BZ8" s="853"/>
      <c r="CA8" s="853"/>
      <c r="CB8" s="853"/>
      <c r="CC8" s="853"/>
      <c r="CD8" s="853"/>
      <c r="CE8" s="853"/>
      <c r="CF8" s="853"/>
      <c r="CG8" s="854"/>
      <c r="CH8" s="865">
        <v>9</v>
      </c>
      <c r="CI8" s="866"/>
      <c r="CJ8" s="866"/>
      <c r="CK8" s="866"/>
      <c r="CL8" s="867"/>
      <c r="CM8" s="865">
        <v>77</v>
      </c>
      <c r="CN8" s="866"/>
      <c r="CO8" s="866"/>
      <c r="CP8" s="866"/>
      <c r="CQ8" s="867"/>
      <c r="CR8" s="865">
        <v>3</v>
      </c>
      <c r="CS8" s="866"/>
      <c r="CT8" s="866"/>
      <c r="CU8" s="866"/>
      <c r="CV8" s="867"/>
      <c r="CW8" s="865" t="s">
        <v>590</v>
      </c>
      <c r="CX8" s="866"/>
      <c r="CY8" s="866"/>
      <c r="CZ8" s="866"/>
      <c r="DA8" s="867"/>
      <c r="DB8" s="865" t="s">
        <v>590</v>
      </c>
      <c r="DC8" s="866"/>
      <c r="DD8" s="866"/>
      <c r="DE8" s="866"/>
      <c r="DF8" s="867"/>
      <c r="DG8" s="865" t="s">
        <v>590</v>
      </c>
      <c r="DH8" s="866"/>
      <c r="DI8" s="866"/>
      <c r="DJ8" s="866"/>
      <c r="DK8" s="867"/>
      <c r="DL8" s="865" t="s">
        <v>590</v>
      </c>
      <c r="DM8" s="866"/>
      <c r="DN8" s="866"/>
      <c r="DO8" s="866"/>
      <c r="DP8" s="867"/>
      <c r="DQ8" s="865" t="s">
        <v>590</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391</v>
      </c>
      <c r="B23" s="874" t="s">
        <v>392</v>
      </c>
      <c r="C23" s="875"/>
      <c r="D23" s="875"/>
      <c r="E23" s="875"/>
      <c r="F23" s="875"/>
      <c r="G23" s="875"/>
      <c r="H23" s="875"/>
      <c r="I23" s="875"/>
      <c r="J23" s="875"/>
      <c r="K23" s="875"/>
      <c r="L23" s="875"/>
      <c r="M23" s="875"/>
      <c r="N23" s="875"/>
      <c r="O23" s="875"/>
      <c r="P23" s="876"/>
      <c r="Q23" s="877">
        <v>36231</v>
      </c>
      <c r="R23" s="878"/>
      <c r="S23" s="878"/>
      <c r="T23" s="878"/>
      <c r="U23" s="878"/>
      <c r="V23" s="878">
        <v>35299</v>
      </c>
      <c r="W23" s="878"/>
      <c r="X23" s="878"/>
      <c r="Y23" s="878"/>
      <c r="Z23" s="878"/>
      <c r="AA23" s="878">
        <v>932</v>
      </c>
      <c r="AB23" s="878"/>
      <c r="AC23" s="878"/>
      <c r="AD23" s="878"/>
      <c r="AE23" s="879"/>
      <c r="AF23" s="880">
        <v>790</v>
      </c>
      <c r="AG23" s="878"/>
      <c r="AH23" s="878"/>
      <c r="AI23" s="878"/>
      <c r="AJ23" s="881"/>
      <c r="AK23" s="882"/>
      <c r="AL23" s="883"/>
      <c r="AM23" s="883"/>
      <c r="AN23" s="883"/>
      <c r="AO23" s="883"/>
      <c r="AP23" s="878">
        <v>28152</v>
      </c>
      <c r="AQ23" s="878"/>
      <c r="AR23" s="878"/>
      <c r="AS23" s="878"/>
      <c r="AT23" s="878"/>
      <c r="AU23" s="884"/>
      <c r="AV23" s="884"/>
      <c r="AW23" s="884"/>
      <c r="AX23" s="884"/>
      <c r="AY23" s="885"/>
      <c r="AZ23" s="893" t="s">
        <v>126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403</v>
      </c>
      <c r="C28" s="816"/>
      <c r="D28" s="816"/>
      <c r="E28" s="816"/>
      <c r="F28" s="816"/>
      <c r="G28" s="816"/>
      <c r="H28" s="816"/>
      <c r="I28" s="816"/>
      <c r="J28" s="816"/>
      <c r="K28" s="816"/>
      <c r="L28" s="816"/>
      <c r="M28" s="816"/>
      <c r="N28" s="816"/>
      <c r="O28" s="816"/>
      <c r="P28" s="817"/>
      <c r="Q28" s="906">
        <v>13089</v>
      </c>
      <c r="R28" s="907"/>
      <c r="S28" s="907"/>
      <c r="T28" s="907"/>
      <c r="U28" s="907"/>
      <c r="V28" s="907">
        <v>12716</v>
      </c>
      <c r="W28" s="907"/>
      <c r="X28" s="907"/>
      <c r="Y28" s="907"/>
      <c r="Z28" s="907"/>
      <c r="AA28" s="907">
        <v>372</v>
      </c>
      <c r="AB28" s="907"/>
      <c r="AC28" s="907"/>
      <c r="AD28" s="907"/>
      <c r="AE28" s="908"/>
      <c r="AF28" s="909">
        <v>372</v>
      </c>
      <c r="AG28" s="907"/>
      <c r="AH28" s="907"/>
      <c r="AI28" s="907"/>
      <c r="AJ28" s="910"/>
      <c r="AK28" s="911">
        <v>1094</v>
      </c>
      <c r="AL28" s="902"/>
      <c r="AM28" s="902"/>
      <c r="AN28" s="902"/>
      <c r="AO28" s="902"/>
      <c r="AP28" s="902" t="s">
        <v>585</v>
      </c>
      <c r="AQ28" s="902"/>
      <c r="AR28" s="902"/>
      <c r="AS28" s="902"/>
      <c r="AT28" s="902"/>
      <c r="AU28" s="902" t="s">
        <v>585</v>
      </c>
      <c r="AV28" s="902"/>
      <c r="AW28" s="902"/>
      <c r="AX28" s="902"/>
      <c r="AY28" s="902"/>
      <c r="AZ28" s="903" t="s">
        <v>585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404</v>
      </c>
      <c r="C29" s="840"/>
      <c r="D29" s="840"/>
      <c r="E29" s="840"/>
      <c r="F29" s="840"/>
      <c r="G29" s="840"/>
      <c r="H29" s="840"/>
      <c r="I29" s="840"/>
      <c r="J29" s="840"/>
      <c r="K29" s="840"/>
      <c r="L29" s="840"/>
      <c r="M29" s="840"/>
      <c r="N29" s="840"/>
      <c r="O29" s="840"/>
      <c r="P29" s="841"/>
      <c r="Q29" s="842">
        <v>9001</v>
      </c>
      <c r="R29" s="843"/>
      <c r="S29" s="843"/>
      <c r="T29" s="843"/>
      <c r="U29" s="843"/>
      <c r="V29" s="843">
        <v>8469</v>
      </c>
      <c r="W29" s="843"/>
      <c r="X29" s="843"/>
      <c r="Y29" s="843"/>
      <c r="Z29" s="843"/>
      <c r="AA29" s="843">
        <v>531</v>
      </c>
      <c r="AB29" s="843"/>
      <c r="AC29" s="843"/>
      <c r="AD29" s="843"/>
      <c r="AE29" s="844"/>
      <c r="AF29" s="845">
        <v>531</v>
      </c>
      <c r="AG29" s="846"/>
      <c r="AH29" s="846"/>
      <c r="AI29" s="846"/>
      <c r="AJ29" s="847"/>
      <c r="AK29" s="914">
        <v>1312</v>
      </c>
      <c r="AL29" s="915"/>
      <c r="AM29" s="915"/>
      <c r="AN29" s="915"/>
      <c r="AO29" s="915"/>
      <c r="AP29" s="915" t="s">
        <v>585</v>
      </c>
      <c r="AQ29" s="915"/>
      <c r="AR29" s="915"/>
      <c r="AS29" s="915"/>
      <c r="AT29" s="915"/>
      <c r="AU29" s="915" t="s">
        <v>585</v>
      </c>
      <c r="AV29" s="915"/>
      <c r="AW29" s="915"/>
      <c r="AX29" s="915"/>
      <c r="AY29" s="915"/>
      <c r="AZ29" s="916" t="s">
        <v>585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405</v>
      </c>
      <c r="C30" s="840"/>
      <c r="D30" s="840"/>
      <c r="E30" s="840"/>
      <c r="F30" s="840"/>
      <c r="G30" s="840"/>
      <c r="H30" s="840"/>
      <c r="I30" s="840"/>
      <c r="J30" s="840"/>
      <c r="K30" s="840"/>
      <c r="L30" s="840"/>
      <c r="M30" s="840"/>
      <c r="N30" s="840"/>
      <c r="O30" s="840"/>
      <c r="P30" s="841"/>
      <c r="Q30" s="842">
        <v>1407</v>
      </c>
      <c r="R30" s="843"/>
      <c r="S30" s="843"/>
      <c r="T30" s="843"/>
      <c r="U30" s="843"/>
      <c r="V30" s="843">
        <v>1371</v>
      </c>
      <c r="W30" s="843"/>
      <c r="X30" s="843"/>
      <c r="Y30" s="843"/>
      <c r="Z30" s="843"/>
      <c r="AA30" s="843">
        <v>36</v>
      </c>
      <c r="AB30" s="843"/>
      <c r="AC30" s="843"/>
      <c r="AD30" s="843"/>
      <c r="AE30" s="844"/>
      <c r="AF30" s="845">
        <v>36</v>
      </c>
      <c r="AG30" s="846"/>
      <c r="AH30" s="846"/>
      <c r="AI30" s="846"/>
      <c r="AJ30" s="847"/>
      <c r="AK30" s="914">
        <v>338</v>
      </c>
      <c r="AL30" s="915"/>
      <c r="AM30" s="915"/>
      <c r="AN30" s="915"/>
      <c r="AO30" s="915"/>
      <c r="AP30" s="915" t="s">
        <v>585</v>
      </c>
      <c r="AQ30" s="915"/>
      <c r="AR30" s="915"/>
      <c r="AS30" s="915"/>
      <c r="AT30" s="915"/>
      <c r="AU30" s="915" t="s">
        <v>585</v>
      </c>
      <c r="AV30" s="915"/>
      <c r="AW30" s="915"/>
      <c r="AX30" s="915"/>
      <c r="AY30" s="915"/>
      <c r="AZ30" s="916" t="s">
        <v>585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406</v>
      </c>
      <c r="C31" s="840"/>
      <c r="D31" s="840"/>
      <c r="E31" s="840"/>
      <c r="F31" s="840"/>
      <c r="G31" s="840"/>
      <c r="H31" s="840"/>
      <c r="I31" s="840"/>
      <c r="J31" s="840"/>
      <c r="K31" s="840"/>
      <c r="L31" s="840"/>
      <c r="M31" s="840"/>
      <c r="N31" s="840"/>
      <c r="O31" s="840"/>
      <c r="P31" s="841"/>
      <c r="Q31" s="842">
        <v>1660</v>
      </c>
      <c r="R31" s="843"/>
      <c r="S31" s="843"/>
      <c r="T31" s="843"/>
      <c r="U31" s="843"/>
      <c r="V31" s="843">
        <v>1478</v>
      </c>
      <c r="W31" s="843"/>
      <c r="X31" s="843"/>
      <c r="Y31" s="843"/>
      <c r="Z31" s="843"/>
      <c r="AA31" s="843">
        <v>182</v>
      </c>
      <c r="AB31" s="843"/>
      <c r="AC31" s="843"/>
      <c r="AD31" s="843"/>
      <c r="AE31" s="844"/>
      <c r="AF31" s="845">
        <v>2163</v>
      </c>
      <c r="AG31" s="846"/>
      <c r="AH31" s="846"/>
      <c r="AI31" s="846"/>
      <c r="AJ31" s="847"/>
      <c r="AK31" s="914">
        <v>182</v>
      </c>
      <c r="AL31" s="915"/>
      <c r="AM31" s="915"/>
      <c r="AN31" s="915"/>
      <c r="AO31" s="915"/>
      <c r="AP31" s="915">
        <v>3459</v>
      </c>
      <c r="AQ31" s="915"/>
      <c r="AR31" s="915"/>
      <c r="AS31" s="915"/>
      <c r="AT31" s="915"/>
      <c r="AU31" s="915">
        <v>585</v>
      </c>
      <c r="AV31" s="915"/>
      <c r="AW31" s="915"/>
      <c r="AX31" s="915"/>
      <c r="AY31" s="915"/>
      <c r="AZ31" s="916" t="s">
        <v>585</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408</v>
      </c>
      <c r="C32" s="840"/>
      <c r="D32" s="840"/>
      <c r="E32" s="840"/>
      <c r="F32" s="840"/>
      <c r="G32" s="840"/>
      <c r="H32" s="840"/>
      <c r="I32" s="840"/>
      <c r="J32" s="840"/>
      <c r="K32" s="840"/>
      <c r="L32" s="840"/>
      <c r="M32" s="840"/>
      <c r="N32" s="840"/>
      <c r="O32" s="840"/>
      <c r="P32" s="841"/>
      <c r="Q32" s="842">
        <v>2418</v>
      </c>
      <c r="R32" s="843"/>
      <c r="S32" s="843"/>
      <c r="T32" s="843"/>
      <c r="U32" s="843"/>
      <c r="V32" s="843">
        <v>1934</v>
      </c>
      <c r="W32" s="843"/>
      <c r="X32" s="843"/>
      <c r="Y32" s="843"/>
      <c r="Z32" s="843"/>
      <c r="AA32" s="843">
        <v>484</v>
      </c>
      <c r="AB32" s="843"/>
      <c r="AC32" s="843"/>
      <c r="AD32" s="843"/>
      <c r="AE32" s="844"/>
      <c r="AF32" s="845">
        <v>1813</v>
      </c>
      <c r="AG32" s="846"/>
      <c r="AH32" s="846"/>
      <c r="AI32" s="846"/>
      <c r="AJ32" s="847"/>
      <c r="AK32" s="914">
        <v>921</v>
      </c>
      <c r="AL32" s="915"/>
      <c r="AM32" s="915"/>
      <c r="AN32" s="915"/>
      <c r="AO32" s="915"/>
      <c r="AP32" s="915">
        <v>14995</v>
      </c>
      <c r="AQ32" s="915"/>
      <c r="AR32" s="915"/>
      <c r="AS32" s="915"/>
      <c r="AT32" s="915"/>
      <c r="AU32" s="915">
        <v>8398</v>
      </c>
      <c r="AV32" s="915"/>
      <c r="AW32" s="915"/>
      <c r="AX32" s="915"/>
      <c r="AY32" s="915"/>
      <c r="AZ32" s="916" t="s">
        <v>585</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409</v>
      </c>
      <c r="C33" s="840"/>
      <c r="D33" s="840"/>
      <c r="E33" s="840"/>
      <c r="F33" s="840"/>
      <c r="G33" s="840"/>
      <c r="H33" s="840"/>
      <c r="I33" s="840"/>
      <c r="J33" s="840"/>
      <c r="K33" s="840"/>
      <c r="L33" s="840"/>
      <c r="M33" s="840"/>
      <c r="N33" s="840"/>
      <c r="O33" s="840"/>
      <c r="P33" s="841"/>
      <c r="Q33" s="842">
        <v>82</v>
      </c>
      <c r="R33" s="843"/>
      <c r="S33" s="843"/>
      <c r="T33" s="843"/>
      <c r="U33" s="843"/>
      <c r="V33" s="843">
        <v>82</v>
      </c>
      <c r="W33" s="843"/>
      <c r="X33" s="843"/>
      <c r="Y33" s="843"/>
      <c r="Z33" s="843"/>
      <c r="AA33" s="843" t="s">
        <v>585</v>
      </c>
      <c r="AB33" s="843"/>
      <c r="AC33" s="843"/>
      <c r="AD33" s="843"/>
      <c r="AE33" s="844"/>
      <c r="AF33" s="845" t="s">
        <v>585</v>
      </c>
      <c r="AG33" s="846"/>
      <c r="AH33" s="846"/>
      <c r="AI33" s="846"/>
      <c r="AJ33" s="847"/>
      <c r="AK33" s="914">
        <v>28</v>
      </c>
      <c r="AL33" s="915"/>
      <c r="AM33" s="915"/>
      <c r="AN33" s="915"/>
      <c r="AO33" s="915"/>
      <c r="AP33" s="915">
        <v>120</v>
      </c>
      <c r="AQ33" s="915"/>
      <c r="AR33" s="915"/>
      <c r="AS33" s="915"/>
      <c r="AT33" s="915"/>
      <c r="AU33" s="915">
        <v>43</v>
      </c>
      <c r="AV33" s="915"/>
      <c r="AW33" s="915"/>
      <c r="AX33" s="915"/>
      <c r="AY33" s="915"/>
      <c r="AZ33" s="916" t="s">
        <v>585</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391</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4915</v>
      </c>
      <c r="AG63" s="926"/>
      <c r="AH63" s="926"/>
      <c r="AI63" s="926"/>
      <c r="AJ63" s="927"/>
      <c r="AK63" s="928"/>
      <c r="AL63" s="923"/>
      <c r="AM63" s="923"/>
      <c r="AN63" s="923"/>
      <c r="AO63" s="923"/>
      <c r="AP63" s="926">
        <v>18574</v>
      </c>
      <c r="AQ63" s="926"/>
      <c r="AR63" s="926"/>
      <c r="AS63" s="926"/>
      <c r="AT63" s="926"/>
      <c r="AU63" s="926">
        <v>9026</v>
      </c>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397</v>
      </c>
      <c r="AB66" s="802"/>
      <c r="AC66" s="802"/>
      <c r="AD66" s="802"/>
      <c r="AE66" s="803"/>
      <c r="AF66" s="936" t="s">
        <v>398</v>
      </c>
      <c r="AG66" s="897"/>
      <c r="AH66" s="897"/>
      <c r="AI66" s="897"/>
      <c r="AJ66" s="937"/>
      <c r="AK66" s="801" t="s">
        <v>399</v>
      </c>
      <c r="AL66" s="825"/>
      <c r="AM66" s="825"/>
      <c r="AN66" s="825"/>
      <c r="AO66" s="826"/>
      <c r="AP66" s="801" t="s">
        <v>400</v>
      </c>
      <c r="AQ66" s="802"/>
      <c r="AR66" s="802"/>
      <c r="AS66" s="802"/>
      <c r="AT66" s="803"/>
      <c r="AU66" s="801" t="s">
        <v>418</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572</v>
      </c>
      <c r="C68" s="954"/>
      <c r="D68" s="954"/>
      <c r="E68" s="954"/>
      <c r="F68" s="954"/>
      <c r="G68" s="954"/>
      <c r="H68" s="954"/>
      <c r="I68" s="954"/>
      <c r="J68" s="954"/>
      <c r="K68" s="954"/>
      <c r="L68" s="954"/>
      <c r="M68" s="954"/>
      <c r="N68" s="954"/>
      <c r="O68" s="954"/>
      <c r="P68" s="955"/>
      <c r="Q68" s="956">
        <v>92</v>
      </c>
      <c r="R68" s="950"/>
      <c r="S68" s="950"/>
      <c r="T68" s="950"/>
      <c r="U68" s="950"/>
      <c r="V68" s="950">
        <v>90</v>
      </c>
      <c r="W68" s="950"/>
      <c r="X68" s="950"/>
      <c r="Y68" s="950"/>
      <c r="Z68" s="950"/>
      <c r="AA68" s="950">
        <v>1</v>
      </c>
      <c r="AB68" s="950"/>
      <c r="AC68" s="950"/>
      <c r="AD68" s="950"/>
      <c r="AE68" s="950"/>
      <c r="AF68" s="950">
        <v>1</v>
      </c>
      <c r="AG68" s="950"/>
      <c r="AH68" s="950"/>
      <c r="AI68" s="950"/>
      <c r="AJ68" s="950"/>
      <c r="AK68" s="950" t="s">
        <v>585</v>
      </c>
      <c r="AL68" s="950"/>
      <c r="AM68" s="950"/>
      <c r="AN68" s="950"/>
      <c r="AO68" s="950"/>
      <c r="AP68" s="950" t="s">
        <v>585</v>
      </c>
      <c r="AQ68" s="950"/>
      <c r="AR68" s="950"/>
      <c r="AS68" s="950"/>
      <c r="AT68" s="950"/>
      <c r="AU68" s="950" t="s">
        <v>585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573</v>
      </c>
      <c r="C69" s="958"/>
      <c r="D69" s="958"/>
      <c r="E69" s="958"/>
      <c r="F69" s="958"/>
      <c r="G69" s="958"/>
      <c r="H69" s="958"/>
      <c r="I69" s="958"/>
      <c r="J69" s="958"/>
      <c r="K69" s="958"/>
      <c r="L69" s="958"/>
      <c r="M69" s="958"/>
      <c r="N69" s="958"/>
      <c r="O69" s="958"/>
      <c r="P69" s="959"/>
      <c r="Q69" s="960">
        <v>10094</v>
      </c>
      <c r="R69" s="915"/>
      <c r="S69" s="915"/>
      <c r="T69" s="915"/>
      <c r="U69" s="915"/>
      <c r="V69" s="915">
        <v>9713</v>
      </c>
      <c r="W69" s="915"/>
      <c r="X69" s="915"/>
      <c r="Y69" s="915"/>
      <c r="Z69" s="915"/>
      <c r="AA69" s="915">
        <v>381</v>
      </c>
      <c r="AB69" s="915"/>
      <c r="AC69" s="915"/>
      <c r="AD69" s="915"/>
      <c r="AE69" s="915"/>
      <c r="AF69" s="915">
        <v>381</v>
      </c>
      <c r="AG69" s="915"/>
      <c r="AH69" s="915"/>
      <c r="AI69" s="915"/>
      <c r="AJ69" s="915"/>
      <c r="AK69" s="915" t="s">
        <v>585</v>
      </c>
      <c r="AL69" s="915"/>
      <c r="AM69" s="915"/>
      <c r="AN69" s="915"/>
      <c r="AO69" s="915"/>
      <c r="AP69" s="915" t="s">
        <v>585</v>
      </c>
      <c r="AQ69" s="915"/>
      <c r="AR69" s="915"/>
      <c r="AS69" s="915"/>
      <c r="AT69" s="915"/>
      <c r="AU69" s="915" t="s">
        <v>588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574</v>
      </c>
      <c r="C70" s="958"/>
      <c r="D70" s="958"/>
      <c r="E70" s="958"/>
      <c r="F70" s="958"/>
      <c r="G70" s="958"/>
      <c r="H70" s="958"/>
      <c r="I70" s="958"/>
      <c r="J70" s="958"/>
      <c r="K70" s="958"/>
      <c r="L70" s="958"/>
      <c r="M70" s="958"/>
      <c r="N70" s="958"/>
      <c r="O70" s="958"/>
      <c r="P70" s="959"/>
      <c r="Q70" s="960">
        <v>62</v>
      </c>
      <c r="R70" s="915"/>
      <c r="S70" s="915"/>
      <c r="T70" s="915"/>
      <c r="U70" s="915"/>
      <c r="V70" s="915">
        <v>62</v>
      </c>
      <c r="W70" s="915"/>
      <c r="X70" s="915"/>
      <c r="Y70" s="915"/>
      <c r="Z70" s="915"/>
      <c r="AA70" s="915" t="s">
        <v>585</v>
      </c>
      <c r="AB70" s="915"/>
      <c r="AC70" s="915"/>
      <c r="AD70" s="915"/>
      <c r="AE70" s="915"/>
      <c r="AF70" s="915" t="s">
        <v>585</v>
      </c>
      <c r="AG70" s="915"/>
      <c r="AH70" s="915"/>
      <c r="AI70" s="915"/>
      <c r="AJ70" s="915"/>
      <c r="AK70" s="915" t="s">
        <v>585</v>
      </c>
      <c r="AL70" s="915"/>
      <c r="AM70" s="915"/>
      <c r="AN70" s="915"/>
      <c r="AO70" s="915"/>
      <c r="AP70" s="915" t="s">
        <v>585</v>
      </c>
      <c r="AQ70" s="915"/>
      <c r="AR70" s="915"/>
      <c r="AS70" s="915"/>
      <c r="AT70" s="915"/>
      <c r="AU70" s="915" t="s">
        <v>585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575</v>
      </c>
      <c r="C71" s="958"/>
      <c r="D71" s="958"/>
      <c r="E71" s="958"/>
      <c r="F71" s="958"/>
      <c r="G71" s="958"/>
      <c r="H71" s="958"/>
      <c r="I71" s="958"/>
      <c r="J71" s="958"/>
      <c r="K71" s="958"/>
      <c r="L71" s="958"/>
      <c r="M71" s="958"/>
      <c r="N71" s="958"/>
      <c r="O71" s="958"/>
      <c r="P71" s="959"/>
      <c r="Q71" s="960">
        <v>204</v>
      </c>
      <c r="R71" s="915"/>
      <c r="S71" s="915"/>
      <c r="T71" s="915"/>
      <c r="U71" s="915"/>
      <c r="V71" s="915">
        <v>196</v>
      </c>
      <c r="W71" s="915"/>
      <c r="X71" s="915"/>
      <c r="Y71" s="915"/>
      <c r="Z71" s="915"/>
      <c r="AA71" s="915">
        <v>9</v>
      </c>
      <c r="AB71" s="915"/>
      <c r="AC71" s="915"/>
      <c r="AD71" s="915"/>
      <c r="AE71" s="915"/>
      <c r="AF71" s="915">
        <v>9</v>
      </c>
      <c r="AG71" s="915"/>
      <c r="AH71" s="915"/>
      <c r="AI71" s="915"/>
      <c r="AJ71" s="915"/>
      <c r="AK71" s="915" t="s">
        <v>585</v>
      </c>
      <c r="AL71" s="915"/>
      <c r="AM71" s="915"/>
      <c r="AN71" s="915"/>
      <c r="AO71" s="915"/>
      <c r="AP71" s="915" t="s">
        <v>585</v>
      </c>
      <c r="AQ71" s="915"/>
      <c r="AR71" s="915"/>
      <c r="AS71" s="915"/>
      <c r="AT71" s="915"/>
      <c r="AU71" s="915" t="s">
        <v>587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576</v>
      </c>
      <c r="C72" s="958"/>
      <c r="D72" s="958"/>
      <c r="E72" s="958"/>
      <c r="F72" s="958"/>
      <c r="G72" s="958"/>
      <c r="H72" s="958"/>
      <c r="I72" s="958"/>
      <c r="J72" s="958"/>
      <c r="K72" s="958"/>
      <c r="L72" s="958"/>
      <c r="M72" s="958"/>
      <c r="N72" s="958"/>
      <c r="O72" s="958"/>
      <c r="P72" s="959"/>
      <c r="Q72" s="960">
        <v>65</v>
      </c>
      <c r="R72" s="915"/>
      <c r="S72" s="915"/>
      <c r="T72" s="915"/>
      <c r="U72" s="915"/>
      <c r="V72" s="915">
        <v>65</v>
      </c>
      <c r="W72" s="915"/>
      <c r="X72" s="915"/>
      <c r="Y72" s="915"/>
      <c r="Z72" s="915"/>
      <c r="AA72" s="915" t="s">
        <v>585</v>
      </c>
      <c r="AB72" s="915"/>
      <c r="AC72" s="915"/>
      <c r="AD72" s="915"/>
      <c r="AE72" s="915"/>
      <c r="AF72" s="915" t="s">
        <v>586</v>
      </c>
      <c r="AG72" s="915"/>
      <c r="AH72" s="915"/>
      <c r="AI72" s="915"/>
      <c r="AJ72" s="915"/>
      <c r="AK72" s="915" t="s">
        <v>585</v>
      </c>
      <c r="AL72" s="915"/>
      <c r="AM72" s="915"/>
      <c r="AN72" s="915"/>
      <c r="AO72" s="915"/>
      <c r="AP72" s="915" t="s">
        <v>585</v>
      </c>
      <c r="AQ72" s="915"/>
      <c r="AR72" s="915"/>
      <c r="AS72" s="915"/>
      <c r="AT72" s="915"/>
      <c r="AU72" s="915" t="s">
        <v>585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577</v>
      </c>
      <c r="C73" s="958"/>
      <c r="D73" s="958"/>
      <c r="E73" s="958"/>
      <c r="F73" s="958"/>
      <c r="G73" s="958"/>
      <c r="H73" s="958"/>
      <c r="I73" s="958"/>
      <c r="J73" s="958"/>
      <c r="K73" s="958"/>
      <c r="L73" s="958"/>
      <c r="M73" s="958"/>
      <c r="N73" s="958"/>
      <c r="O73" s="958"/>
      <c r="P73" s="959"/>
      <c r="Q73" s="960">
        <v>196</v>
      </c>
      <c r="R73" s="915"/>
      <c r="S73" s="915"/>
      <c r="T73" s="915"/>
      <c r="U73" s="915"/>
      <c r="V73" s="915">
        <v>173</v>
      </c>
      <c r="W73" s="915"/>
      <c r="X73" s="915"/>
      <c r="Y73" s="915"/>
      <c r="Z73" s="915"/>
      <c r="AA73" s="915">
        <v>23</v>
      </c>
      <c r="AB73" s="915"/>
      <c r="AC73" s="915"/>
      <c r="AD73" s="915"/>
      <c r="AE73" s="915"/>
      <c r="AF73" s="915">
        <v>23</v>
      </c>
      <c r="AG73" s="915"/>
      <c r="AH73" s="915"/>
      <c r="AI73" s="915"/>
      <c r="AJ73" s="915"/>
      <c r="AK73" s="915" t="s">
        <v>585</v>
      </c>
      <c r="AL73" s="915"/>
      <c r="AM73" s="915"/>
      <c r="AN73" s="915"/>
      <c r="AO73" s="915"/>
      <c r="AP73" s="915" t="s">
        <v>585</v>
      </c>
      <c r="AQ73" s="915"/>
      <c r="AR73" s="915"/>
      <c r="AS73" s="915"/>
      <c r="AT73" s="915"/>
      <c r="AU73" s="915" t="s">
        <v>585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578</v>
      </c>
      <c r="C74" s="958"/>
      <c r="D74" s="958"/>
      <c r="E74" s="958"/>
      <c r="F74" s="958"/>
      <c r="G74" s="958"/>
      <c r="H74" s="958"/>
      <c r="I74" s="958"/>
      <c r="J74" s="958"/>
      <c r="K74" s="958"/>
      <c r="L74" s="958"/>
      <c r="M74" s="958"/>
      <c r="N74" s="958"/>
      <c r="O74" s="958"/>
      <c r="P74" s="959"/>
      <c r="Q74" s="960">
        <v>28</v>
      </c>
      <c r="R74" s="915"/>
      <c r="S74" s="915"/>
      <c r="T74" s="915"/>
      <c r="U74" s="915"/>
      <c r="V74" s="915">
        <v>28</v>
      </c>
      <c r="W74" s="915"/>
      <c r="X74" s="915"/>
      <c r="Y74" s="915"/>
      <c r="Z74" s="915"/>
      <c r="AA74" s="915" t="s">
        <v>585</v>
      </c>
      <c r="AB74" s="915"/>
      <c r="AC74" s="915"/>
      <c r="AD74" s="915"/>
      <c r="AE74" s="915"/>
      <c r="AF74" s="915" t="s">
        <v>585</v>
      </c>
      <c r="AG74" s="915"/>
      <c r="AH74" s="915"/>
      <c r="AI74" s="915"/>
      <c r="AJ74" s="915"/>
      <c r="AK74" s="915">
        <v>27</v>
      </c>
      <c r="AL74" s="915"/>
      <c r="AM74" s="915"/>
      <c r="AN74" s="915"/>
      <c r="AO74" s="915"/>
      <c r="AP74" s="915" t="s">
        <v>585</v>
      </c>
      <c r="AQ74" s="915"/>
      <c r="AR74" s="915"/>
      <c r="AS74" s="915"/>
      <c r="AT74" s="915"/>
      <c r="AU74" s="915" t="s">
        <v>587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579</v>
      </c>
      <c r="C75" s="958"/>
      <c r="D75" s="958"/>
      <c r="E75" s="958"/>
      <c r="F75" s="958"/>
      <c r="G75" s="958"/>
      <c r="H75" s="958"/>
      <c r="I75" s="958"/>
      <c r="J75" s="958"/>
      <c r="K75" s="958"/>
      <c r="L75" s="958"/>
      <c r="M75" s="958"/>
      <c r="N75" s="958"/>
      <c r="O75" s="958"/>
      <c r="P75" s="959"/>
      <c r="Q75" s="963">
        <v>3526</v>
      </c>
      <c r="R75" s="964"/>
      <c r="S75" s="964"/>
      <c r="T75" s="964"/>
      <c r="U75" s="914"/>
      <c r="V75" s="965">
        <v>3526</v>
      </c>
      <c r="W75" s="964"/>
      <c r="X75" s="964"/>
      <c r="Y75" s="964"/>
      <c r="Z75" s="914"/>
      <c r="AA75" s="965" t="s">
        <v>585</v>
      </c>
      <c r="AB75" s="964"/>
      <c r="AC75" s="964"/>
      <c r="AD75" s="964"/>
      <c r="AE75" s="914"/>
      <c r="AF75" s="965" t="s">
        <v>585</v>
      </c>
      <c r="AG75" s="964"/>
      <c r="AH75" s="964"/>
      <c r="AI75" s="964"/>
      <c r="AJ75" s="914"/>
      <c r="AK75" s="965" t="s">
        <v>585</v>
      </c>
      <c r="AL75" s="964"/>
      <c r="AM75" s="964"/>
      <c r="AN75" s="964"/>
      <c r="AO75" s="914"/>
      <c r="AP75" s="965" t="s">
        <v>585</v>
      </c>
      <c r="AQ75" s="964"/>
      <c r="AR75" s="964"/>
      <c r="AS75" s="964"/>
      <c r="AT75" s="914"/>
      <c r="AU75" s="965" t="s">
        <v>585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580</v>
      </c>
      <c r="C76" s="958"/>
      <c r="D76" s="958"/>
      <c r="E76" s="958"/>
      <c r="F76" s="958"/>
      <c r="G76" s="958"/>
      <c r="H76" s="958"/>
      <c r="I76" s="958"/>
      <c r="J76" s="958"/>
      <c r="K76" s="958"/>
      <c r="L76" s="958"/>
      <c r="M76" s="958"/>
      <c r="N76" s="958"/>
      <c r="O76" s="958"/>
      <c r="P76" s="959"/>
      <c r="Q76" s="963">
        <v>173</v>
      </c>
      <c r="R76" s="964"/>
      <c r="S76" s="964"/>
      <c r="T76" s="964"/>
      <c r="U76" s="914"/>
      <c r="V76" s="965">
        <v>151</v>
      </c>
      <c r="W76" s="964"/>
      <c r="X76" s="964"/>
      <c r="Y76" s="964"/>
      <c r="Z76" s="914"/>
      <c r="AA76" s="965">
        <v>22</v>
      </c>
      <c r="AB76" s="964"/>
      <c r="AC76" s="964"/>
      <c r="AD76" s="964"/>
      <c r="AE76" s="914"/>
      <c r="AF76" s="965">
        <v>22</v>
      </c>
      <c r="AG76" s="964"/>
      <c r="AH76" s="964"/>
      <c r="AI76" s="964"/>
      <c r="AJ76" s="914"/>
      <c r="AK76" s="965">
        <v>42</v>
      </c>
      <c r="AL76" s="964"/>
      <c r="AM76" s="964"/>
      <c r="AN76" s="964"/>
      <c r="AO76" s="914"/>
      <c r="AP76" s="965" t="s">
        <v>585</v>
      </c>
      <c r="AQ76" s="964"/>
      <c r="AR76" s="964"/>
      <c r="AS76" s="964"/>
      <c r="AT76" s="914"/>
      <c r="AU76" s="965" t="s">
        <v>585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581</v>
      </c>
      <c r="C77" s="958"/>
      <c r="D77" s="958"/>
      <c r="E77" s="958"/>
      <c r="F77" s="958"/>
      <c r="G77" s="958"/>
      <c r="H77" s="958"/>
      <c r="I77" s="958"/>
      <c r="J77" s="958"/>
      <c r="K77" s="958"/>
      <c r="L77" s="958"/>
      <c r="M77" s="958"/>
      <c r="N77" s="958"/>
      <c r="O77" s="958"/>
      <c r="P77" s="959"/>
      <c r="Q77" s="963">
        <v>783718</v>
      </c>
      <c r="R77" s="964"/>
      <c r="S77" s="964"/>
      <c r="T77" s="964"/>
      <c r="U77" s="914"/>
      <c r="V77" s="965">
        <v>768737</v>
      </c>
      <c r="W77" s="964"/>
      <c r="X77" s="964"/>
      <c r="Y77" s="964"/>
      <c r="Z77" s="914"/>
      <c r="AA77" s="965">
        <v>14981</v>
      </c>
      <c r="AB77" s="964"/>
      <c r="AC77" s="964"/>
      <c r="AD77" s="964"/>
      <c r="AE77" s="914"/>
      <c r="AF77" s="965">
        <v>14981</v>
      </c>
      <c r="AG77" s="964"/>
      <c r="AH77" s="964"/>
      <c r="AI77" s="964"/>
      <c r="AJ77" s="914"/>
      <c r="AK77" s="965">
        <v>4096</v>
      </c>
      <c r="AL77" s="964"/>
      <c r="AM77" s="964"/>
      <c r="AN77" s="964"/>
      <c r="AO77" s="914"/>
      <c r="AP77" s="965" t="s">
        <v>585</v>
      </c>
      <c r="AQ77" s="964"/>
      <c r="AR77" s="964"/>
      <c r="AS77" s="964"/>
      <c r="AT77" s="914"/>
      <c r="AU77" s="965" t="s">
        <v>585</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582</v>
      </c>
      <c r="C78" s="958"/>
      <c r="D78" s="958"/>
      <c r="E78" s="958"/>
      <c r="F78" s="958"/>
      <c r="G78" s="958"/>
      <c r="H78" s="958"/>
      <c r="I78" s="958"/>
      <c r="J78" s="958"/>
      <c r="K78" s="958"/>
      <c r="L78" s="958"/>
      <c r="M78" s="958"/>
      <c r="N78" s="958"/>
      <c r="O78" s="958"/>
      <c r="P78" s="959"/>
      <c r="Q78" s="960">
        <v>11606</v>
      </c>
      <c r="R78" s="915"/>
      <c r="S78" s="915"/>
      <c r="T78" s="915"/>
      <c r="U78" s="915"/>
      <c r="V78" s="915">
        <v>10215</v>
      </c>
      <c r="W78" s="915"/>
      <c r="X78" s="915"/>
      <c r="Y78" s="915"/>
      <c r="Z78" s="915"/>
      <c r="AA78" s="915">
        <v>1391</v>
      </c>
      <c r="AB78" s="915"/>
      <c r="AC78" s="915"/>
      <c r="AD78" s="915"/>
      <c r="AE78" s="915"/>
      <c r="AF78" s="915">
        <v>8977</v>
      </c>
      <c r="AG78" s="915"/>
      <c r="AH78" s="915"/>
      <c r="AI78" s="915"/>
      <c r="AJ78" s="915"/>
      <c r="AK78" s="915" t="s">
        <v>585</v>
      </c>
      <c r="AL78" s="915"/>
      <c r="AM78" s="915"/>
      <c r="AN78" s="915"/>
      <c r="AO78" s="915"/>
      <c r="AP78" s="915">
        <v>13555</v>
      </c>
      <c r="AQ78" s="915"/>
      <c r="AR78" s="915"/>
      <c r="AS78" s="915"/>
      <c r="AT78" s="915"/>
      <c r="AU78" s="915" t="s">
        <v>588</v>
      </c>
      <c r="AV78" s="915"/>
      <c r="AW78" s="915"/>
      <c r="AX78" s="915"/>
      <c r="AY78" s="915"/>
      <c r="AZ78" s="961" t="s">
        <v>589</v>
      </c>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65"/>
      <c r="AG80" s="964"/>
      <c r="AH80" s="964"/>
      <c r="AI80" s="964"/>
      <c r="AJ80" s="914"/>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391</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24394</v>
      </c>
      <c r="AG88" s="926"/>
      <c r="AH88" s="926"/>
      <c r="AI88" s="926"/>
      <c r="AJ88" s="926"/>
      <c r="AK88" s="923"/>
      <c r="AL88" s="923"/>
      <c r="AM88" s="923"/>
      <c r="AN88" s="923"/>
      <c r="AO88" s="923"/>
      <c r="AP88" s="926">
        <v>13555</v>
      </c>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13</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308</v>
      </c>
      <c r="AG109" s="979"/>
      <c r="AH109" s="979"/>
      <c r="AI109" s="979"/>
      <c r="AJ109" s="980"/>
      <c r="AK109" s="978" t="s">
        <v>307</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308</v>
      </c>
      <c r="BW109" s="979"/>
      <c r="BX109" s="979"/>
      <c r="BY109" s="979"/>
      <c r="BZ109" s="980"/>
      <c r="CA109" s="978" t="s">
        <v>307</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308</v>
      </c>
      <c r="DM109" s="979"/>
      <c r="DN109" s="979"/>
      <c r="DO109" s="979"/>
      <c r="DP109" s="980"/>
      <c r="DQ109" s="978" t="s">
        <v>307</v>
      </c>
      <c r="DR109" s="979"/>
      <c r="DS109" s="979"/>
      <c r="DT109" s="979"/>
      <c r="DU109" s="980"/>
      <c r="DV109" s="978" t="s">
        <v>429</v>
      </c>
      <c r="DW109" s="979"/>
      <c r="DX109" s="979"/>
      <c r="DY109" s="979"/>
      <c r="DZ109" s="981"/>
    </row>
    <row r="110" spans="1:131" s="247" customFormat="1" ht="26.25" customHeight="1">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2816340</v>
      </c>
      <c r="AB110" s="986"/>
      <c r="AC110" s="986"/>
      <c r="AD110" s="986"/>
      <c r="AE110" s="987"/>
      <c r="AF110" s="988">
        <v>2950263</v>
      </c>
      <c r="AG110" s="986"/>
      <c r="AH110" s="986"/>
      <c r="AI110" s="986"/>
      <c r="AJ110" s="987"/>
      <c r="AK110" s="988">
        <v>3113496</v>
      </c>
      <c r="AL110" s="986"/>
      <c r="AM110" s="986"/>
      <c r="AN110" s="986"/>
      <c r="AO110" s="987"/>
      <c r="AP110" s="989">
        <v>17.8</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29801393</v>
      </c>
      <c r="BR110" s="1021"/>
      <c r="BS110" s="1021"/>
      <c r="BT110" s="1021"/>
      <c r="BU110" s="1021"/>
      <c r="BV110" s="1021">
        <v>29743517</v>
      </c>
      <c r="BW110" s="1021"/>
      <c r="BX110" s="1021"/>
      <c r="BY110" s="1021"/>
      <c r="BZ110" s="1021"/>
      <c r="CA110" s="1021">
        <v>28152458</v>
      </c>
      <c r="CB110" s="1021"/>
      <c r="CC110" s="1021"/>
      <c r="CD110" s="1021"/>
      <c r="CE110" s="1021"/>
      <c r="CF110" s="1035">
        <v>160.80000000000001</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413</v>
      </c>
      <c r="DH110" s="1021"/>
      <c r="DI110" s="1021"/>
      <c r="DJ110" s="1021"/>
      <c r="DK110" s="1021"/>
      <c r="DL110" s="1021" t="s">
        <v>413</v>
      </c>
      <c r="DM110" s="1021"/>
      <c r="DN110" s="1021"/>
      <c r="DO110" s="1021"/>
      <c r="DP110" s="1021"/>
      <c r="DQ110" s="1021" t="s">
        <v>413</v>
      </c>
      <c r="DR110" s="1021"/>
      <c r="DS110" s="1021"/>
      <c r="DT110" s="1021"/>
      <c r="DU110" s="1021"/>
      <c r="DV110" s="1022" t="s">
        <v>126</v>
      </c>
      <c r="DW110" s="1022"/>
      <c r="DX110" s="1022"/>
      <c r="DY110" s="1022"/>
      <c r="DZ110" s="1023"/>
    </row>
    <row r="111" spans="1:131" s="247" customFormat="1" ht="26.25" customHeight="1">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126</v>
      </c>
      <c r="AB111" s="1028"/>
      <c r="AC111" s="1028"/>
      <c r="AD111" s="1028"/>
      <c r="AE111" s="1029"/>
      <c r="AF111" s="1030" t="s">
        <v>126</v>
      </c>
      <c r="AG111" s="1028"/>
      <c r="AH111" s="1028"/>
      <c r="AI111" s="1028"/>
      <c r="AJ111" s="1029"/>
      <c r="AK111" s="1030" t="s">
        <v>126</v>
      </c>
      <c r="AL111" s="1028"/>
      <c r="AM111" s="1028"/>
      <c r="AN111" s="1028"/>
      <c r="AO111" s="1029"/>
      <c r="AP111" s="1031" t="s">
        <v>413</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113296</v>
      </c>
      <c r="BR111" s="1014"/>
      <c r="BS111" s="1014"/>
      <c r="BT111" s="1014"/>
      <c r="BU111" s="1014"/>
      <c r="BV111" s="1014">
        <v>84016</v>
      </c>
      <c r="BW111" s="1014"/>
      <c r="BX111" s="1014"/>
      <c r="BY111" s="1014"/>
      <c r="BZ111" s="1014"/>
      <c r="CA111" s="1014">
        <v>64317</v>
      </c>
      <c r="CB111" s="1014"/>
      <c r="CC111" s="1014"/>
      <c r="CD111" s="1014"/>
      <c r="CE111" s="1014"/>
      <c r="CF111" s="1008">
        <v>0.4</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126</v>
      </c>
      <c r="DH111" s="1014"/>
      <c r="DI111" s="1014"/>
      <c r="DJ111" s="1014"/>
      <c r="DK111" s="1014"/>
      <c r="DL111" s="1014" t="s">
        <v>126</v>
      </c>
      <c r="DM111" s="1014"/>
      <c r="DN111" s="1014"/>
      <c r="DO111" s="1014"/>
      <c r="DP111" s="1014"/>
      <c r="DQ111" s="1014" t="s">
        <v>126</v>
      </c>
      <c r="DR111" s="1014"/>
      <c r="DS111" s="1014"/>
      <c r="DT111" s="1014"/>
      <c r="DU111" s="1014"/>
      <c r="DV111" s="1015" t="s">
        <v>413</v>
      </c>
      <c r="DW111" s="1015"/>
      <c r="DX111" s="1015"/>
      <c r="DY111" s="1015"/>
      <c r="DZ111" s="1016"/>
    </row>
    <row r="112" spans="1:131" s="247" customFormat="1" ht="26.25" customHeight="1">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126</v>
      </c>
      <c r="AB112" s="1053"/>
      <c r="AC112" s="1053"/>
      <c r="AD112" s="1053"/>
      <c r="AE112" s="1054"/>
      <c r="AF112" s="1055" t="s">
        <v>126</v>
      </c>
      <c r="AG112" s="1053"/>
      <c r="AH112" s="1053"/>
      <c r="AI112" s="1053"/>
      <c r="AJ112" s="1054"/>
      <c r="AK112" s="1055" t="s">
        <v>413</v>
      </c>
      <c r="AL112" s="1053"/>
      <c r="AM112" s="1053"/>
      <c r="AN112" s="1053"/>
      <c r="AO112" s="1054"/>
      <c r="AP112" s="1056" t="s">
        <v>126</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9883808</v>
      </c>
      <c r="BR112" s="1014"/>
      <c r="BS112" s="1014"/>
      <c r="BT112" s="1014"/>
      <c r="BU112" s="1014"/>
      <c r="BV112" s="1014">
        <v>9562809</v>
      </c>
      <c r="BW112" s="1014"/>
      <c r="BX112" s="1014"/>
      <c r="BY112" s="1014"/>
      <c r="BZ112" s="1014"/>
      <c r="CA112" s="1014">
        <v>9025268</v>
      </c>
      <c r="CB112" s="1014"/>
      <c r="CC112" s="1014"/>
      <c r="CD112" s="1014"/>
      <c r="CE112" s="1014"/>
      <c r="CF112" s="1008">
        <v>51.5</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413</v>
      </c>
      <c r="DH112" s="1014"/>
      <c r="DI112" s="1014"/>
      <c r="DJ112" s="1014"/>
      <c r="DK112" s="1014"/>
      <c r="DL112" s="1014" t="s">
        <v>126</v>
      </c>
      <c r="DM112" s="1014"/>
      <c r="DN112" s="1014"/>
      <c r="DO112" s="1014"/>
      <c r="DP112" s="1014"/>
      <c r="DQ112" s="1014" t="s">
        <v>126</v>
      </c>
      <c r="DR112" s="1014"/>
      <c r="DS112" s="1014"/>
      <c r="DT112" s="1014"/>
      <c r="DU112" s="1014"/>
      <c r="DV112" s="1015" t="s">
        <v>126</v>
      </c>
      <c r="DW112" s="1015"/>
      <c r="DX112" s="1015"/>
      <c r="DY112" s="1015"/>
      <c r="DZ112" s="1016"/>
    </row>
    <row r="113" spans="1:130" s="247" customFormat="1" ht="26.25" customHeight="1">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876291</v>
      </c>
      <c r="AB113" s="1028"/>
      <c r="AC113" s="1028"/>
      <c r="AD113" s="1028"/>
      <c r="AE113" s="1029"/>
      <c r="AF113" s="1030">
        <v>843852</v>
      </c>
      <c r="AG113" s="1028"/>
      <c r="AH113" s="1028"/>
      <c r="AI113" s="1028"/>
      <c r="AJ113" s="1029"/>
      <c r="AK113" s="1030">
        <v>826070</v>
      </c>
      <c r="AL113" s="1028"/>
      <c r="AM113" s="1028"/>
      <c r="AN113" s="1028"/>
      <c r="AO113" s="1029"/>
      <c r="AP113" s="1031">
        <v>4.7</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v>313</v>
      </c>
      <c r="BR113" s="1014"/>
      <c r="BS113" s="1014"/>
      <c r="BT113" s="1014"/>
      <c r="BU113" s="1014"/>
      <c r="BV113" s="1014" t="s">
        <v>126</v>
      </c>
      <c r="BW113" s="1014"/>
      <c r="BX113" s="1014"/>
      <c r="BY113" s="1014"/>
      <c r="BZ113" s="1014"/>
      <c r="CA113" s="1014" t="s">
        <v>126</v>
      </c>
      <c r="CB113" s="1014"/>
      <c r="CC113" s="1014"/>
      <c r="CD113" s="1014"/>
      <c r="CE113" s="1014"/>
      <c r="CF113" s="1008" t="s">
        <v>126</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413</v>
      </c>
      <c r="DH113" s="1053"/>
      <c r="DI113" s="1053"/>
      <c r="DJ113" s="1053"/>
      <c r="DK113" s="1054"/>
      <c r="DL113" s="1055" t="s">
        <v>126</v>
      </c>
      <c r="DM113" s="1053"/>
      <c r="DN113" s="1053"/>
      <c r="DO113" s="1053"/>
      <c r="DP113" s="1054"/>
      <c r="DQ113" s="1055" t="s">
        <v>413</v>
      </c>
      <c r="DR113" s="1053"/>
      <c r="DS113" s="1053"/>
      <c r="DT113" s="1053"/>
      <c r="DU113" s="1054"/>
      <c r="DV113" s="1056" t="s">
        <v>413</v>
      </c>
      <c r="DW113" s="1057"/>
      <c r="DX113" s="1057"/>
      <c r="DY113" s="1057"/>
      <c r="DZ113" s="1058"/>
    </row>
    <row r="114" spans="1:130" s="247" customFormat="1" ht="26.25" customHeight="1">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2065</v>
      </c>
      <c r="AB114" s="1053"/>
      <c r="AC114" s="1053"/>
      <c r="AD114" s="1053"/>
      <c r="AE114" s="1054"/>
      <c r="AF114" s="1055">
        <v>1961</v>
      </c>
      <c r="AG114" s="1053"/>
      <c r="AH114" s="1053"/>
      <c r="AI114" s="1053"/>
      <c r="AJ114" s="1054"/>
      <c r="AK114" s="1055">
        <v>1429</v>
      </c>
      <c r="AL114" s="1053"/>
      <c r="AM114" s="1053"/>
      <c r="AN114" s="1053"/>
      <c r="AO114" s="1054"/>
      <c r="AP114" s="1056">
        <v>0</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3687256</v>
      </c>
      <c r="BR114" s="1014"/>
      <c r="BS114" s="1014"/>
      <c r="BT114" s="1014"/>
      <c r="BU114" s="1014"/>
      <c r="BV114" s="1014">
        <v>3613042</v>
      </c>
      <c r="BW114" s="1014"/>
      <c r="BX114" s="1014"/>
      <c r="BY114" s="1014"/>
      <c r="BZ114" s="1014"/>
      <c r="CA114" s="1014">
        <v>3320192</v>
      </c>
      <c r="CB114" s="1014"/>
      <c r="CC114" s="1014"/>
      <c r="CD114" s="1014"/>
      <c r="CE114" s="1014"/>
      <c r="CF114" s="1008">
        <v>19</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413</v>
      </c>
      <c r="DH114" s="1053"/>
      <c r="DI114" s="1053"/>
      <c r="DJ114" s="1053"/>
      <c r="DK114" s="1054"/>
      <c r="DL114" s="1055" t="s">
        <v>126</v>
      </c>
      <c r="DM114" s="1053"/>
      <c r="DN114" s="1053"/>
      <c r="DO114" s="1053"/>
      <c r="DP114" s="1054"/>
      <c r="DQ114" s="1055" t="s">
        <v>126</v>
      </c>
      <c r="DR114" s="1053"/>
      <c r="DS114" s="1053"/>
      <c r="DT114" s="1053"/>
      <c r="DU114" s="1054"/>
      <c r="DV114" s="1056" t="s">
        <v>126</v>
      </c>
      <c r="DW114" s="1057"/>
      <c r="DX114" s="1057"/>
      <c r="DY114" s="1057"/>
      <c r="DZ114" s="1058"/>
    </row>
    <row r="115" spans="1:130" s="247" customFormat="1" ht="26.25" customHeight="1">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37782</v>
      </c>
      <c r="AB115" s="1028"/>
      <c r="AC115" s="1028"/>
      <c r="AD115" s="1028"/>
      <c r="AE115" s="1029"/>
      <c r="AF115" s="1030">
        <v>31415</v>
      </c>
      <c r="AG115" s="1028"/>
      <c r="AH115" s="1028"/>
      <c r="AI115" s="1028"/>
      <c r="AJ115" s="1029"/>
      <c r="AK115" s="1030">
        <v>21311</v>
      </c>
      <c r="AL115" s="1028"/>
      <c r="AM115" s="1028"/>
      <c r="AN115" s="1028"/>
      <c r="AO115" s="1029"/>
      <c r="AP115" s="1031">
        <v>0.1</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t="s">
        <v>126</v>
      </c>
      <c r="BR115" s="1014"/>
      <c r="BS115" s="1014"/>
      <c r="BT115" s="1014"/>
      <c r="BU115" s="1014"/>
      <c r="BV115" s="1014" t="s">
        <v>413</v>
      </c>
      <c r="BW115" s="1014"/>
      <c r="BX115" s="1014"/>
      <c r="BY115" s="1014"/>
      <c r="BZ115" s="1014"/>
      <c r="CA115" s="1014" t="s">
        <v>413</v>
      </c>
      <c r="CB115" s="1014"/>
      <c r="CC115" s="1014"/>
      <c r="CD115" s="1014"/>
      <c r="CE115" s="1014"/>
      <c r="CF115" s="1008" t="s">
        <v>413</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413</v>
      </c>
      <c r="DH115" s="1053"/>
      <c r="DI115" s="1053"/>
      <c r="DJ115" s="1053"/>
      <c r="DK115" s="1054"/>
      <c r="DL115" s="1055" t="s">
        <v>126</v>
      </c>
      <c r="DM115" s="1053"/>
      <c r="DN115" s="1053"/>
      <c r="DO115" s="1053"/>
      <c r="DP115" s="1054"/>
      <c r="DQ115" s="1055" t="s">
        <v>413</v>
      </c>
      <c r="DR115" s="1053"/>
      <c r="DS115" s="1053"/>
      <c r="DT115" s="1053"/>
      <c r="DU115" s="1054"/>
      <c r="DV115" s="1056" t="s">
        <v>126</v>
      </c>
      <c r="DW115" s="1057"/>
      <c r="DX115" s="1057"/>
      <c r="DY115" s="1057"/>
      <c r="DZ115" s="1058"/>
    </row>
    <row r="116" spans="1:130" s="247" customFormat="1" ht="26.25" customHeight="1">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126</v>
      </c>
      <c r="AB116" s="1053"/>
      <c r="AC116" s="1053"/>
      <c r="AD116" s="1053"/>
      <c r="AE116" s="1054"/>
      <c r="AF116" s="1055" t="s">
        <v>126</v>
      </c>
      <c r="AG116" s="1053"/>
      <c r="AH116" s="1053"/>
      <c r="AI116" s="1053"/>
      <c r="AJ116" s="1054"/>
      <c r="AK116" s="1055" t="s">
        <v>413</v>
      </c>
      <c r="AL116" s="1053"/>
      <c r="AM116" s="1053"/>
      <c r="AN116" s="1053"/>
      <c r="AO116" s="1054"/>
      <c r="AP116" s="1056" t="s">
        <v>413</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413</v>
      </c>
      <c r="BR116" s="1014"/>
      <c r="BS116" s="1014"/>
      <c r="BT116" s="1014"/>
      <c r="BU116" s="1014"/>
      <c r="BV116" s="1014" t="s">
        <v>413</v>
      </c>
      <c r="BW116" s="1014"/>
      <c r="BX116" s="1014"/>
      <c r="BY116" s="1014"/>
      <c r="BZ116" s="1014"/>
      <c r="CA116" s="1014" t="s">
        <v>126</v>
      </c>
      <c r="CB116" s="1014"/>
      <c r="CC116" s="1014"/>
      <c r="CD116" s="1014"/>
      <c r="CE116" s="1014"/>
      <c r="CF116" s="1008" t="s">
        <v>126</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126</v>
      </c>
      <c r="DH116" s="1053"/>
      <c r="DI116" s="1053"/>
      <c r="DJ116" s="1053"/>
      <c r="DK116" s="1054"/>
      <c r="DL116" s="1055" t="s">
        <v>126</v>
      </c>
      <c r="DM116" s="1053"/>
      <c r="DN116" s="1053"/>
      <c r="DO116" s="1053"/>
      <c r="DP116" s="1054"/>
      <c r="DQ116" s="1055" t="s">
        <v>413</v>
      </c>
      <c r="DR116" s="1053"/>
      <c r="DS116" s="1053"/>
      <c r="DT116" s="1053"/>
      <c r="DU116" s="1054"/>
      <c r="DV116" s="1056" t="s">
        <v>126</v>
      </c>
      <c r="DW116" s="1057"/>
      <c r="DX116" s="1057"/>
      <c r="DY116" s="1057"/>
      <c r="DZ116" s="1058"/>
    </row>
    <row r="117" spans="1:130" s="247" customFormat="1" ht="26.25" customHeight="1">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3732478</v>
      </c>
      <c r="AB117" s="1071"/>
      <c r="AC117" s="1071"/>
      <c r="AD117" s="1071"/>
      <c r="AE117" s="1072"/>
      <c r="AF117" s="1073">
        <v>3827491</v>
      </c>
      <c r="AG117" s="1071"/>
      <c r="AH117" s="1071"/>
      <c r="AI117" s="1071"/>
      <c r="AJ117" s="1072"/>
      <c r="AK117" s="1073">
        <v>3962306</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413</v>
      </c>
      <c r="BR117" s="1014"/>
      <c r="BS117" s="1014"/>
      <c r="BT117" s="1014"/>
      <c r="BU117" s="1014"/>
      <c r="BV117" s="1014" t="s">
        <v>413</v>
      </c>
      <c r="BW117" s="1014"/>
      <c r="BX117" s="1014"/>
      <c r="BY117" s="1014"/>
      <c r="BZ117" s="1014"/>
      <c r="CA117" s="1014" t="s">
        <v>413</v>
      </c>
      <c r="CB117" s="1014"/>
      <c r="CC117" s="1014"/>
      <c r="CD117" s="1014"/>
      <c r="CE117" s="1014"/>
      <c r="CF117" s="1008" t="s">
        <v>413</v>
      </c>
      <c r="CG117" s="1009"/>
      <c r="CH117" s="1009"/>
      <c r="CI117" s="1009"/>
      <c r="CJ117" s="1009"/>
      <c r="CK117" s="1039"/>
      <c r="CL117" s="1040"/>
      <c r="CM117" s="1010" t="s">
        <v>456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413</v>
      </c>
      <c r="DH117" s="1053"/>
      <c r="DI117" s="1053"/>
      <c r="DJ117" s="1053"/>
      <c r="DK117" s="1054"/>
      <c r="DL117" s="1055" t="s">
        <v>413</v>
      </c>
      <c r="DM117" s="1053"/>
      <c r="DN117" s="1053"/>
      <c r="DO117" s="1053"/>
      <c r="DP117" s="1054"/>
      <c r="DQ117" s="1055" t="s">
        <v>413</v>
      </c>
      <c r="DR117" s="1053"/>
      <c r="DS117" s="1053"/>
      <c r="DT117" s="1053"/>
      <c r="DU117" s="1054"/>
      <c r="DV117" s="1056" t="s">
        <v>413</v>
      </c>
      <c r="DW117" s="1057"/>
      <c r="DX117" s="1057"/>
      <c r="DY117" s="1057"/>
      <c r="DZ117" s="1058"/>
    </row>
    <row r="118" spans="1:130" s="247" customFormat="1" ht="26.25" customHeight="1">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308</v>
      </c>
      <c r="AG118" s="979"/>
      <c r="AH118" s="979"/>
      <c r="AI118" s="979"/>
      <c r="AJ118" s="980"/>
      <c r="AK118" s="978" t="s">
        <v>307</v>
      </c>
      <c r="AL118" s="979"/>
      <c r="AM118" s="979"/>
      <c r="AN118" s="979"/>
      <c r="AO118" s="980"/>
      <c r="AP118" s="1065" t="s">
        <v>429</v>
      </c>
      <c r="AQ118" s="1066"/>
      <c r="AR118" s="1066"/>
      <c r="AS118" s="1066"/>
      <c r="AT118" s="1067"/>
      <c r="AU118" s="994"/>
      <c r="AV118" s="995"/>
      <c r="AW118" s="995"/>
      <c r="AX118" s="995"/>
      <c r="AY118" s="995"/>
      <c r="AZ118" s="1068" t="s">
        <v>457</v>
      </c>
      <c r="BA118" s="1059"/>
      <c r="BB118" s="1059"/>
      <c r="BC118" s="1059"/>
      <c r="BD118" s="1059"/>
      <c r="BE118" s="1059"/>
      <c r="BF118" s="1059"/>
      <c r="BG118" s="1059"/>
      <c r="BH118" s="1059"/>
      <c r="BI118" s="1059"/>
      <c r="BJ118" s="1059"/>
      <c r="BK118" s="1059"/>
      <c r="BL118" s="1059"/>
      <c r="BM118" s="1059"/>
      <c r="BN118" s="1059"/>
      <c r="BO118" s="1059"/>
      <c r="BP118" s="1060"/>
      <c r="BQ118" s="1091" t="s">
        <v>413</v>
      </c>
      <c r="BR118" s="1092"/>
      <c r="BS118" s="1092"/>
      <c r="BT118" s="1092"/>
      <c r="BU118" s="1092"/>
      <c r="BV118" s="1092" t="s">
        <v>413</v>
      </c>
      <c r="BW118" s="1092"/>
      <c r="BX118" s="1092"/>
      <c r="BY118" s="1092"/>
      <c r="BZ118" s="1092"/>
      <c r="CA118" s="1092" t="s">
        <v>413</v>
      </c>
      <c r="CB118" s="1092"/>
      <c r="CC118" s="1092"/>
      <c r="CD118" s="1092"/>
      <c r="CE118" s="1092"/>
      <c r="CF118" s="1008" t="s">
        <v>413</v>
      </c>
      <c r="CG118" s="1009"/>
      <c r="CH118" s="1009"/>
      <c r="CI118" s="1009"/>
      <c r="CJ118" s="1009"/>
      <c r="CK118" s="1039"/>
      <c r="CL118" s="1040"/>
      <c r="CM118" s="1010" t="s">
        <v>458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413</v>
      </c>
      <c r="DH118" s="1053"/>
      <c r="DI118" s="1053"/>
      <c r="DJ118" s="1053"/>
      <c r="DK118" s="1054"/>
      <c r="DL118" s="1055" t="s">
        <v>413</v>
      </c>
      <c r="DM118" s="1053"/>
      <c r="DN118" s="1053"/>
      <c r="DO118" s="1053"/>
      <c r="DP118" s="1054"/>
      <c r="DQ118" s="1055" t="s">
        <v>413</v>
      </c>
      <c r="DR118" s="1053"/>
      <c r="DS118" s="1053"/>
      <c r="DT118" s="1053"/>
      <c r="DU118" s="1054"/>
      <c r="DV118" s="1056" t="s">
        <v>413</v>
      </c>
      <c r="DW118" s="1057"/>
      <c r="DX118" s="1057"/>
      <c r="DY118" s="1057"/>
      <c r="DZ118" s="1058"/>
    </row>
    <row r="119" spans="1:130" s="247" customFormat="1" ht="26.25" customHeight="1">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413</v>
      </c>
      <c r="AB119" s="986"/>
      <c r="AC119" s="986"/>
      <c r="AD119" s="986"/>
      <c r="AE119" s="987"/>
      <c r="AF119" s="988" t="s">
        <v>413</v>
      </c>
      <c r="AG119" s="986"/>
      <c r="AH119" s="986"/>
      <c r="AI119" s="986"/>
      <c r="AJ119" s="987"/>
      <c r="AK119" s="988" t="s">
        <v>413</v>
      </c>
      <c r="AL119" s="986"/>
      <c r="AM119" s="986"/>
      <c r="AN119" s="986"/>
      <c r="AO119" s="987"/>
      <c r="AP119" s="989" t="s">
        <v>413</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459</v>
      </c>
      <c r="BP119" s="1100"/>
      <c r="BQ119" s="1091">
        <v>43486066</v>
      </c>
      <c r="BR119" s="1092"/>
      <c r="BS119" s="1092"/>
      <c r="BT119" s="1092"/>
      <c r="BU119" s="1092"/>
      <c r="BV119" s="1092">
        <v>43003384</v>
      </c>
      <c r="BW119" s="1092"/>
      <c r="BX119" s="1092"/>
      <c r="BY119" s="1092"/>
      <c r="BZ119" s="1092"/>
      <c r="CA119" s="1092">
        <v>40562235</v>
      </c>
      <c r="CB119" s="1092"/>
      <c r="CC119" s="1092"/>
      <c r="CD119" s="1092"/>
      <c r="CE119" s="1092"/>
      <c r="CF119" s="1093"/>
      <c r="CG119" s="1094"/>
      <c r="CH119" s="1094"/>
      <c r="CI119" s="1094"/>
      <c r="CJ119" s="1095"/>
      <c r="CK119" s="1041"/>
      <c r="CL119" s="1042"/>
      <c r="CM119" s="1096" t="s">
        <v>460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113296</v>
      </c>
      <c r="DH119" s="1078"/>
      <c r="DI119" s="1078"/>
      <c r="DJ119" s="1078"/>
      <c r="DK119" s="1079"/>
      <c r="DL119" s="1077">
        <v>84016</v>
      </c>
      <c r="DM119" s="1078"/>
      <c r="DN119" s="1078"/>
      <c r="DO119" s="1078"/>
      <c r="DP119" s="1079"/>
      <c r="DQ119" s="1077">
        <v>64317</v>
      </c>
      <c r="DR119" s="1078"/>
      <c r="DS119" s="1078"/>
      <c r="DT119" s="1078"/>
      <c r="DU119" s="1079"/>
      <c r="DV119" s="1080">
        <v>0.4</v>
      </c>
      <c r="DW119" s="1081"/>
      <c r="DX119" s="1081"/>
      <c r="DY119" s="1081"/>
      <c r="DZ119" s="1082"/>
    </row>
    <row r="120" spans="1:130" s="247" customFormat="1" ht="26.25" customHeight="1">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126</v>
      </c>
      <c r="AB120" s="1053"/>
      <c r="AC120" s="1053"/>
      <c r="AD120" s="1053"/>
      <c r="AE120" s="1054"/>
      <c r="AF120" s="1055" t="s">
        <v>126</v>
      </c>
      <c r="AG120" s="1053"/>
      <c r="AH120" s="1053"/>
      <c r="AI120" s="1053"/>
      <c r="AJ120" s="1054"/>
      <c r="AK120" s="1055" t="s">
        <v>126</v>
      </c>
      <c r="AL120" s="1053"/>
      <c r="AM120" s="1053"/>
      <c r="AN120" s="1053"/>
      <c r="AO120" s="1054"/>
      <c r="AP120" s="1056" t="s">
        <v>126</v>
      </c>
      <c r="AQ120" s="1057"/>
      <c r="AR120" s="1057"/>
      <c r="AS120" s="1057"/>
      <c r="AT120" s="1058"/>
      <c r="AU120" s="1083" t="s">
        <v>461</v>
      </c>
      <c r="AV120" s="1084"/>
      <c r="AW120" s="1084"/>
      <c r="AX120" s="1084"/>
      <c r="AY120" s="1085"/>
      <c r="AZ120" s="1034" t="s">
        <v>462</v>
      </c>
      <c r="BA120" s="983"/>
      <c r="BB120" s="983"/>
      <c r="BC120" s="983"/>
      <c r="BD120" s="983"/>
      <c r="BE120" s="983"/>
      <c r="BF120" s="983"/>
      <c r="BG120" s="983"/>
      <c r="BH120" s="983"/>
      <c r="BI120" s="983"/>
      <c r="BJ120" s="983"/>
      <c r="BK120" s="983"/>
      <c r="BL120" s="983"/>
      <c r="BM120" s="983"/>
      <c r="BN120" s="983"/>
      <c r="BO120" s="983"/>
      <c r="BP120" s="984"/>
      <c r="BQ120" s="1020">
        <v>10249974</v>
      </c>
      <c r="BR120" s="1021"/>
      <c r="BS120" s="1021"/>
      <c r="BT120" s="1021"/>
      <c r="BU120" s="1021"/>
      <c r="BV120" s="1021">
        <v>11319922</v>
      </c>
      <c r="BW120" s="1021"/>
      <c r="BX120" s="1021"/>
      <c r="BY120" s="1021"/>
      <c r="BZ120" s="1021"/>
      <c r="CA120" s="1021">
        <v>12002955</v>
      </c>
      <c r="CB120" s="1021"/>
      <c r="CC120" s="1021"/>
      <c r="CD120" s="1021"/>
      <c r="CE120" s="1021"/>
      <c r="CF120" s="1035">
        <v>68.5</v>
      </c>
      <c r="CG120" s="1036"/>
      <c r="CH120" s="1036"/>
      <c r="CI120" s="1036"/>
      <c r="CJ120" s="1036"/>
      <c r="CK120" s="1101" t="s">
        <v>463</v>
      </c>
      <c r="CL120" s="1102"/>
      <c r="CM120" s="1102"/>
      <c r="CN120" s="1102"/>
      <c r="CO120" s="1103"/>
      <c r="CP120" s="1109" t="s">
        <v>408</v>
      </c>
      <c r="CQ120" s="1110"/>
      <c r="CR120" s="1110"/>
      <c r="CS120" s="1110"/>
      <c r="CT120" s="1110"/>
      <c r="CU120" s="1110"/>
      <c r="CV120" s="1110"/>
      <c r="CW120" s="1110"/>
      <c r="CX120" s="1110"/>
      <c r="CY120" s="1110"/>
      <c r="CZ120" s="1110"/>
      <c r="DA120" s="1110"/>
      <c r="DB120" s="1110"/>
      <c r="DC120" s="1110"/>
      <c r="DD120" s="1110"/>
      <c r="DE120" s="1110"/>
      <c r="DF120" s="1111"/>
      <c r="DG120" s="1020">
        <v>9095382</v>
      </c>
      <c r="DH120" s="1021"/>
      <c r="DI120" s="1021"/>
      <c r="DJ120" s="1021"/>
      <c r="DK120" s="1021"/>
      <c r="DL120" s="1021">
        <v>8817463</v>
      </c>
      <c r="DM120" s="1021"/>
      <c r="DN120" s="1021"/>
      <c r="DO120" s="1021"/>
      <c r="DP120" s="1021"/>
      <c r="DQ120" s="1021">
        <v>8397657</v>
      </c>
      <c r="DR120" s="1021"/>
      <c r="DS120" s="1021"/>
      <c r="DT120" s="1021"/>
      <c r="DU120" s="1021"/>
      <c r="DV120" s="1022">
        <v>48</v>
      </c>
      <c r="DW120" s="1022"/>
      <c r="DX120" s="1022"/>
      <c r="DY120" s="1022"/>
      <c r="DZ120" s="1023"/>
    </row>
    <row r="121" spans="1:130" s="247" customFormat="1" ht="26.25" customHeight="1">
      <c r="A121" s="1153"/>
      <c r="B121" s="1040"/>
      <c r="C121" s="1061" t="s">
        <v>464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126</v>
      </c>
      <c r="AB121" s="1053"/>
      <c r="AC121" s="1053"/>
      <c r="AD121" s="1053"/>
      <c r="AE121" s="1054"/>
      <c r="AF121" s="1055" t="s">
        <v>126</v>
      </c>
      <c r="AG121" s="1053"/>
      <c r="AH121" s="1053"/>
      <c r="AI121" s="1053"/>
      <c r="AJ121" s="1054"/>
      <c r="AK121" s="1055" t="s">
        <v>126</v>
      </c>
      <c r="AL121" s="1053"/>
      <c r="AM121" s="1053"/>
      <c r="AN121" s="1053"/>
      <c r="AO121" s="1054"/>
      <c r="AP121" s="1056" t="s">
        <v>413</v>
      </c>
      <c r="AQ121" s="1057"/>
      <c r="AR121" s="1057"/>
      <c r="AS121" s="1057"/>
      <c r="AT121" s="1058"/>
      <c r="AU121" s="1086"/>
      <c r="AV121" s="1087"/>
      <c r="AW121" s="1087"/>
      <c r="AX121" s="1087"/>
      <c r="AY121" s="1088"/>
      <c r="AZ121" s="1043" t="s">
        <v>465</v>
      </c>
      <c r="BA121" s="1044"/>
      <c r="BB121" s="1044"/>
      <c r="BC121" s="1044"/>
      <c r="BD121" s="1044"/>
      <c r="BE121" s="1044"/>
      <c r="BF121" s="1044"/>
      <c r="BG121" s="1044"/>
      <c r="BH121" s="1044"/>
      <c r="BI121" s="1044"/>
      <c r="BJ121" s="1044"/>
      <c r="BK121" s="1044"/>
      <c r="BL121" s="1044"/>
      <c r="BM121" s="1044"/>
      <c r="BN121" s="1044"/>
      <c r="BO121" s="1044"/>
      <c r="BP121" s="1045"/>
      <c r="BQ121" s="1013">
        <v>297769</v>
      </c>
      <c r="BR121" s="1014"/>
      <c r="BS121" s="1014"/>
      <c r="BT121" s="1014"/>
      <c r="BU121" s="1014"/>
      <c r="BV121" s="1014">
        <v>218859</v>
      </c>
      <c r="BW121" s="1014"/>
      <c r="BX121" s="1014"/>
      <c r="BY121" s="1014"/>
      <c r="BZ121" s="1014"/>
      <c r="CA121" s="1014">
        <v>164934</v>
      </c>
      <c r="CB121" s="1014"/>
      <c r="CC121" s="1014"/>
      <c r="CD121" s="1014"/>
      <c r="CE121" s="1014"/>
      <c r="CF121" s="1008">
        <v>0.9</v>
      </c>
      <c r="CG121" s="1009"/>
      <c r="CH121" s="1009"/>
      <c r="CI121" s="1009"/>
      <c r="CJ121" s="1009"/>
      <c r="CK121" s="1104"/>
      <c r="CL121" s="1105"/>
      <c r="CM121" s="1105"/>
      <c r="CN121" s="1105"/>
      <c r="CO121" s="1106"/>
      <c r="CP121" s="1114" t="s">
        <v>406</v>
      </c>
      <c r="CQ121" s="1115"/>
      <c r="CR121" s="1115"/>
      <c r="CS121" s="1115"/>
      <c r="CT121" s="1115"/>
      <c r="CU121" s="1115"/>
      <c r="CV121" s="1115"/>
      <c r="CW121" s="1115"/>
      <c r="CX121" s="1115"/>
      <c r="CY121" s="1115"/>
      <c r="CZ121" s="1115"/>
      <c r="DA121" s="1115"/>
      <c r="DB121" s="1115"/>
      <c r="DC121" s="1115"/>
      <c r="DD121" s="1115"/>
      <c r="DE121" s="1115"/>
      <c r="DF121" s="1116"/>
      <c r="DG121" s="1013">
        <v>788426</v>
      </c>
      <c r="DH121" s="1014"/>
      <c r="DI121" s="1014"/>
      <c r="DJ121" s="1014"/>
      <c r="DK121" s="1014"/>
      <c r="DL121" s="1014">
        <v>691255</v>
      </c>
      <c r="DM121" s="1014"/>
      <c r="DN121" s="1014"/>
      <c r="DO121" s="1014"/>
      <c r="DP121" s="1014"/>
      <c r="DQ121" s="1014">
        <v>584557</v>
      </c>
      <c r="DR121" s="1014"/>
      <c r="DS121" s="1014"/>
      <c r="DT121" s="1014"/>
      <c r="DU121" s="1014"/>
      <c r="DV121" s="1015">
        <v>3.3</v>
      </c>
      <c r="DW121" s="1015"/>
      <c r="DX121" s="1015"/>
      <c r="DY121" s="1015"/>
      <c r="DZ121" s="1016"/>
    </row>
    <row r="122" spans="1:130" s="247" customFormat="1" ht="26.25" customHeight="1">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413</v>
      </c>
      <c r="AB122" s="1053"/>
      <c r="AC122" s="1053"/>
      <c r="AD122" s="1053"/>
      <c r="AE122" s="1054"/>
      <c r="AF122" s="1055" t="s">
        <v>126</v>
      </c>
      <c r="AG122" s="1053"/>
      <c r="AH122" s="1053"/>
      <c r="AI122" s="1053"/>
      <c r="AJ122" s="1054"/>
      <c r="AK122" s="1055" t="s">
        <v>126</v>
      </c>
      <c r="AL122" s="1053"/>
      <c r="AM122" s="1053"/>
      <c r="AN122" s="1053"/>
      <c r="AO122" s="1054"/>
      <c r="AP122" s="1056" t="s">
        <v>126</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30547421</v>
      </c>
      <c r="BR122" s="1092"/>
      <c r="BS122" s="1092"/>
      <c r="BT122" s="1092"/>
      <c r="BU122" s="1092"/>
      <c r="BV122" s="1092">
        <v>29726825</v>
      </c>
      <c r="BW122" s="1092"/>
      <c r="BX122" s="1092"/>
      <c r="BY122" s="1092"/>
      <c r="BZ122" s="1092"/>
      <c r="CA122" s="1092">
        <v>28879397</v>
      </c>
      <c r="CB122" s="1092"/>
      <c r="CC122" s="1092"/>
      <c r="CD122" s="1092"/>
      <c r="CE122" s="1092"/>
      <c r="CF122" s="1112">
        <v>164.9</v>
      </c>
      <c r="CG122" s="1113"/>
      <c r="CH122" s="1113"/>
      <c r="CI122" s="1113"/>
      <c r="CJ122" s="1113"/>
      <c r="CK122" s="1104"/>
      <c r="CL122" s="1105"/>
      <c r="CM122" s="1105"/>
      <c r="CN122" s="1105"/>
      <c r="CO122" s="1106"/>
      <c r="CP122" s="1114" t="s">
        <v>467</v>
      </c>
      <c r="CQ122" s="1115"/>
      <c r="CR122" s="1115"/>
      <c r="CS122" s="1115"/>
      <c r="CT122" s="1115"/>
      <c r="CU122" s="1115"/>
      <c r="CV122" s="1115"/>
      <c r="CW122" s="1115"/>
      <c r="CX122" s="1115"/>
      <c r="CY122" s="1115"/>
      <c r="CZ122" s="1115"/>
      <c r="DA122" s="1115"/>
      <c r="DB122" s="1115"/>
      <c r="DC122" s="1115"/>
      <c r="DD122" s="1115"/>
      <c r="DE122" s="1115"/>
      <c r="DF122" s="1116"/>
      <c r="DG122" s="1013" t="s">
        <v>413</v>
      </c>
      <c r="DH122" s="1014"/>
      <c r="DI122" s="1014"/>
      <c r="DJ122" s="1014"/>
      <c r="DK122" s="1014"/>
      <c r="DL122" s="1014">
        <v>54091</v>
      </c>
      <c r="DM122" s="1014"/>
      <c r="DN122" s="1014"/>
      <c r="DO122" s="1014"/>
      <c r="DP122" s="1014"/>
      <c r="DQ122" s="1014">
        <v>43054</v>
      </c>
      <c r="DR122" s="1014"/>
      <c r="DS122" s="1014"/>
      <c r="DT122" s="1014"/>
      <c r="DU122" s="1014"/>
      <c r="DV122" s="1015">
        <v>0.2</v>
      </c>
      <c r="DW122" s="1015"/>
      <c r="DX122" s="1015"/>
      <c r="DY122" s="1015"/>
      <c r="DZ122" s="1016"/>
    </row>
    <row r="123" spans="1:130" s="247" customFormat="1" ht="26.25" customHeight="1">
      <c r="A123" s="1153"/>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126</v>
      </c>
      <c r="AB123" s="1053"/>
      <c r="AC123" s="1053"/>
      <c r="AD123" s="1053"/>
      <c r="AE123" s="1054"/>
      <c r="AF123" s="1055" t="s">
        <v>413</v>
      </c>
      <c r="AG123" s="1053"/>
      <c r="AH123" s="1053"/>
      <c r="AI123" s="1053"/>
      <c r="AJ123" s="1054"/>
      <c r="AK123" s="1055" t="s">
        <v>413</v>
      </c>
      <c r="AL123" s="1053"/>
      <c r="AM123" s="1053"/>
      <c r="AN123" s="1053"/>
      <c r="AO123" s="1054"/>
      <c r="AP123" s="1056" t="s">
        <v>413</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468</v>
      </c>
      <c r="BP123" s="1100"/>
      <c r="BQ123" s="1159">
        <v>41095164</v>
      </c>
      <c r="BR123" s="1160"/>
      <c r="BS123" s="1160"/>
      <c r="BT123" s="1160"/>
      <c r="BU123" s="1160"/>
      <c r="BV123" s="1160">
        <v>41265606</v>
      </c>
      <c r="BW123" s="1160"/>
      <c r="BX123" s="1160"/>
      <c r="BY123" s="1160"/>
      <c r="BZ123" s="1160"/>
      <c r="CA123" s="1160">
        <v>41047286</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456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126</v>
      </c>
      <c r="AB124" s="1053"/>
      <c r="AC124" s="1053"/>
      <c r="AD124" s="1053"/>
      <c r="AE124" s="1054"/>
      <c r="AF124" s="1055" t="s">
        <v>126</v>
      </c>
      <c r="AG124" s="1053"/>
      <c r="AH124" s="1053"/>
      <c r="AI124" s="1053"/>
      <c r="AJ124" s="1054"/>
      <c r="AK124" s="1055" t="s">
        <v>126</v>
      </c>
      <c r="AL124" s="1053"/>
      <c r="AM124" s="1053"/>
      <c r="AN124" s="1053"/>
      <c r="AO124" s="1054"/>
      <c r="AP124" s="1056" t="s">
        <v>126</v>
      </c>
      <c r="AQ124" s="1057"/>
      <c r="AR124" s="1057"/>
      <c r="AS124" s="1057"/>
      <c r="AT124" s="1058"/>
      <c r="AU124" s="1155" t="s">
        <v>469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13.7</v>
      </c>
      <c r="BR124" s="1122"/>
      <c r="BS124" s="1122"/>
      <c r="BT124" s="1122"/>
      <c r="BU124" s="1122"/>
      <c r="BV124" s="1122">
        <v>10</v>
      </c>
      <c r="BW124" s="1122"/>
      <c r="BX124" s="1122"/>
      <c r="BY124" s="1122"/>
      <c r="BZ124" s="1122"/>
      <c r="CA124" s="1122" t="s">
        <v>126</v>
      </c>
      <c r="CB124" s="1122"/>
      <c r="CC124" s="1122"/>
      <c r="CD124" s="1122"/>
      <c r="CE124" s="1122"/>
      <c r="CF124" s="1123"/>
      <c r="CG124" s="1124"/>
      <c r="CH124" s="1124"/>
      <c r="CI124" s="1124"/>
      <c r="CJ124" s="1125"/>
      <c r="CK124" s="1107"/>
      <c r="CL124" s="1107"/>
      <c r="CM124" s="1107"/>
      <c r="CN124" s="1107"/>
      <c r="CO124" s="1108"/>
      <c r="CP124" s="1114" t="s">
        <v>470</v>
      </c>
      <c r="CQ124" s="1115"/>
      <c r="CR124" s="1115"/>
      <c r="CS124" s="1115"/>
      <c r="CT124" s="1115"/>
      <c r="CU124" s="1115"/>
      <c r="CV124" s="1115"/>
      <c r="CW124" s="1115"/>
      <c r="CX124" s="1115"/>
      <c r="CY124" s="1115"/>
      <c r="CZ124" s="1115"/>
      <c r="DA124" s="1115"/>
      <c r="DB124" s="1115"/>
      <c r="DC124" s="1115"/>
      <c r="DD124" s="1115"/>
      <c r="DE124" s="1115"/>
      <c r="DF124" s="1116"/>
      <c r="DG124" s="1099" t="s">
        <v>126</v>
      </c>
      <c r="DH124" s="1078"/>
      <c r="DI124" s="1078"/>
      <c r="DJ124" s="1078"/>
      <c r="DK124" s="1079"/>
      <c r="DL124" s="1077" t="s">
        <v>126</v>
      </c>
      <c r="DM124" s="1078"/>
      <c r="DN124" s="1078"/>
      <c r="DO124" s="1078"/>
      <c r="DP124" s="1079"/>
      <c r="DQ124" s="1077" t="s">
        <v>126</v>
      </c>
      <c r="DR124" s="1078"/>
      <c r="DS124" s="1078"/>
      <c r="DT124" s="1078"/>
      <c r="DU124" s="1079"/>
      <c r="DV124" s="1080" t="s">
        <v>126</v>
      </c>
      <c r="DW124" s="1081"/>
      <c r="DX124" s="1081"/>
      <c r="DY124" s="1081"/>
      <c r="DZ124" s="1082"/>
    </row>
    <row r="125" spans="1:130" s="247" customFormat="1" ht="26.25" customHeight="1">
      <c r="A125" s="1153"/>
      <c r="B125" s="1040"/>
      <c r="C125" s="1010" t="s">
        <v>458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126</v>
      </c>
      <c r="AG125" s="1053"/>
      <c r="AH125" s="1053"/>
      <c r="AI125" s="1053"/>
      <c r="AJ125" s="1054"/>
      <c r="AK125" s="1055" t="s">
        <v>126</v>
      </c>
      <c r="AL125" s="1053"/>
      <c r="AM125" s="1053"/>
      <c r="AN125" s="1053"/>
      <c r="AO125" s="1054"/>
      <c r="AP125" s="1056" t="s">
        <v>126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471</v>
      </c>
      <c r="CL125" s="1102"/>
      <c r="CM125" s="1102"/>
      <c r="CN125" s="1102"/>
      <c r="CO125" s="1103"/>
      <c r="CP125" s="1034" t="s">
        <v>472</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126</v>
      </c>
      <c r="DM125" s="1021"/>
      <c r="DN125" s="1021"/>
      <c r="DO125" s="1021"/>
      <c r="DP125" s="1021"/>
      <c r="DQ125" s="1021" t="s">
        <v>126</v>
      </c>
      <c r="DR125" s="1021"/>
      <c r="DS125" s="1021"/>
      <c r="DT125" s="1021"/>
      <c r="DU125" s="1021"/>
      <c r="DV125" s="1022" t="s">
        <v>126</v>
      </c>
      <c r="DW125" s="1022"/>
      <c r="DX125" s="1022"/>
      <c r="DY125" s="1022"/>
      <c r="DZ125" s="1023"/>
    </row>
    <row r="126" spans="1:130" s="247" customFormat="1" ht="26.25" customHeight="1" thickBot="1">
      <c r="A126" s="1153"/>
      <c r="B126" s="1040"/>
      <c r="C126" s="1010" t="s">
        <v>460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473</v>
      </c>
      <c r="AB126" s="1053"/>
      <c r="AC126" s="1053"/>
      <c r="AD126" s="1053"/>
      <c r="AE126" s="1054"/>
      <c r="AF126" s="1055" t="s">
        <v>126</v>
      </c>
      <c r="AG126" s="1053"/>
      <c r="AH126" s="1053"/>
      <c r="AI126" s="1053"/>
      <c r="AJ126" s="1054"/>
      <c r="AK126" s="1055" t="s">
        <v>126</v>
      </c>
      <c r="AL126" s="1053"/>
      <c r="AM126" s="1053"/>
      <c r="AN126" s="1053"/>
      <c r="AO126" s="1054"/>
      <c r="AP126" s="1056" t="s">
        <v>126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474</v>
      </c>
      <c r="CQ126" s="1044"/>
      <c r="CR126" s="1044"/>
      <c r="CS126" s="1044"/>
      <c r="CT126" s="1044"/>
      <c r="CU126" s="1044"/>
      <c r="CV126" s="1044"/>
      <c r="CW126" s="1044"/>
      <c r="CX126" s="1044"/>
      <c r="CY126" s="1044"/>
      <c r="CZ126" s="1044"/>
      <c r="DA126" s="1044"/>
      <c r="DB126" s="1044"/>
      <c r="DC126" s="1044"/>
      <c r="DD126" s="1044"/>
      <c r="DE126" s="1044"/>
      <c r="DF126" s="1045"/>
      <c r="DG126" s="1013" t="s">
        <v>126</v>
      </c>
      <c r="DH126" s="1014"/>
      <c r="DI126" s="1014"/>
      <c r="DJ126" s="1014"/>
      <c r="DK126" s="1014"/>
      <c r="DL126" s="1014" t="s">
        <v>126</v>
      </c>
      <c r="DM126" s="1014"/>
      <c r="DN126" s="1014"/>
      <c r="DO126" s="1014"/>
      <c r="DP126" s="1014"/>
      <c r="DQ126" s="1014" t="s">
        <v>126</v>
      </c>
      <c r="DR126" s="1014"/>
      <c r="DS126" s="1014"/>
      <c r="DT126" s="1014"/>
      <c r="DU126" s="1014"/>
      <c r="DV126" s="1015" t="s">
        <v>126</v>
      </c>
      <c r="DW126" s="1015"/>
      <c r="DX126" s="1015"/>
      <c r="DY126" s="1015"/>
      <c r="DZ126" s="1016"/>
    </row>
    <row r="127" spans="1:130" s="247" customFormat="1" ht="26.25" customHeight="1">
      <c r="A127" s="1154"/>
      <c r="B127" s="1042"/>
      <c r="C127" s="1096" t="s">
        <v>475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37782</v>
      </c>
      <c r="AB127" s="1053"/>
      <c r="AC127" s="1053"/>
      <c r="AD127" s="1053"/>
      <c r="AE127" s="1054"/>
      <c r="AF127" s="1055">
        <v>31415</v>
      </c>
      <c r="AG127" s="1053"/>
      <c r="AH127" s="1053"/>
      <c r="AI127" s="1053"/>
      <c r="AJ127" s="1054"/>
      <c r="AK127" s="1055">
        <v>21311</v>
      </c>
      <c r="AL127" s="1053"/>
      <c r="AM127" s="1053"/>
      <c r="AN127" s="1053"/>
      <c r="AO127" s="1054"/>
      <c r="AP127" s="1056">
        <v>0.1</v>
      </c>
      <c r="AQ127" s="1057"/>
      <c r="AR127" s="1057"/>
      <c r="AS127" s="1057"/>
      <c r="AT127" s="1058"/>
      <c r="AU127" s="283"/>
      <c r="AV127" s="283"/>
      <c r="AW127" s="283"/>
      <c r="AX127" s="1126" t="s">
        <v>476</v>
      </c>
      <c r="AY127" s="1127"/>
      <c r="AZ127" s="1127"/>
      <c r="BA127" s="1127"/>
      <c r="BB127" s="1127"/>
      <c r="BC127" s="1127"/>
      <c r="BD127" s="1127"/>
      <c r="BE127" s="1128"/>
      <c r="BF127" s="1129" t="s">
        <v>477</v>
      </c>
      <c r="BG127" s="1127"/>
      <c r="BH127" s="1127"/>
      <c r="BI127" s="1127"/>
      <c r="BJ127" s="1127"/>
      <c r="BK127" s="1127"/>
      <c r="BL127" s="1128"/>
      <c r="BM127" s="1129" t="s">
        <v>478</v>
      </c>
      <c r="BN127" s="1127"/>
      <c r="BO127" s="1127"/>
      <c r="BP127" s="1127"/>
      <c r="BQ127" s="1127"/>
      <c r="BR127" s="1127"/>
      <c r="BS127" s="1128"/>
      <c r="BT127" s="1129" t="s">
        <v>479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480</v>
      </c>
      <c r="CQ127" s="1044"/>
      <c r="CR127" s="1044"/>
      <c r="CS127" s="1044"/>
      <c r="CT127" s="1044"/>
      <c r="CU127" s="1044"/>
      <c r="CV127" s="1044"/>
      <c r="CW127" s="1044"/>
      <c r="CX127" s="1044"/>
      <c r="CY127" s="1044"/>
      <c r="CZ127" s="1044"/>
      <c r="DA127" s="1044"/>
      <c r="DB127" s="1044"/>
      <c r="DC127" s="1044"/>
      <c r="DD127" s="1044"/>
      <c r="DE127" s="1044"/>
      <c r="DF127" s="1045"/>
      <c r="DG127" s="1013" t="s">
        <v>473</v>
      </c>
      <c r="DH127" s="1014"/>
      <c r="DI127" s="1014"/>
      <c r="DJ127" s="1014"/>
      <c r="DK127" s="1014"/>
      <c r="DL127" s="1014" t="s">
        <v>126</v>
      </c>
      <c r="DM127" s="1014"/>
      <c r="DN127" s="1014"/>
      <c r="DO127" s="1014"/>
      <c r="DP127" s="1014"/>
      <c r="DQ127" s="1014" t="s">
        <v>126</v>
      </c>
      <c r="DR127" s="1014"/>
      <c r="DS127" s="1014"/>
      <c r="DT127" s="1014"/>
      <c r="DU127" s="1014"/>
      <c r="DV127" s="1015" t="s">
        <v>126</v>
      </c>
      <c r="DW127" s="1015"/>
      <c r="DX127" s="1015"/>
      <c r="DY127" s="1015"/>
      <c r="DZ127" s="1016"/>
    </row>
    <row r="128" spans="1:130" s="247" customFormat="1" ht="26.25" customHeight="1" thickBot="1">
      <c r="A128" s="1137" t="s">
        <v>481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482</v>
      </c>
      <c r="X128" s="1139"/>
      <c r="Y128" s="1139"/>
      <c r="Z128" s="1140"/>
      <c r="AA128" s="1141">
        <v>26002</v>
      </c>
      <c r="AB128" s="1142"/>
      <c r="AC128" s="1142"/>
      <c r="AD128" s="1142"/>
      <c r="AE128" s="1143"/>
      <c r="AF128" s="1144">
        <v>22711</v>
      </c>
      <c r="AG128" s="1142"/>
      <c r="AH128" s="1142"/>
      <c r="AI128" s="1142"/>
      <c r="AJ128" s="1143"/>
      <c r="AK128" s="1144">
        <v>28505</v>
      </c>
      <c r="AL128" s="1142"/>
      <c r="AM128" s="1142"/>
      <c r="AN128" s="1142"/>
      <c r="AO128" s="1143"/>
      <c r="AP128" s="1145"/>
      <c r="AQ128" s="1146"/>
      <c r="AR128" s="1146"/>
      <c r="AS128" s="1146"/>
      <c r="AT128" s="1147"/>
      <c r="AU128" s="283"/>
      <c r="AV128" s="283"/>
      <c r="AW128" s="283"/>
      <c r="AX128" s="982" t="s">
        <v>483</v>
      </c>
      <c r="AY128" s="983"/>
      <c r="AZ128" s="983"/>
      <c r="BA128" s="983"/>
      <c r="BB128" s="983"/>
      <c r="BC128" s="983"/>
      <c r="BD128" s="983"/>
      <c r="BE128" s="984"/>
      <c r="BF128" s="1148" t="s">
        <v>473</v>
      </c>
      <c r="BG128" s="1149"/>
      <c r="BH128" s="1149"/>
      <c r="BI128" s="1149"/>
      <c r="BJ128" s="1149"/>
      <c r="BK128" s="1149"/>
      <c r="BL128" s="1150"/>
      <c r="BM128" s="1148">
        <v>12.49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484</v>
      </c>
      <c r="CQ128" s="1131"/>
      <c r="CR128" s="1131"/>
      <c r="CS128" s="1131"/>
      <c r="CT128" s="1131"/>
      <c r="CU128" s="1131"/>
      <c r="CV128" s="1131"/>
      <c r="CW128" s="1131"/>
      <c r="CX128" s="1131"/>
      <c r="CY128" s="1131"/>
      <c r="CZ128" s="1131"/>
      <c r="DA128" s="1131"/>
      <c r="DB128" s="1131"/>
      <c r="DC128" s="1131"/>
      <c r="DD128" s="1131"/>
      <c r="DE128" s="1131"/>
      <c r="DF128" s="1132"/>
      <c r="DG128" s="1133" t="s">
        <v>126</v>
      </c>
      <c r="DH128" s="1134"/>
      <c r="DI128" s="1134"/>
      <c r="DJ128" s="1134"/>
      <c r="DK128" s="1134"/>
      <c r="DL128" s="1134" t="s">
        <v>473</v>
      </c>
      <c r="DM128" s="1134"/>
      <c r="DN128" s="1134"/>
      <c r="DO128" s="1134"/>
      <c r="DP128" s="1134"/>
      <c r="DQ128" s="1134" t="s">
        <v>126</v>
      </c>
      <c r="DR128" s="1134"/>
      <c r="DS128" s="1134"/>
      <c r="DT128" s="1134"/>
      <c r="DU128" s="1134"/>
      <c r="DV128" s="1135" t="s">
        <v>473</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20144006</v>
      </c>
      <c r="AB129" s="1053"/>
      <c r="AC129" s="1053"/>
      <c r="AD129" s="1053"/>
      <c r="AE129" s="1054"/>
      <c r="AF129" s="1055">
        <v>20078979</v>
      </c>
      <c r="AG129" s="1053"/>
      <c r="AH129" s="1053"/>
      <c r="AI129" s="1053"/>
      <c r="AJ129" s="1054"/>
      <c r="AK129" s="1055">
        <v>20120590</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126</v>
      </c>
      <c r="BG129" s="1163"/>
      <c r="BH129" s="1163"/>
      <c r="BI129" s="1163"/>
      <c r="BJ129" s="1163"/>
      <c r="BK129" s="1163"/>
      <c r="BL129" s="1164"/>
      <c r="BM129" s="1162">
        <v>17.489999999999998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2707049</v>
      </c>
      <c r="AB130" s="1053"/>
      <c r="AC130" s="1053"/>
      <c r="AD130" s="1053"/>
      <c r="AE130" s="1054"/>
      <c r="AF130" s="1055">
        <v>2703886</v>
      </c>
      <c r="AG130" s="1053"/>
      <c r="AH130" s="1053"/>
      <c r="AI130" s="1053"/>
      <c r="AJ130" s="1054"/>
      <c r="AK130" s="1055">
        <v>2608579</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6.5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17436957</v>
      </c>
      <c r="AB131" s="1078"/>
      <c r="AC131" s="1078"/>
      <c r="AD131" s="1078"/>
      <c r="AE131" s="1079"/>
      <c r="AF131" s="1077">
        <v>17375093</v>
      </c>
      <c r="AG131" s="1078"/>
      <c r="AH131" s="1078"/>
      <c r="AI131" s="1078"/>
      <c r="AJ131" s="1079"/>
      <c r="AK131" s="1077">
        <v>17512011</v>
      </c>
      <c r="AL131" s="1078"/>
      <c r="AM131" s="1078"/>
      <c r="AN131" s="1078"/>
      <c r="AO131" s="1079"/>
      <c r="AP131" s="1208"/>
      <c r="AQ131" s="1209"/>
      <c r="AR131" s="1209"/>
      <c r="AS131" s="1209"/>
      <c r="AT131" s="1210"/>
      <c r="AU131" s="285"/>
      <c r="AV131" s="285"/>
      <c r="AW131" s="285"/>
      <c r="AX131" s="1180" t="s">
        <v>491</v>
      </c>
      <c r="AY131" s="1131"/>
      <c r="AZ131" s="1131"/>
      <c r="BA131" s="1131"/>
      <c r="BB131" s="1131"/>
      <c r="BC131" s="1131"/>
      <c r="BD131" s="1131"/>
      <c r="BE131" s="1132"/>
      <c r="BF131" s="1181" t="s">
        <v>126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5.7316594859999999</v>
      </c>
      <c r="AB132" s="1194"/>
      <c r="AC132" s="1194"/>
      <c r="AD132" s="1194"/>
      <c r="AE132" s="1195"/>
      <c r="AF132" s="1196">
        <v>6.3360466620000002</v>
      </c>
      <c r="AG132" s="1194"/>
      <c r="AH132" s="1194"/>
      <c r="AI132" s="1194"/>
      <c r="AJ132" s="1195"/>
      <c r="AK132" s="1196">
        <v>7.5675032409999998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5.5</v>
      </c>
      <c r="AB133" s="1177"/>
      <c r="AC133" s="1177"/>
      <c r="AD133" s="1177"/>
      <c r="AE133" s="1178"/>
      <c r="AF133" s="1176">
        <v>5.5</v>
      </c>
      <c r="AG133" s="1177"/>
      <c r="AH133" s="1177"/>
      <c r="AI133" s="1177"/>
      <c r="AJ133" s="1178"/>
      <c r="AK133" s="1176">
        <v>6.5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J9GGeIaXX3L7//mfNvmeZkMdWsQsX1QbqTOX6rprVSrT9Bw7sL3/fqngLqyBG2U/aVtedWz2Xt3LysBNCYGjw==" saltValue="Z5aRfFFJXnzzSfNw6TSI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R82"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Rib1y2/wRCg22MkShAdAr3YORHaOyhuPps9x308tOisPs1BBz8riiqIldYN73wqLBjaXujsQsFopgBWfUtNzJQ==" saltValue="ywg7SeLWr85ijyk9ciUi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K61" zoomScale="78" zoomScaleNormal="78"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AM0iDKroI/X4bnwqJ83TqjI/WF9SuwTSokjAfVHKv34ElgjPnT7COKCQPOFQTwlcbZOQS47UuKpjTdxpDSHdg==" saltValue="Cz6Lg2doOnMiMPJT0KhA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zoomScale="59" zoomScaleSheetLayoutView="59"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5055105</v>
      </c>
      <c r="AP9" s="313">
        <v>49625</v>
      </c>
      <c r="AQ9" s="314">
        <v>73117</v>
      </c>
      <c r="AR9" s="315">
        <v>-32.1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504</v>
      </c>
      <c r="AL10" s="1217"/>
      <c r="AM10" s="1217"/>
      <c r="AN10" s="1218"/>
      <c r="AO10" s="316">
        <v>175237</v>
      </c>
      <c r="AP10" s="316">
        <v>1720</v>
      </c>
      <c r="AQ10" s="317">
        <v>5871</v>
      </c>
      <c r="AR10" s="318">
        <v>-70.7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505</v>
      </c>
      <c r="AL11" s="1217"/>
      <c r="AM11" s="1217"/>
      <c r="AN11" s="1218"/>
      <c r="AO11" s="316">
        <v>35</v>
      </c>
      <c r="AP11" s="316">
        <v>0</v>
      </c>
      <c r="AQ11" s="317">
        <v>5513</v>
      </c>
      <c r="AR11" s="318">
        <v>-100</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506</v>
      </c>
      <c r="AL12" s="1217"/>
      <c r="AM12" s="1217"/>
      <c r="AN12" s="1218"/>
      <c r="AO12" s="316">
        <v>59752</v>
      </c>
      <c r="AP12" s="316">
        <v>587</v>
      </c>
      <c r="AQ12" s="317">
        <v>1308</v>
      </c>
      <c r="AR12" s="318">
        <v>-55.1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507</v>
      </c>
      <c r="AL13" s="1217"/>
      <c r="AM13" s="1217"/>
      <c r="AN13" s="1218"/>
      <c r="AO13" s="316" t="s">
        <v>508</v>
      </c>
      <c r="AP13" s="316" t="s">
        <v>508</v>
      </c>
      <c r="AQ13" s="317">
        <v>3</v>
      </c>
      <c r="AR13" s="318" t="s">
        <v>508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v>352552</v>
      </c>
      <c r="AP14" s="316">
        <v>3461</v>
      </c>
      <c r="AQ14" s="317">
        <v>2952</v>
      </c>
      <c r="AR14" s="318">
        <v>17.2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v>53744</v>
      </c>
      <c r="AP15" s="316">
        <v>528</v>
      </c>
      <c r="AQ15" s="317">
        <v>1788</v>
      </c>
      <c r="AR15" s="318">
        <v>-70.5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-351155</v>
      </c>
      <c r="AP16" s="316">
        <v>-3447</v>
      </c>
      <c r="AQ16" s="317">
        <v>-6565</v>
      </c>
      <c r="AR16" s="318">
        <v>-47.5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5345270</v>
      </c>
      <c r="AP17" s="316">
        <v>52474</v>
      </c>
      <c r="AQ17" s="317">
        <v>83986</v>
      </c>
      <c r="AR17" s="318">
        <v>-37.5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4.6500000000000004</v>
      </c>
      <c r="AP21" s="329">
        <v>8.24</v>
      </c>
      <c r="AQ21" s="330">
        <v>-3.59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99.8</v>
      </c>
      <c r="AP22" s="334">
        <v>98.1</v>
      </c>
      <c r="AQ22" s="335">
        <v>1.7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3113496</v>
      </c>
      <c r="AP32" s="343">
        <v>30565</v>
      </c>
      <c r="AQ32" s="344">
        <v>53780</v>
      </c>
      <c r="AR32" s="345">
        <v>-43.2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508</v>
      </c>
      <c r="AP34" s="343" t="s">
        <v>508</v>
      </c>
      <c r="AQ34" s="344">
        <v>5</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826070</v>
      </c>
      <c r="AP35" s="343">
        <v>8109</v>
      </c>
      <c r="AQ35" s="344">
        <v>13935</v>
      </c>
      <c r="AR35" s="345">
        <v>-41.8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v>1429</v>
      </c>
      <c r="AP36" s="343">
        <v>14</v>
      </c>
      <c r="AQ36" s="344">
        <v>1226</v>
      </c>
      <c r="AR36" s="345">
        <v>-98.9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v>21311</v>
      </c>
      <c r="AP37" s="343">
        <v>209</v>
      </c>
      <c r="AQ37" s="344">
        <v>824</v>
      </c>
      <c r="AR37" s="345">
        <v>-74.599999999999994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t="s">
        <v>508</v>
      </c>
      <c r="AP38" s="346" t="s">
        <v>508</v>
      </c>
      <c r="AQ38" s="347">
        <v>1</v>
      </c>
      <c r="AR38" s="335" t="s">
        <v>508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v>-28505</v>
      </c>
      <c r="AP39" s="343">
        <v>-280</v>
      </c>
      <c r="AQ39" s="344">
        <v>-3983</v>
      </c>
      <c r="AR39" s="345">
        <v>-93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-2608579</v>
      </c>
      <c r="AP40" s="343">
        <v>-25608</v>
      </c>
      <c r="AQ40" s="344">
        <v>-48081</v>
      </c>
      <c r="AR40" s="345">
        <v>-46.7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1325222</v>
      </c>
      <c r="AP41" s="343">
        <v>13009</v>
      </c>
      <c r="AQ41" s="344">
        <v>17707</v>
      </c>
      <c r="AR41" s="345">
        <v>-26.5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4330882</v>
      </c>
      <c r="AN51" s="365">
        <v>43254</v>
      </c>
      <c r="AO51" s="366">
        <v>4.0999999999999996</v>
      </c>
      <c r="AP51" s="367">
        <v>92247</v>
      </c>
      <c r="AQ51" s="368">
        <v>39.200000000000003</v>
      </c>
      <c r="AR51" s="369">
        <v>-35.1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1682410</v>
      </c>
      <c r="AN52" s="373">
        <v>16803</v>
      </c>
      <c r="AO52" s="374">
        <v>30.5</v>
      </c>
      <c r="AP52" s="375">
        <v>37204</v>
      </c>
      <c r="AQ52" s="376">
        <v>16.899999999999999</v>
      </c>
      <c r="AR52" s="377">
        <v>13.6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4285259</v>
      </c>
      <c r="AN53" s="365">
        <v>42749</v>
      </c>
      <c r="AO53" s="366">
        <v>-1.2</v>
      </c>
      <c r="AP53" s="367">
        <v>67319</v>
      </c>
      <c r="AQ53" s="368">
        <v>-27</v>
      </c>
      <c r="AR53" s="369">
        <v>25.8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2137251</v>
      </c>
      <c r="AN54" s="373">
        <v>21321</v>
      </c>
      <c r="AO54" s="374">
        <v>26.9</v>
      </c>
      <c r="AP54" s="375">
        <v>38101</v>
      </c>
      <c r="AQ54" s="376">
        <v>2.4</v>
      </c>
      <c r="AR54" s="377">
        <v>24.5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4180067</v>
      </c>
      <c r="AN55" s="365">
        <v>41489</v>
      </c>
      <c r="AO55" s="366">
        <v>-2.9</v>
      </c>
      <c r="AP55" s="367">
        <v>70615</v>
      </c>
      <c r="AQ55" s="368">
        <v>4.9000000000000004</v>
      </c>
      <c r="AR55" s="369">
        <v>-7.8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1543470</v>
      </c>
      <c r="AN56" s="373">
        <v>15320</v>
      </c>
      <c r="AO56" s="374">
        <v>-28.1</v>
      </c>
      <c r="AP56" s="375">
        <v>37382</v>
      </c>
      <c r="AQ56" s="376">
        <v>-1.9</v>
      </c>
      <c r="AR56" s="377">
        <v>-26.2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5032781</v>
      </c>
      <c r="AN57" s="365">
        <v>49507</v>
      </c>
      <c r="AO57" s="366">
        <v>19.3</v>
      </c>
      <c r="AP57" s="367">
        <v>69185</v>
      </c>
      <c r="AQ57" s="368">
        <v>-2</v>
      </c>
      <c r="AR57" s="369">
        <v>21.3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2394951</v>
      </c>
      <c r="AN58" s="373">
        <v>23559</v>
      </c>
      <c r="AO58" s="374">
        <v>53.8</v>
      </c>
      <c r="AP58" s="375">
        <v>38519</v>
      </c>
      <c r="AQ58" s="376">
        <v>3</v>
      </c>
      <c r="AR58" s="377">
        <v>50.8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3084245</v>
      </c>
      <c r="AN59" s="365">
        <v>30277</v>
      </c>
      <c r="AO59" s="366">
        <v>-38.799999999999997</v>
      </c>
      <c r="AP59" s="367">
        <v>70166</v>
      </c>
      <c r="AQ59" s="368">
        <v>1.4</v>
      </c>
      <c r="AR59" s="369">
        <v>-40.200000000000003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1709144</v>
      </c>
      <c r="AN60" s="373">
        <v>16778</v>
      </c>
      <c r="AO60" s="374">
        <v>-28.8</v>
      </c>
      <c r="AP60" s="375">
        <v>36115</v>
      </c>
      <c r="AQ60" s="376">
        <v>-6.2</v>
      </c>
      <c r="AR60" s="377">
        <v>-22.6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4182647</v>
      </c>
      <c r="AN61" s="380">
        <v>41455</v>
      </c>
      <c r="AO61" s="381">
        <v>-3.9</v>
      </c>
      <c r="AP61" s="382">
        <v>73906</v>
      </c>
      <c r="AQ61" s="383">
        <v>3.3</v>
      </c>
      <c r="AR61" s="369">
        <v>-7.2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1893445</v>
      </c>
      <c r="AN62" s="373">
        <v>18756</v>
      </c>
      <c r="AO62" s="374">
        <v>10.9</v>
      </c>
      <c r="AP62" s="375">
        <v>37464</v>
      </c>
      <c r="AQ62" s="376">
        <v>2.8</v>
      </c>
      <c r="AR62" s="377">
        <v>8.1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JiTbIoVPuhdyIWGGNgeXB1wfpXaIjGdHaaVpC7tAoJrx08po7DUMC2DVg+dK3dJW+92NXNDGurgR/BJYtMI2ww==" saltValue="0MFqzOav4oDtVjY8MrIV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L81" zoomScale="73" zoomScaleNormal="73"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547</v>
      </c>
    </row>
    <row r="120" spans="125:125" ht="13.5" hidden="1" customHeight="1"/>
    <row r="121" spans="125:125" ht="13.5" hidden="1" customHeight="1">
      <c r="DU121" s="291"/>
    </row>
  </sheetData>
  <sheetProtection algorithmName="SHA-512" hashValue="5BRMm904j0VAao6KZtUy+6pAZiF4DJ11kTVc9bLmwI8PwDH8gvPt6DqDufVlVEB2wiHRqdBYyGZA5NB+gsdKMw==" saltValue="HfJf8b+u4bHbQgyXj6te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Q89" zoomScale="73" zoomScaleNormal="73"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548</v>
      </c>
    </row>
  </sheetData>
  <sheetProtection algorithmName="SHA-512" hashValue="QSQ6wjdgtraC9kLZXRcA17uU5kss1Tjm29K7qlI+KjM8tHn8Co2SczjKyShdehqUOciP0xzjB2V5AS0F/oUIBg==" saltValue="1aU8roj27cf3pjPkKg8C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2" zoomScaleNormal="6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6" t="s">
        <v>3</v>
      </c>
      <c r="D47" s="1236"/>
      <c r="E47" s="1237"/>
      <c r="F47" s="11">
        <v>39.700000000000003</v>
      </c>
      <c r="G47" s="12">
        <v>24.84</v>
      </c>
      <c r="H47" s="12">
        <v>26.35</v>
      </c>
      <c r="I47" s="12">
        <v>29.23</v>
      </c>
      <c r="J47" s="13">
        <v>28.27</v>
      </c>
    </row>
    <row r="48" spans="2:10" ht="57.75" customHeight="1">
      <c r="B48" s="14"/>
      <c r="C48" s="1238" t="s">
        <v>4</v>
      </c>
      <c r="D48" s="1238"/>
      <c r="E48" s="1239"/>
      <c r="F48" s="15">
        <v>7.49</v>
      </c>
      <c r="G48" s="16">
        <v>6.49</v>
      </c>
      <c r="H48" s="16">
        <v>7.07</v>
      </c>
      <c r="I48" s="16">
        <v>4.05</v>
      </c>
      <c r="J48" s="17">
        <v>3.93</v>
      </c>
    </row>
    <row r="49" spans="2:10" ht="57.75" customHeight="1" thickBot="1">
      <c r="B49" s="18"/>
      <c r="C49" s="1240" t="s">
        <v>5</v>
      </c>
      <c r="D49" s="1240"/>
      <c r="E49" s="1241"/>
      <c r="F49" s="19">
        <v>6.64</v>
      </c>
      <c r="G49" s="20" t="s">
        <v>554</v>
      </c>
      <c r="H49" s="20">
        <v>2.06</v>
      </c>
      <c r="I49" s="20" t="s">
        <v>555</v>
      </c>
      <c r="J49" s="21">
        <v>1.17</v>
      </c>
    </row>
    <row r="50" spans="2:10" ht="13.5" customHeight="1"/>
  </sheetData>
  <sheetProtection algorithmName="SHA-512" hashValue="TUer5jWSBQScEthFOQk4WimCMgaSeXXU4Hrz3GZAPCcRioqHXPs6MyzAcHM7uEzOaBqinevniCXCnc587pm+dg==" saltValue="MYvfTUk3DDD2rhbLgROa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2021-10-04T07:06:50Z</cp:lastPrinted>
  <dcterms:created xsi:type="dcterms:W3CDTF">2021-02-05T04:29:50Z</dcterms:created>
  <dcterms:modified xsi:type="dcterms:W3CDTF">2021-10-04T07:06:59Z</dcterms:modified>
  <cp:category/>
</cp:coreProperties>
</file>