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W41" i="10" s="1"/>
  <c r="BW42" i="10" s="1"/>
  <c r="BE37" i="10"/>
  <c r="AM37" i="10"/>
  <c r="U37" i="10"/>
  <c r="C37" i="10"/>
  <c r="BW36" i="10"/>
  <c r="BE36" i="10"/>
  <c r="AM36" i="10"/>
  <c r="U36" i="10"/>
  <c r="C36" i="10"/>
  <c r="BW35" i="10"/>
  <c r="BE35" i="10"/>
  <c r="AM35" i="10"/>
  <c r="U35" i="10"/>
  <c r="C35" i="10"/>
  <c r="BW34" i="10"/>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<sst xmlns="http://schemas.openxmlformats.org/spreadsheetml/2006/main" count="1143" uniqueCount="631">
  <si>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</si>
  <si>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</si>
  <si>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</si>
  <si>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</si>
  <si>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</si>
  <si>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</si>
  <si>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</si>
  <si>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</si>
  <si>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</si>
  <si>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</si>
  <si>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</si>
  <si>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</si>
  <si>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</si>
  <si>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</si>
  <si>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</si>
  <si>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</si>
  <si>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</si>
  <si>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</si>
  <si>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</si>
  <si>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</si>
  <si>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</si>
  <si>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</si>
  <si>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</si>
  <si>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</si>
  <si>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</si>
  <si>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</si>
  <si>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</si>
  <si>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</si>
  <si>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</si>
  <si>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</si>
  <si>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</si>
  <si>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</si>
  <si>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</si>
  <si>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</si>
  <si>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</si>
  <si>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</si>
  <si>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</si>
  <si>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</si>
  <si>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</si>
  <si>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</si>
  <si>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</si>
  <si>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</si>
  <si>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</si>
  <si>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</si>
  <si>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</si>
  <si>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</si>
  <si>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</si>
  <si>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</si>
  <si>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</si>
  <si>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</si>
  <si>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</si>
  <si>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</si>
  <si>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</si>
  <si>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</si>
  <si>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</si>
  <si>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</si>
  <si>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</si>
  <si>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</si>
  <si>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</si>
  <si>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</si>
  <si>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</si>
  <si>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</si>
  <si>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</si>
  <si>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</si>
  <si>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</si>
  <si>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</si>
  <si>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</si>
  <si>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</si>
  <si>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</si>
  <si>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</si>
  <si>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</si>
  <si>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</si>
  <si>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</si>
  <si>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</si>
  <si>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</si>
  <si>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</si>
  <si>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</si>
  <si>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</si>
  <si>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</si>
  <si>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</si>
  <si>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</si>
  <si>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</si>
  <si>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</si>
  <si>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</si>
  <si>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</si>
  <si>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</si>
  <si>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</si>
  <si>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</si>
  <si>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</si>
  <si>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</si>
  <si>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</si>
  <si>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</si>
  <si>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</si>
  <si>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</si>
  <si>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</si>
  <si>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</si>
  <si>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</si>
  <si>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</si>
  <si>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嘉麻市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</si>
  <si>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</si>
  <si>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</si>
  <si>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</si>
  <si>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</si>
  <si>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</si>
  <si>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</si>
  <si>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</si>
  <si>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</si>
  <si>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</si>
  <si>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</si>
  <si>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</si>
  <si>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</si>
  <si>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</si>
  <si>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</si>
  <si>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</si>
  <si>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</si>
  <si>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</si>
  <si>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</si>
  <si>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</si>
  <si>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</si>
  <si>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</si>
  <si>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</si>
  <si>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</si>
  <si>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</si>
  <si>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</si>
  <si>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</si>
  <si>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</si>
  <si>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</si>
  <si>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</si>
  <si>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</si>
  <si>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</si>
  <si>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</si>
  <si>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</si>
  <si>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</si>
  <si>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</si>
  <si>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</si>
  <si>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</si>
  <si>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</si>
  <si>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</si>
  <si>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</si>
  <si>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</si>
  <si>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</si>
  <si>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</si>
  <si>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</si>
  <si>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</si>
  <si>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</si>
  <si>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</si>
  <si>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</si>
  <si>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</si>
  <si>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</si>
  <si>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</si>
  <si>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</si>
  <si>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</si>
  <si>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</si>
  <si>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</si>
  <si>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</si>
  <si>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</si>
  <si>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</si>
  <si>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</si>
  <si>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</si>
  <si>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</si>
  <si>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</si>
  <si>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</si>
  <si>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</si>
  <si>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</si>
  <si>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</si>
  <si>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</si>
  <si>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</si>
  <si>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</si>
  <si>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</si>
  <si>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</si>
  <si>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</si>
  <si>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</si>
  <si>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</si>
  <si>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</si>
  <si>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</si>
  <si>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</si>
  <si>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</si>
  <si>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</si>
  <si>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</si>
  <si>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</si>
  <si>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</si>
  <si>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</si>
  <si>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</si>
  <si>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</si>
  <si>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</si>
  <si>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</si>
  <si>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</si>
  <si>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</si>
  <si>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</si>
  <si>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</si>
  <si>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</si>
  <si>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</si>
  <si>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</si>
  <si>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</si>
  <si>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</si>
  <si>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</si>
  <si>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</si>
  <si>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</si>
  <si>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</si>
  <si>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</si>
  <si>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</si>
  <si>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</si>
  <si>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</si>
  <si>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</si>
  <si>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</si>
  <si>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</si>
  <si>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</si>
  <si>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</si>
  <si>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</si>
  <si>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</si>
  <si>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</si>
  <si>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</si>
  <si>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</si>
  <si>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</si>
  <si>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福岡県嘉麻市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</si>
  <si>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</si>
  <si>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</si>
  <si>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</si>
  <si>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</si>
  <si>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</si>
  <si>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</si>
  <si>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</si>
  <si>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</si>
  <si>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</si>
  <si>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</si>
  <si>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</si>
  <si>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</si>
  <si>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</si>
  <si>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</si>
  <si>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</si>
  <si>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</si>
  <si>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</si>
  <si>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</si>
  <si>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</si>
  <si>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</si>
  <si>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</si>
  <si>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</si>
  <si>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</si>
  <si>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</si>
  <si>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</si>
  <si>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</si>
  <si>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</si>
  <si>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</si>
  <si>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</si>
  <si>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</si>
  <si>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</si>
  <si>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</si>
  <si>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</si>
  <si>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</si>
  <si>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</si>
  <si>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</si>
  <si>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</si>
  <si>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</si>
  <si>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</si>
  <si>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</si>
  <si>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</si>
  <si>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</si>
  <si>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</si>
  <si>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</si>
  <si>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</si>
  <si>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</si>
  <si>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</si>
  <si>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</si>
  <si>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</si>
  <si>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</si>
  <si>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</si>
  <si>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</si>
  <si>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</si>
  <si>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</si>
  <si>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</si>
  <si>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</si>
  <si>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</si>
  <si>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</si>
  <si>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</si>
  <si>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</si>
  <si>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</si>
  <si>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</si>
  <si>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</si>
  <si>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</si>
  <si>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</si>
  <si>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</si>
  <si>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</si>
  <si>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</si>
  <si>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</si>
  <si>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</si>
  <si>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</si>
  <si>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</si>
  <si>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</si>
  <si>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</si>
  <si>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</si>
  <si>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</si>
  <si>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</si>
  <si>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</si>
  <si>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</si>
  <si>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</si>
  <si>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</si>
  <si>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</si>
  <si>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</si>
  <si>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</si>
  <si>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</si>
  <si>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</si>
  <si>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</si>
  <si>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</si>
  <si>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</si>
  <si>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</si>
  <si>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</si>
  <si>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</si>
  <si>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</si>
  <si>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</si>
  <si>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</si>
  <si>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</si>
  <si>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</si>
  <si>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</si>
  <si>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</si>
  <si>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</si>
  <si>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</si>
  <si>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</si>
  <si>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</si>
  <si>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</si>
  <si>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</si>
  <si>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</si>
  <si>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</si>
  <si>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</si>
  <si>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</si>
  <si>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</si>
  <si>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</si>
  <si>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</si>
  <si>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</si>
  <si>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</si>
  <si>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</si>
  <si>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</si>
  <si>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</si>
  <si>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</si>
  <si>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</si>
  <si>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</si>
  <si>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</si>
  <si>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</si>
  <si>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</si>
  <si>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</si>
  <si>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</si>
  <si>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</si>
  <si>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</si>
  <si>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</si>
  <si>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</si>
  <si>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</si>
  <si>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</si>
  <si>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</si>
  <si>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</si>
  <si>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</si>
  <si>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</si>
  <si>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</si>
  <si>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</si>
  <si>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</si>
  <si>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</si>
  <si>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</si>
  <si>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</si>
  <si>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</si>
  <si>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</si>
  <si>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</si>
  <si>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</si>
  <si>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</si>
  <si>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</si>
  <si>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</si>
  <si>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</si>
  <si>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</si>
  <si>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</si>
  <si>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</si>
  <si>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福岡県嘉麻市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</si>
  <si>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</si>
  <si>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</si>
  <si>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</si>
  <si>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</si>
  <si>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</si>
  <si>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</si>
  <si>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</si>
  <si>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</si>
  <si>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</si>
  <si>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</si>
  <si>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</si>
  <si>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</si>
  <si>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</si>
  <si>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</si>
  <si>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</si>
  <si>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</si>
  <si>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</si>
  <si>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</si>
  <si>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</si>
  <si>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</si>
  <si>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</si>
  <si>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</si>
  <si>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</si>
  <si>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</si>
  <si>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</si>
  <si>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</si>
  <si>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</si>
  <si>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</si>
  <si>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</si>
  <si>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</si>
  <si>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</si>
  <si>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</si>
  <si>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</si>
  <si>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</si>
  <si>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</si>
  <si>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</si>
  <si>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介護保険事業特別会計（保険事業勘定）</t>
    <phoneticPr fontId="5"/>
  </si>
  <si>
    <t>介護保険事業特別会計（サービス事業勘定）</t>
    <phoneticPr fontId="5"/>
  </si>
  <si>
    <t>-</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</si>
  <si>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</si>
  <si>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</si>
  <si>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</si>
  <si>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</si>
  <si>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</si>
  <si>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</si>
  <si>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</si>
  <si>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</si>
  <si>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</si>
  <si>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</si>
  <si>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</si>
  <si>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</si>
  <si>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</si>
  <si>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</si>
  <si>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</si>
  <si>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</si>
  <si>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</si>
  <si>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</si>
  <si>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</si>
  <si>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</si>
  <si>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</si>
  <si>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</si>
  <si>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</si>
  <si>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</si>
  <si>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</si>
  <si>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</si>
  <si>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</si>
  <si>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</si>
  <si>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</si>
  <si>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</si>
  <si>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</si>
  <si>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</si>
  <si>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</si>
  <si>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</si>
  <si>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</si>
  <si>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</si>
  <si>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</si>
  <si>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</si>
  <si>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</si>
  <si>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</si>
  <si>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</si>
  <si>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</si>
  <si>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</si>
  <si>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</si>
  <si>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</si>
  <si>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</si>
  <si>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</si>
  <si>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</si>
  <si>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</si>
  <si>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</si>
  <si>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</si>
  <si>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</si>
  <si>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</si>
  <si>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</si>
  <si>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</si>
  <si>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</si>
  <si>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</si>
  <si>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</si>
  <si>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</si>
  <si>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</si>
  <si>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</si>
  <si>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</si>
  <si>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</si>
  <si>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</si>
  <si>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</si>
  <si>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</si>
  <si>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</si>
  <si>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</si>
  <si>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</si>
  <si>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</si>
  <si>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</si>
  <si>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</si>
  <si>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</si>
  <si>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</si>
  <si>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</si>
  <si>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</si>
  <si>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</si>
  <si>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</si>
  <si>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</si>
  <si>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</si>
  <si>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</si>
  <si>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</si>
  <si>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</si>
  <si>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</si>
  <si>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</si>
  <si>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</si>
  <si>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</si>
  <si>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</si>
  <si>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</si>
  <si>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</si>
  <si>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</si>
  <si>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</si>
  <si>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</si>
  <si>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</si>
  <si>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</si>
  <si>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</si>
  <si>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</si>
  <si>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</si>
  <si>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</si>
  <si>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</si>
  <si>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</si>
  <si>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</si>
  <si>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</si>
  <si>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</si>
  <si>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</si>
  <si>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</si>
  <si>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</si>
  <si>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</si>
  <si>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</si>
  <si>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</si>
  <si>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</si>
  <si>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</si>
  <si>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</si>
  <si>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</si>
  <si>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</si>
  <si>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</si>
  <si>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</si>
  <si>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</si>
  <si>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</si>
  <si>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</si>
  <si>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</si>
  <si>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</si>
  <si>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</si>
  <si>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</si>
  <si>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</si>
  <si>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</si>
  <si>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</si>
  <si>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</si>
  <si>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</si>
  <si>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</si>
  <si>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</si>
  <si>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</si>
  <si>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</si>
  <si>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</si>
  <si>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</si>
  <si>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</si>
  <si>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</si>
  <si>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</si>
  <si>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</si>
  <si>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</si>
  <si>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</si>
  <si>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</si>
  <si>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</si>
  <si>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</si>
  <si>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</si>
  <si>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</si>
  <si>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</si>
  <si>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</si>
  <si>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</si>
  <si>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</si>
  <si>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</si>
  <si>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</si>
  <si>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</si>
  <si>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</si>
  <si>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</si>
  <si>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</si>
  <si>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</si>
  <si>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2.76</t>
  </si>
  <si>
    <t>▲ 4.61</t>
  </si>
  <si>
    <t>国民健康保険事業特別会計</t>
  </si>
  <si>
    <t>▲ 3.31</t>
  </si>
  <si>
    <t>▲ 4.10</t>
  </si>
  <si>
    <t>▲ 3.85</t>
  </si>
  <si>
    <t>▲ 2.89</t>
  </si>
  <si>
    <t>▲ 3.56</t>
  </si>
  <si>
    <t>水道事業会計</t>
  </si>
  <si>
    <t>一般会計</t>
  </si>
  <si>
    <t>介護保険事業特別会計（保険事業勘定）</t>
  </si>
  <si>
    <t>後期高齢者医療特別会計</t>
  </si>
  <si>
    <t>住宅新築資金等貸付事業特別会計</t>
  </si>
  <si>
    <t>介護保険事業特別会計（サービス事業勘定）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</si>
  <si>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</si>
  <si>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</si>
  <si>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</si>
  <si>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</si>
  <si>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</si>
  <si>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</si>
  <si>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</si>
  <si>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</si>
  <si>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</si>
  <si>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</si>
  <si>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</si>
  <si>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</si>
  <si>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</si>
  <si>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飯塚地区消防組合（一般会計）</t>
    <rPh sb="0" eb="2">
      <t>イイヅカ</t>
    </rPh>
    <rPh sb="2" eb="4">
      <t>チク</t>
    </rPh>
    <rPh sb="4" eb="6">
      <t>ショウボウ</t>
    </rPh>
    <rPh sb="6" eb="8">
      <t>クミアイ</t>
    </rPh>
    <rPh sb="9" eb="11">
      <t>イッパン</t>
    </rPh>
    <rPh sb="11" eb="13">
      <t>カイケイ</t>
    </rPh>
    <phoneticPr fontId="2"/>
  </si>
  <si>
    <t>ふくおか県央環境広域施設組合（一般会計）</t>
    <rPh sb="4" eb="6">
      <t>ケンオウ</t>
    </rPh>
    <rPh sb="6" eb="8">
      <t>カンキョウ</t>
    </rPh>
    <rPh sb="8" eb="10">
      <t>コウイキ</t>
    </rPh>
    <rPh sb="10" eb="12">
      <t>シセツ</t>
    </rPh>
    <rPh sb="12" eb="14">
      <t>クミアイ</t>
    </rPh>
    <rPh sb="15" eb="17">
      <t>イッパン</t>
    </rPh>
    <rPh sb="17" eb="19">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</si>
  <si>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</si>
  <si>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</si>
  <si>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</si>
  <si>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</si>
  <si>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</si>
  <si>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</si>
  <si>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うすい</t>
    <phoneticPr fontId="2"/>
  </si>
  <si>
    <t>嘉麻市文化スポーツ振興公社</t>
    <rPh sb="0" eb="3">
      <t>カマシ</t>
    </rPh>
    <rPh sb="3" eb="5">
      <t>ブンカ</t>
    </rPh>
    <rPh sb="9" eb="11">
      <t>シンコウ</t>
    </rPh>
    <rPh sb="11" eb="13">
      <t>コウシャ</t>
    </rPh>
    <phoneticPr fontId="2"/>
  </si>
  <si>
    <t>嘉麻スタイル</t>
    <rPh sb="0" eb="2">
      <t>カマ</t>
    </rPh>
    <phoneticPr fontId="2"/>
  </si>
  <si>
    <t>-</t>
    <phoneticPr fontId="2"/>
  </si>
  <si>
    <t>-</t>
    <phoneticPr fontId="2"/>
  </si>
  <si>
    <t>-</t>
    <phoneticPr fontId="2"/>
  </si>
  <si>
    <t>-</t>
    <phoneticPr fontId="2"/>
  </si>
  <si>
    <t>-</t>
    <phoneticPr fontId="2"/>
  </si>
  <si>
    <t>かんがい施設維持管理基金</t>
    <rPh sb="4" eb="6">
      <t>シセツ</t>
    </rPh>
    <rPh sb="6" eb="8">
      <t>イジ</t>
    </rPh>
    <rPh sb="8" eb="10">
      <t>カンリ</t>
    </rPh>
    <rPh sb="10" eb="12">
      <t>キキン</t>
    </rPh>
    <phoneticPr fontId="12"/>
  </si>
  <si>
    <t>地域振興基金</t>
    <rPh sb="0" eb="2">
      <t>チイキ</t>
    </rPh>
    <rPh sb="2" eb="4">
      <t>シンコウ</t>
    </rPh>
    <rPh sb="4" eb="6">
      <t>キキン</t>
    </rPh>
    <phoneticPr fontId="12"/>
  </si>
  <si>
    <t>住宅新築資金等貸付事業基金</t>
    <rPh sb="0" eb="2">
      <t>ジュウタク</t>
    </rPh>
    <rPh sb="2" eb="4">
      <t>シンチク</t>
    </rPh>
    <rPh sb="4" eb="6">
      <t>シキン</t>
    </rPh>
    <rPh sb="6" eb="7">
      <t>トウ</t>
    </rPh>
    <rPh sb="7" eb="9">
      <t>カシツケ</t>
    </rPh>
    <rPh sb="9" eb="11">
      <t>ジギョウ</t>
    </rPh>
    <rPh sb="11" eb="13">
      <t>キキン</t>
    </rPh>
    <phoneticPr fontId="12"/>
  </si>
  <si>
    <t>嘉穂総合運動公園整備基金</t>
    <rPh sb="0" eb="2">
      <t>カホ</t>
    </rPh>
    <rPh sb="2" eb="4">
      <t>ソウゴウ</t>
    </rPh>
    <rPh sb="4" eb="6">
      <t>ウンドウ</t>
    </rPh>
    <rPh sb="6" eb="8">
      <t>コウエン</t>
    </rPh>
    <rPh sb="8" eb="10">
      <t>セイビ</t>
    </rPh>
    <rPh sb="10" eb="12">
      <t>キキン</t>
    </rPh>
    <phoneticPr fontId="12"/>
  </si>
  <si>
    <t>山林基金</t>
    <rPh sb="0" eb="2">
      <t>サンリン</t>
    </rPh>
    <rPh sb="2" eb="4">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</si>
  <si>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</si>
  <si>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</si>
  <si>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</si>
  <si>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</si>
  <si>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</si>
  <si>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</si>
  <si>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</si>
  <si>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職員数の減や充当可能基金の増などによる効果で、平成25年度以降、将来負担比率は算出されていない。また、有形固定資産減価償却率は、令和元年度に新庁舎の建設事業が完了し数値は改善している。今後、小中一体型の義務教育学校建設や老朽化した公共施設の更新等に係る起債額が増加する見込みとなっており、将来負担額が増加していくことが見込まれるが、維持管理に要する経費等の減少も想定されるため、引き続き、老朽化対策に積極的に取り組んでいく。 </t>
    <rPh sb="64" eb="66">
      <t>レイワ</t>
    </rPh>
    <rPh sb="66" eb="68">
      <t>ガンネン</t>
    </rPh>
    <rPh sb="68" eb="69">
      <t>ド</t>
    </rPh>
    <rPh sb="92" eb="94">
      <t>コンゴ</t>
    </rPh>
    <rPh sb="95" eb="97">
      <t>ショウチュウ</t>
    </rPh>
    <rPh sb="97" eb="100">
      <t>イッタイガタ</t>
    </rPh>
    <rPh sb="101" eb="103">
      <t>ギム</t>
    </rPh>
    <rPh sb="103" eb="105">
      <t>キョウイク</t>
    </rPh>
    <rPh sb="105" eb="107">
      <t>ガッコウ</t>
    </rPh>
    <rPh sb="110" eb="113">
      <t>ロウキュウカ</t>
    </rPh>
    <rPh sb="115" eb="117">
      <t>コウキョウ</t>
    </rPh>
    <rPh sb="117" eb="119">
      <t>シセツ</t>
    </rPh>
    <rPh sb="120" eb="122">
      <t>コウシン</t>
    </rPh>
    <rPh sb="122" eb="123">
      <t>トウ</t>
    </rPh>
    <rPh sb="134" eb="136">
      <t>ミコ</t>
    </rPh>
    <rPh sb="148" eb="149">
      <t>ガク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</si>
  <si>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</si>
  <si>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</si>
  <si>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</si>
  <si>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</si>
  <si>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</si>
  <si>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</si>
  <si>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実質公債費率ともに類似団体平均を下回っている。既発債の償還ピークが過ぎ、年々減少傾向にあったが、公共施設の大半が老朽化しており、その更新事業や義務教育学校建設事業に伴う新発債発行額の大幅な増が見込まれるため、今後は上昇することが見込まれる。一方で、公共施設の除却、集約化・複合化等を図り、さらなる公共施設保有量の削減や適正配置を進める必要があることから、緊急度や市民ニーズを的確に把握した事業選択を図り、起債に大きく頼ることのない財政運営に努める必要がある。 </t>
    <rPh sb="78" eb="80">
      <t>ギム</t>
    </rPh>
    <rPh sb="80" eb="82">
      <t>キョウイク</t>
    </rPh>
    <rPh sb="82" eb="84">
      <t>ガッコウ</t>
    </rPh>
    <rPh sb="84" eb="86">
      <t>ケンセツ</t>
    </rPh>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</si>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</sst>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66954</c:v>
                </c:pt>
                <c:pt idx="2">
                  <c:v>72656</c:v>
                </c:pt>
                <c:pt idx="3">
                  <c:v>65080</c:v>
                </c:pt>
                <c:pt idx="4">
                  <c:v>79288</c:v>
                </c:pt>
              </c:numCache>
            </c:numRef>
          </c:val>
          <c:smooth val="0"/>
          <c:extLst xmlns:c16r2="http://schemas.microsoft.com/office/drawing/2015/06/chart">
            <c:ext xmlns:c16="http://schemas.microsoft.com/office/drawing/2014/chart" uri="{C3380CC4-5D6E-409C-BE32-E72D297353CC}">
              <c16:uniqueId val="{00000000-20FD-4D04-AEAF-0458809E2A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66410</c:v>
                </c:pt>
                <c:pt idx="1">
                  <c:v>74434</c:v>
                </c:pt>
                <c:pt idx="2">
                  <c:v>56256</c:v>
                </c:pt>
                <c:pt idx="3">
                  <c:v>88980</c:v>
                </c:pt>
                <c:pt idx="4">
                  <c:v>150676</c:v>
                </c:pt>
              </c:numCache>
            </c:numRef>
          </c:val>
          <c:smooth val="0"/>
          <c:extLst xmlns:c16r2="http://schemas.microsoft.com/office/drawing/2015/06/chart">
            <c:ext xmlns:c16="http://schemas.microsoft.com/office/drawing/2014/chart" uri="{C3380CC4-5D6E-409C-BE32-E72D297353CC}">
              <c16:uniqueId val="{00000001-20FD-4D04-AEAF-0458809E2A2B}"/>
            </c:ext>
          </c:extLst>
        </c:ser>
        <c:dLbls>
          <c:showLegendKey val="0"/>
          <c:showVal val="0"/>
          <c:showCatName val="0"/>
          <c:showSerName val="0"/>
          <c:showPercent val="0"/>
          <c:showBubbleSize val="0"/>
        </c:dLbls>
        <c:marker val="1"/>
        <c:smooth val="0"/>
        <c:axId val="400812560"/>
        <c:axId val="400812944"/>
      </c:lineChart>
      <c:catAx>
        <c:axId val="400812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0812944"/>
        <c:crosses val="autoZero"/>
        <c:auto val="1"/>
        <c:lblAlgn val="ctr"/>
        <c:lblOffset val="100"/>
        <c:tickLblSkip val="1"/>
        <c:tickMarkSkip val="1"/>
        <c:noMultiLvlLbl val="0"/>
      </c:catAx>
      <c:valAx>
        <c:axId val="40081294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0812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5.64</c:v>
                </c:pt>
                <c:pt idx="1">
                  <c:v>6.21</c:v>
                </c:pt>
                <c:pt idx="2">
                  <c:v>3.57</c:v>
                </c:pt>
                <c:pt idx="3">
                  <c:v>3.22</c:v>
                </c:pt>
                <c:pt idx="4">
                  <c:v>5.19</c:v>
                </c:pt>
              </c:numCache>
            </c:numRef>
          </c:val>
          <c:extLst xmlns:c16r2="http://schemas.microsoft.com/office/drawing/2015/06/chart">
            <c:ext xmlns:c16="http://schemas.microsoft.com/office/drawing/2014/chart" uri="{C3380CC4-5D6E-409C-BE32-E72D297353CC}">
              <c16:uniqueId val="{00000000-3E5A-4FB9-B5C1-51E9988A15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26.46</c:v>
                </c:pt>
                <c:pt idx="1">
                  <c:v>28.05</c:v>
                </c:pt>
                <c:pt idx="2">
                  <c:v>28.98</c:v>
                </c:pt>
                <c:pt idx="3">
                  <c:v>25.24</c:v>
                </c:pt>
                <c:pt idx="4">
                  <c:v>25.67</c:v>
                </c:pt>
              </c:numCache>
            </c:numRef>
          </c:val>
          <c:extLst xmlns:c16r2="http://schemas.microsoft.com/office/drawing/2015/06/chart">
            <c:ext xmlns:c16="http://schemas.microsoft.com/office/drawing/2014/chart" uri="{C3380CC4-5D6E-409C-BE32-E72D297353CC}">
              <c16:uniqueId val="{00000001-3E5A-4FB9-B5C1-51E9988A1576}"/>
            </c:ext>
          </c:extLst>
        </c:ser>
        <c:dLbls>
          <c:showLegendKey val="0"/>
          <c:showVal val="0"/>
          <c:showCatName val="0"/>
          <c:showSerName val="0"/>
          <c:showPercent val="0"/>
          <c:showBubbleSize val="0"/>
        </c:dLbls>
        <c:gapWidth val="250"/>
        <c:overlap val="100"/>
        <c:axId val="487250152"/>
        <c:axId val="487250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3.84</c:v>
                </c:pt>
                <c:pt idx="1">
                  <c:v>1.37</c:v>
                </c:pt>
                <c:pt idx="2">
                  <c:v>-2.76</c:v>
                </c:pt>
                <c:pt idx="3">
                  <c:v>-4.6100000000000003</c:v>
                </c:pt>
                <c:pt idx="4">
                  <c:v>1.99</c:v>
                </c:pt>
              </c:numCache>
            </c:numRef>
          </c:val>
          <c:smooth val="0"/>
          <c:extLst xmlns:c16r2="http://schemas.microsoft.com/office/drawing/2015/06/chart">
            <c:ext xmlns:c16="http://schemas.microsoft.com/office/drawing/2014/chart" uri="{C3380CC4-5D6E-409C-BE32-E72D297353CC}">
              <c16:uniqueId val="{00000002-3E5A-4FB9-B5C1-51E9988A1576}"/>
            </c:ext>
          </c:extLst>
        </c:ser>
        <c:dLbls>
          <c:showLegendKey val="0"/>
          <c:showVal val="0"/>
          <c:showCatName val="0"/>
          <c:showSerName val="0"/>
          <c:showPercent val="0"/>
          <c:showBubbleSize val="0"/>
        </c:dLbls>
        <c:marker val="1"/>
        <c:smooth val="0"/>
        <c:axId val="487250152"/>
        <c:axId val="487250536"/>
      </c:lineChart>
      <c:catAx>
        <c:axId val="487250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7250536"/>
        <c:crosses val="autoZero"/>
        <c:auto val="1"/>
        <c:lblAlgn val="ctr"/>
        <c:lblOffset val="100"/>
        <c:tickLblSkip val="1"/>
        <c:tickMarkSkip val="1"/>
        <c:noMultiLvlLbl val="0"/>
      </c:catAx>
      <c:valAx>
        <c:axId val="487250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250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AE2-47CD-8453-F06A194B22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AE2-47CD-8453-F06A194B225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AE2-47CD-8453-F06A194B225A}"/>
            </c:ext>
          </c:extLst>
        </c:ser>
        <c:ser>
          <c:idx val="3"/>
          <c:order val="3"/>
          <c:tx>
            <c:strRef>
              <c:f>データシート!$A$30</c:f>
              <c:strCache>
                <c:ptCount val="1"/>
                <c:pt idx="0">
                  <c:v>介護保険事業特別会計（サービス事業勘定）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AE2-47CD-8453-F06A194B225A}"/>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0.15</c:v>
                </c:pt>
                <c:pt idx="2">
                  <c:v>#N/A</c:v>
                </c:pt>
                <c:pt idx="3">
                  <c:v>0</c:v>
                </c:pt>
                <c:pt idx="4">
                  <c:v>#N/A</c:v>
                </c:pt>
                <c:pt idx="5">
                  <c:v>0.02</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4-7AE2-47CD-8453-F06A194B225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0.06</c:v>
                </c:pt>
                <c:pt idx="4">
                  <c:v>#N/A</c:v>
                </c:pt>
                <c:pt idx="5">
                  <c:v>0.06</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5-7AE2-47CD-8453-F06A194B225A}"/>
            </c:ext>
          </c:extLst>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1.37</c:v>
                </c:pt>
                <c:pt idx="2">
                  <c:v>#N/A</c:v>
                </c:pt>
                <c:pt idx="3">
                  <c:v>1.34</c:v>
                </c:pt>
                <c:pt idx="4">
                  <c:v>#N/A</c:v>
                </c:pt>
                <c:pt idx="5">
                  <c:v>1.26</c:v>
                </c:pt>
                <c:pt idx="6">
                  <c:v>#N/A</c:v>
                </c:pt>
                <c:pt idx="7">
                  <c:v>0.64</c:v>
                </c:pt>
                <c:pt idx="8">
                  <c:v>#N/A</c:v>
                </c:pt>
                <c:pt idx="9">
                  <c:v>0.21</c:v>
                </c:pt>
              </c:numCache>
            </c:numRef>
          </c:val>
          <c:extLst xmlns:c16r2="http://schemas.microsoft.com/office/drawing/2015/06/chart">
            <c:ext xmlns:c16="http://schemas.microsoft.com/office/drawing/2014/chart" uri="{C3380CC4-5D6E-409C-BE32-E72D297353CC}">
              <c16:uniqueId val="{00000006-7AE2-47CD-8453-F06A194B225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5.49</c:v>
                </c:pt>
                <c:pt idx="2">
                  <c:v>#N/A</c:v>
                </c:pt>
                <c:pt idx="3">
                  <c:v>6.2</c:v>
                </c:pt>
                <c:pt idx="4">
                  <c:v>#N/A</c:v>
                </c:pt>
                <c:pt idx="5">
                  <c:v>3.54</c:v>
                </c:pt>
                <c:pt idx="6">
                  <c:v>#N/A</c:v>
                </c:pt>
                <c:pt idx="7">
                  <c:v>3.16</c:v>
                </c:pt>
                <c:pt idx="8">
                  <c:v>#N/A</c:v>
                </c:pt>
                <c:pt idx="9">
                  <c:v>5.15</c:v>
                </c:pt>
              </c:numCache>
            </c:numRef>
          </c:val>
          <c:extLst xmlns:c16r2="http://schemas.microsoft.com/office/drawing/2015/06/chart">
            <c:ext xmlns:c16="http://schemas.microsoft.com/office/drawing/2014/chart" uri="{C3380CC4-5D6E-409C-BE32-E72D297353CC}">
              <c16:uniqueId val="{00000007-7AE2-47CD-8453-F06A194B225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11.75</c:v>
                </c:pt>
                <c:pt idx="2">
                  <c:v>#N/A</c:v>
                </c:pt>
                <c:pt idx="3">
                  <c:v>12.65</c:v>
                </c:pt>
                <c:pt idx="4">
                  <c:v>#N/A</c:v>
                </c:pt>
                <c:pt idx="5">
                  <c:v>12.92</c:v>
                </c:pt>
                <c:pt idx="6">
                  <c:v>#N/A</c:v>
                </c:pt>
                <c:pt idx="7">
                  <c:v>12.53</c:v>
                </c:pt>
                <c:pt idx="8">
                  <c:v>#N/A</c:v>
                </c:pt>
                <c:pt idx="9">
                  <c:v>11.61</c:v>
                </c:pt>
              </c:numCache>
            </c:numRef>
          </c:val>
          <c:extLst xmlns:c16r2="http://schemas.microsoft.com/office/drawing/2015/06/chart">
            <c:ext xmlns:c16="http://schemas.microsoft.com/office/drawing/2014/chart" uri="{C3380CC4-5D6E-409C-BE32-E72D297353CC}">
              <c16:uniqueId val="{00000008-7AE2-47CD-8453-F06A194B225A}"/>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3.31</c:v>
                </c:pt>
                <c:pt idx="1">
                  <c:v>#N/A</c:v>
                </c:pt>
                <c:pt idx="2">
                  <c:v>4.0999999999999996</c:v>
                </c:pt>
                <c:pt idx="3">
                  <c:v>#N/A</c:v>
                </c:pt>
                <c:pt idx="4">
                  <c:v>3.85</c:v>
                </c:pt>
                <c:pt idx="5">
                  <c:v>#N/A</c:v>
                </c:pt>
                <c:pt idx="6">
                  <c:v>2.89</c:v>
                </c:pt>
                <c:pt idx="7">
                  <c:v>#N/A</c:v>
                </c:pt>
                <c:pt idx="8">
                  <c:v>3.56</c:v>
                </c:pt>
                <c:pt idx="9">
                  <c:v>#N/A</c:v>
                </c:pt>
              </c:numCache>
            </c:numRef>
          </c:val>
          <c:extLst xmlns:c16r2="http://schemas.microsoft.com/office/drawing/2015/06/chart">
            <c:ext xmlns:c16="http://schemas.microsoft.com/office/drawing/2014/chart" uri="{C3380CC4-5D6E-409C-BE32-E72D297353CC}">
              <c16:uniqueId val="{00000009-7AE2-47CD-8453-F06A194B225A}"/>
            </c:ext>
          </c:extLst>
        </c:ser>
        <c:dLbls>
          <c:showLegendKey val="0"/>
          <c:showVal val="0"/>
          <c:showCatName val="0"/>
          <c:showSerName val="0"/>
          <c:showPercent val="0"/>
          <c:showBubbleSize val="0"/>
        </c:dLbls>
        <c:gapWidth val="150"/>
        <c:overlap val="100"/>
        <c:axId val="488315480"/>
        <c:axId val="492803016"/>
      </c:barChart>
      <c:catAx>
        <c:axId val="488315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2803016"/>
        <c:crosses val="autoZero"/>
        <c:auto val="1"/>
        <c:lblAlgn val="ctr"/>
        <c:lblOffset val="100"/>
        <c:tickLblSkip val="1"/>
        <c:tickMarkSkip val="1"/>
        <c:noMultiLvlLbl val="0"/>
      </c:catAx>
      <c:valAx>
        <c:axId val="492803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315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1994</c:v>
                </c:pt>
                <c:pt idx="5">
                  <c:v>1997</c:v>
                </c:pt>
                <c:pt idx="8">
                  <c:v>1933</c:v>
                </c:pt>
                <c:pt idx="11">
                  <c:v>2032</c:v>
                </c:pt>
                <c:pt idx="14">
                  <c:v>1923</c:v>
                </c:pt>
              </c:numCache>
            </c:numRef>
          </c:val>
          <c:extLst xmlns:c16r2="http://schemas.microsoft.com/office/drawing/2015/06/chart">
            <c:ext xmlns:c16="http://schemas.microsoft.com/office/drawing/2014/chart" uri="{C3380CC4-5D6E-409C-BE32-E72D297353CC}">
              <c16:uniqueId val="{00000000-9E3F-4562-9D48-EA91AD45A3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E3F-4562-9D48-EA91AD45A3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62</c:v>
                </c:pt>
                <c:pt idx="3">
                  <c:v>62</c:v>
                </c:pt>
                <c:pt idx="6">
                  <c:v>62</c:v>
                </c:pt>
                <c:pt idx="9">
                  <c:v>62</c:v>
                </c:pt>
                <c:pt idx="12">
                  <c:v>47</c:v>
                </c:pt>
              </c:numCache>
            </c:numRef>
          </c:val>
          <c:extLst xmlns:c16r2="http://schemas.microsoft.com/office/drawing/2015/06/chart">
            <c:ext xmlns:c16="http://schemas.microsoft.com/office/drawing/2014/chart" uri="{C3380CC4-5D6E-409C-BE32-E72D297353CC}">
              <c16:uniqueId val="{00000002-9E3F-4562-9D48-EA91AD45A3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83</c:v>
                </c:pt>
                <c:pt idx="3">
                  <c:v>56</c:v>
                </c:pt>
                <c:pt idx="6">
                  <c:v>32</c:v>
                </c:pt>
                <c:pt idx="9">
                  <c:v>9</c:v>
                </c:pt>
                <c:pt idx="12">
                  <c:v>12</c:v>
                </c:pt>
              </c:numCache>
            </c:numRef>
          </c:val>
          <c:extLst xmlns:c16r2="http://schemas.microsoft.com/office/drawing/2015/06/chart">
            <c:ext xmlns:c16="http://schemas.microsoft.com/office/drawing/2014/chart" uri="{C3380CC4-5D6E-409C-BE32-E72D297353CC}">
              <c16:uniqueId val="{00000003-9E3F-4562-9D48-EA91AD45A3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105</c:v>
                </c:pt>
                <c:pt idx="3">
                  <c:v>106</c:v>
                </c:pt>
                <c:pt idx="6">
                  <c:v>97</c:v>
                </c:pt>
                <c:pt idx="9">
                  <c:v>97</c:v>
                </c:pt>
                <c:pt idx="12">
                  <c:v>46</c:v>
                </c:pt>
              </c:numCache>
            </c:numRef>
          </c:val>
          <c:extLst xmlns:c16r2="http://schemas.microsoft.com/office/drawing/2015/06/chart">
            <c:ext xmlns:c16="http://schemas.microsoft.com/office/drawing/2014/chart" uri="{C3380CC4-5D6E-409C-BE32-E72D297353CC}">
              <c16:uniqueId val="{00000004-9E3F-4562-9D48-EA91AD45A3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E3F-4562-9D48-EA91AD45A3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E3F-4562-9D48-EA91AD45A3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2304</c:v>
                </c:pt>
                <c:pt idx="3">
                  <c:v>2327</c:v>
                </c:pt>
                <c:pt idx="6">
                  <c:v>2227</c:v>
                </c:pt>
                <c:pt idx="9">
                  <c:v>2407</c:v>
                </c:pt>
                <c:pt idx="12">
                  <c:v>2331</c:v>
                </c:pt>
              </c:numCache>
            </c:numRef>
          </c:val>
          <c:extLst xmlns:c16r2="http://schemas.microsoft.com/office/drawing/2015/06/chart">
            <c:ext xmlns:c16="http://schemas.microsoft.com/office/drawing/2014/chart" uri="{C3380CC4-5D6E-409C-BE32-E72D297353CC}">
              <c16:uniqueId val="{00000007-9E3F-4562-9D48-EA91AD45A3E8}"/>
            </c:ext>
          </c:extLst>
        </c:ser>
        <c:dLbls>
          <c:showLegendKey val="0"/>
          <c:showVal val="0"/>
          <c:showCatName val="0"/>
          <c:showSerName val="0"/>
          <c:showPercent val="0"/>
          <c:showBubbleSize val="0"/>
        </c:dLbls>
        <c:gapWidth val="100"/>
        <c:overlap val="100"/>
        <c:axId val="488000040"/>
        <c:axId val="487184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560</c:v>
                </c:pt>
                <c:pt idx="2">
                  <c:v>#N/A</c:v>
                </c:pt>
                <c:pt idx="3">
                  <c:v>#N/A</c:v>
                </c:pt>
                <c:pt idx="4">
                  <c:v>554</c:v>
                </c:pt>
                <c:pt idx="5">
                  <c:v>#N/A</c:v>
                </c:pt>
                <c:pt idx="6">
                  <c:v>#N/A</c:v>
                </c:pt>
                <c:pt idx="7">
                  <c:v>485</c:v>
                </c:pt>
                <c:pt idx="8">
                  <c:v>#N/A</c:v>
                </c:pt>
                <c:pt idx="9">
                  <c:v>#N/A</c:v>
                </c:pt>
                <c:pt idx="10">
                  <c:v>543</c:v>
                </c:pt>
                <c:pt idx="11">
                  <c:v>#N/A</c:v>
                </c:pt>
                <c:pt idx="12">
                  <c:v>#N/A</c:v>
                </c:pt>
                <c:pt idx="13">
                  <c:v>513</c:v>
                </c:pt>
                <c:pt idx="14">
                  <c:v>#N/A</c:v>
                </c:pt>
              </c:numCache>
            </c:numRef>
          </c:val>
          <c:smooth val="0"/>
          <c:extLst xmlns:c16r2="http://schemas.microsoft.com/office/drawing/2015/06/chart">
            <c:ext xmlns:c16="http://schemas.microsoft.com/office/drawing/2014/chart" uri="{C3380CC4-5D6E-409C-BE32-E72D297353CC}">
              <c16:uniqueId val="{00000008-9E3F-4562-9D48-EA91AD45A3E8}"/>
            </c:ext>
          </c:extLst>
        </c:ser>
        <c:dLbls>
          <c:showLegendKey val="0"/>
          <c:showVal val="0"/>
          <c:showCatName val="0"/>
          <c:showSerName val="0"/>
          <c:showPercent val="0"/>
          <c:showBubbleSize val="0"/>
        </c:dLbls>
        <c:marker val="1"/>
        <c:smooth val="0"/>
        <c:axId val="488000040"/>
        <c:axId val="487184656"/>
      </c:lineChart>
      <c:catAx>
        <c:axId val="488000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7184656"/>
        <c:crosses val="autoZero"/>
        <c:auto val="1"/>
        <c:lblAlgn val="ctr"/>
        <c:lblOffset val="100"/>
        <c:tickLblSkip val="1"/>
        <c:tickMarkSkip val="1"/>
        <c:noMultiLvlLbl val="0"/>
      </c:catAx>
      <c:valAx>
        <c:axId val="487184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000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16649</c:v>
                </c:pt>
                <c:pt idx="5">
                  <c:v>17143</c:v>
                </c:pt>
                <c:pt idx="8">
                  <c:v>17383</c:v>
                </c:pt>
                <c:pt idx="11">
                  <c:v>18117</c:v>
                </c:pt>
                <c:pt idx="14">
                  <c:v>19990</c:v>
                </c:pt>
              </c:numCache>
            </c:numRef>
          </c:val>
          <c:extLst xmlns:c16r2="http://schemas.microsoft.com/office/drawing/2015/06/chart">
            <c:ext xmlns:c16="http://schemas.microsoft.com/office/drawing/2014/chart" uri="{C3380CC4-5D6E-409C-BE32-E72D297353CC}">
              <c16:uniqueId val="{00000000-6201-45C1-BA91-BDECEA860A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868</c:v>
                </c:pt>
                <c:pt idx="5">
                  <c:v>796</c:v>
                </c:pt>
                <c:pt idx="8">
                  <c:v>736</c:v>
                </c:pt>
                <c:pt idx="11">
                  <c:v>665</c:v>
                </c:pt>
                <c:pt idx="14">
                  <c:v>610</c:v>
                </c:pt>
              </c:numCache>
            </c:numRef>
          </c:val>
          <c:extLst xmlns:c16r2="http://schemas.microsoft.com/office/drawing/2015/06/chart">
            <c:ext xmlns:c16="http://schemas.microsoft.com/office/drawing/2014/chart" uri="{C3380CC4-5D6E-409C-BE32-E72D297353CC}">
              <c16:uniqueId val="{00000001-6201-45C1-BA91-BDECEA860A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10524</c:v>
                </c:pt>
                <c:pt idx="5">
                  <c:v>10881</c:v>
                </c:pt>
                <c:pt idx="8">
                  <c:v>11138</c:v>
                </c:pt>
                <c:pt idx="11">
                  <c:v>10559</c:v>
                </c:pt>
                <c:pt idx="14">
                  <c:v>10290</c:v>
                </c:pt>
              </c:numCache>
            </c:numRef>
          </c:val>
          <c:extLst xmlns:c16r2="http://schemas.microsoft.com/office/drawing/2015/06/chart">
            <c:ext xmlns:c16="http://schemas.microsoft.com/office/drawing/2014/chart" uri="{C3380CC4-5D6E-409C-BE32-E72D297353CC}">
              <c16:uniqueId val="{00000002-6201-45C1-BA91-BDECEA860A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201-45C1-BA91-BDECEA860A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201-45C1-BA91-BDECEA860A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201-45C1-BA91-BDECEA860A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5294</c:v>
                </c:pt>
                <c:pt idx="3">
                  <c:v>5226</c:v>
                </c:pt>
                <c:pt idx="6">
                  <c:v>4936</c:v>
                </c:pt>
                <c:pt idx="9">
                  <c:v>4652</c:v>
                </c:pt>
                <c:pt idx="12">
                  <c:v>4618</c:v>
                </c:pt>
              </c:numCache>
            </c:numRef>
          </c:val>
          <c:extLst xmlns:c16r2="http://schemas.microsoft.com/office/drawing/2015/06/chart">
            <c:ext xmlns:c16="http://schemas.microsoft.com/office/drawing/2014/chart" uri="{C3380CC4-5D6E-409C-BE32-E72D297353CC}">
              <c16:uniqueId val="{00000006-6201-45C1-BA91-BDECEA860A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316</c:v>
                </c:pt>
                <c:pt idx="3">
                  <c:v>214</c:v>
                </c:pt>
                <c:pt idx="6">
                  <c:v>133</c:v>
                </c:pt>
                <c:pt idx="9">
                  <c:v>73</c:v>
                </c:pt>
                <c:pt idx="12">
                  <c:v>27</c:v>
                </c:pt>
              </c:numCache>
            </c:numRef>
          </c:val>
          <c:extLst xmlns:c16r2="http://schemas.microsoft.com/office/drawing/2015/06/chart">
            <c:ext xmlns:c16="http://schemas.microsoft.com/office/drawing/2014/chart" uri="{C3380CC4-5D6E-409C-BE32-E72D297353CC}">
              <c16:uniqueId val="{00000007-6201-45C1-BA91-BDECEA860A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1081</c:v>
                </c:pt>
                <c:pt idx="3">
                  <c:v>987</c:v>
                </c:pt>
                <c:pt idx="6">
                  <c:v>982</c:v>
                </c:pt>
                <c:pt idx="9">
                  <c:v>867</c:v>
                </c:pt>
                <c:pt idx="12">
                  <c:v>630</c:v>
                </c:pt>
              </c:numCache>
            </c:numRef>
          </c:val>
          <c:extLst xmlns:c16r2="http://schemas.microsoft.com/office/drawing/2015/06/chart">
            <c:ext xmlns:c16="http://schemas.microsoft.com/office/drawing/2014/chart" uri="{C3380CC4-5D6E-409C-BE32-E72D297353CC}">
              <c16:uniqueId val="{00000008-6201-45C1-BA91-BDECEA860A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201-45C1-BA91-BDECEA860A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20263</c:v>
                </c:pt>
                <c:pt idx="3">
                  <c:v>21046</c:v>
                </c:pt>
                <c:pt idx="6">
                  <c:v>21454</c:v>
                </c:pt>
                <c:pt idx="9">
                  <c:v>22660</c:v>
                </c:pt>
                <c:pt idx="12">
                  <c:v>25385</c:v>
                </c:pt>
              </c:numCache>
            </c:numRef>
          </c:val>
          <c:extLst xmlns:c16r2="http://schemas.microsoft.com/office/drawing/2015/06/chart">
            <c:ext xmlns:c16="http://schemas.microsoft.com/office/drawing/2014/chart" uri="{C3380CC4-5D6E-409C-BE32-E72D297353CC}">
              <c16:uniqueId val="{0000000A-6201-45C1-BA91-BDECEA860A7D}"/>
            </c:ext>
          </c:extLst>
        </c:ser>
        <c:dLbls>
          <c:showLegendKey val="0"/>
          <c:showVal val="0"/>
          <c:showCatName val="0"/>
          <c:showSerName val="0"/>
          <c:showPercent val="0"/>
          <c:showBubbleSize val="0"/>
        </c:dLbls>
        <c:gapWidth val="100"/>
        <c:overlap val="100"/>
        <c:axId val="495996496"/>
        <c:axId val="496122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201-45C1-BA91-BDECEA860A7D}"/>
            </c:ext>
          </c:extLst>
        </c:ser>
        <c:dLbls>
          <c:showLegendKey val="0"/>
          <c:showVal val="0"/>
          <c:showCatName val="0"/>
          <c:showSerName val="0"/>
          <c:showPercent val="0"/>
          <c:showBubbleSize val="0"/>
        </c:dLbls>
        <c:marker val="1"/>
        <c:smooth val="0"/>
        <c:axId val="495996496"/>
        <c:axId val="496122584"/>
      </c:lineChart>
      <c:catAx>
        <c:axId val="49599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6122584"/>
        <c:crosses val="autoZero"/>
        <c:auto val="1"/>
        <c:lblAlgn val="ctr"/>
        <c:lblOffset val="100"/>
        <c:tickLblSkip val="1"/>
        <c:tickMarkSkip val="1"/>
        <c:noMultiLvlLbl val="0"/>
      </c:catAx>
      <c:valAx>
        <c:axId val="496122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99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3716</c:v>
                </c:pt>
                <c:pt idx="1">
                  <c:v>3186</c:v>
                </c:pt>
                <c:pt idx="2">
                  <c:v>3195</c:v>
                </c:pt>
              </c:numCache>
            </c:numRef>
          </c:val>
          <c:extLst xmlns:c16r2="http://schemas.microsoft.com/office/drawing/2015/06/chart">
            <c:ext xmlns:c16="http://schemas.microsoft.com/office/drawing/2014/chart" uri="{C3380CC4-5D6E-409C-BE32-E72D297353CC}">
              <c16:uniqueId val="{00000000-8B9B-46CD-8DFA-39B69CE4810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1935</c:v>
                </c:pt>
                <c:pt idx="1">
                  <c:v>2021</c:v>
                </c:pt>
                <c:pt idx="2">
                  <c:v>1777</c:v>
                </c:pt>
              </c:numCache>
            </c:numRef>
          </c:val>
          <c:extLst xmlns:c16r2="http://schemas.microsoft.com/office/drawing/2015/06/chart">
            <c:ext xmlns:c16="http://schemas.microsoft.com/office/drawing/2014/chart" uri="{C3380CC4-5D6E-409C-BE32-E72D297353CC}">
              <c16:uniqueId val="{00000001-8B9B-46CD-8DFA-39B69CE4810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8220</c:v>
                </c:pt>
                <c:pt idx="1">
                  <c:v>7913</c:v>
                </c:pt>
                <c:pt idx="2">
                  <c:v>7691</c:v>
                </c:pt>
              </c:numCache>
            </c:numRef>
          </c:val>
          <c:extLst xmlns:c16r2="http://schemas.microsoft.com/office/drawing/2015/06/chart">
            <c:ext xmlns:c16="http://schemas.microsoft.com/office/drawing/2014/chart" uri="{C3380CC4-5D6E-409C-BE32-E72D297353CC}">
              <c16:uniqueId val="{00000002-8B9B-46CD-8DFA-39B69CE4810D}"/>
            </c:ext>
          </c:extLst>
        </c:ser>
        <c:dLbls>
          <c:showLegendKey val="0"/>
          <c:showVal val="0"/>
          <c:showCatName val="0"/>
          <c:showSerName val="0"/>
          <c:showPercent val="0"/>
          <c:showBubbleSize val="0"/>
        </c:dLbls>
        <c:gapWidth val="120"/>
        <c:overlap val="100"/>
        <c:axId val="495482768"/>
        <c:axId val="495483152"/>
      </c:barChart>
      <c:catAx>
        <c:axId val="49548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5483152"/>
        <c:crosses val="autoZero"/>
        <c:auto val="1"/>
        <c:lblAlgn val="ctr"/>
        <c:lblOffset val="100"/>
        <c:tickLblSkip val="1"/>
        <c:tickMarkSkip val="1"/>
        <c:noMultiLvlLbl val="0"/>
      </c:catAx>
      <c:valAx>
        <c:axId val="495483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548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063-4EAF-A7C6-E0CB3C76C415}"/>
                </c:ext>
                <c:ext xmlns:c15="http://schemas.microsoft.com/office/drawing/2012/chart" uri="{CE6537A1-D6FC-4f65-9D91-7224C49458BB}">
                  <c15:dlblFieldTable>
                    <c15:dlblFTEntry>
                      <c15:txfldGUID>{C2A9373B-DD87-4A31-A3A6-3BD1BF75B6F6}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063-4EAF-A7C6-E0CB3C76C415}"/>
                </c:ext>
                <c:ext xmlns:c15="http://schemas.microsoft.com/office/drawing/2012/chart" uri="{CE6537A1-D6FC-4f65-9D91-7224C49458BB}">
                  <c15:dlblFieldTable>
                    <c15:dlblFTEntry>
                      <c15:txfldGUID>{B4A99F9E-560F-4103-B870-E1ADDC6D50FC}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063-4EAF-A7C6-E0CB3C76C415}"/>
                </c:ext>
                <c:ext xmlns:c15="http://schemas.microsoft.com/office/drawing/2012/chart" uri="{CE6537A1-D6FC-4f65-9D91-7224C49458BB}">
                  <c15:dlblFieldTable>
                    <c15:dlblFTEntry>
                      <c15:txfldGUID>{128E9374-EB14-4F6F-878C-C1164271F127}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063-4EAF-A7C6-E0CB3C76C415}"/>
                </c:ext>
                <c:ext xmlns:c15="http://schemas.microsoft.com/office/drawing/2012/chart" uri="{CE6537A1-D6FC-4f65-9D91-7224C49458BB}">
                  <c15:dlblFieldTable>
                    <c15:dlblFTEntry>
                      <c15:txfldGUID>{84AF91F7-A104-4532-A10B-AC8375AFF8A2}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063-4EAF-A7C6-E0CB3C76C415}"/>
                </c:ext>
                <c:ext xmlns:c15="http://schemas.microsoft.com/office/drawing/2012/chart" uri="{CE6537A1-D6FC-4f65-9D91-7224C49458BB}">
                  <c15:dlblFieldTable>
                    <c15:dlblFTEntry>
                      <c15:txfldGUID>{B54238E5-6871-4A08-8ACA-0E0B78B6F9B7}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063-4EAF-A7C6-E0CB3C76C415}"/>
                </c:ext>
                <c:ext xmlns:c15="http://schemas.microsoft.com/office/drawing/2012/chart" uri="{CE6537A1-D6FC-4f65-9D91-7224C49458BB}">
                  <c15:dlblFieldTable>
                    <c15:dlblFTEntry>
                      <c15:txfldGUID>{EB67CAE3-32D9-4FC4-AA64-6838082C11A6}</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063-4EAF-A7C6-E0CB3C76C415}"/>
                </c:ext>
                <c:ext xmlns:c15="http://schemas.microsoft.com/office/drawing/2012/chart" uri="{CE6537A1-D6FC-4f65-9D91-7224C49458BB}">
                  <c15:dlblFieldTable>
                    <c15:dlblFTEntry>
                      <c15:txfldGUID>{6C7A67F6-5D15-4057-A26D-17CBEE6D4AB5}</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063-4EAF-A7C6-E0CB3C76C415}"/>
                </c:ext>
                <c:ext xmlns:c15="http://schemas.microsoft.com/office/drawing/2012/chart" uri="{CE6537A1-D6FC-4f65-9D91-7224C49458BB}">
                  <c15:dlblFieldTable>
                    <c15:dlblFTEntry>
                      <c15:txfldGUID>{46D264AF-E552-436A-816B-E8402DA032DB}</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063-4EAF-A7C6-E0CB3C76C415}"/>
                </c:ext>
                <c:ext xmlns:c15="http://schemas.microsoft.com/office/drawing/2012/chart" uri="{CE6537A1-D6FC-4f65-9D91-7224C49458BB}">
                  <c15:dlblFieldTable>
                    <c15:dlblFTEntry>
                      <c15:txfldGUID>{14920776-8173-43D7-9145-200C4E47F520}</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61.5</c:v>
                </c:pt>
                <c:pt idx="8">
                  <c:v>62.5</c:v>
                </c:pt>
                <c:pt idx="16">
                  <c:v>62.3</c:v>
                </c:pt>
                <c:pt idx="24">
                  <c:v>63.9</c:v>
                </c:pt>
                <c:pt idx="32">
                  <c:v>61.6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6063-4EAF-A7C6-E0CB3C76C41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063-4EAF-A7C6-E0CB3C76C415}"/>
                </c:ext>
                <c:ext xmlns:c15="http://schemas.microsoft.com/office/drawing/2012/chart" uri="{CE6537A1-D6FC-4f65-9D91-7224C49458BB}">
                  <c15:layout/>
                  <c15:dlblFieldTable>
                    <c15:dlblFTEntry>
                      <c15:txfldGUID>{67A2FF55-9810-4D16-9937-A1E1A7804E8D}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063-4EAF-A7C6-E0CB3C76C415}"/>
                </c:ext>
                <c:ext xmlns:c15="http://schemas.microsoft.com/office/drawing/2012/chart" uri="{CE6537A1-D6FC-4f65-9D91-7224C49458BB}">
                  <c15:dlblFieldTable>
                    <c15:dlblFTEntry>
                      <c15:txfldGUID>{93DFD92E-A794-43B9-BE1B-BD8E0D53BB60}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063-4EAF-A7C6-E0CB3C76C415}"/>
                </c:ext>
                <c:ext xmlns:c15="http://schemas.microsoft.com/office/drawing/2012/chart" uri="{CE6537A1-D6FC-4f65-9D91-7224C49458BB}">
                  <c15:dlblFieldTable>
                    <c15:dlblFTEntry>
                      <c15:txfldGUID>{0EC424CA-315F-48BB-8A44-9A3798003F23}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063-4EAF-A7C6-E0CB3C76C415}"/>
                </c:ext>
                <c:ext xmlns:c15="http://schemas.microsoft.com/office/drawing/2012/chart" uri="{CE6537A1-D6FC-4f65-9D91-7224C49458BB}">
                  <c15:dlblFieldTable>
                    <c15:dlblFTEntry>
                      <c15:txfldGUID>{53C1A169-DFB0-46E6-9C14-81A541D711EA}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063-4EAF-A7C6-E0CB3C76C415}"/>
                </c:ext>
                <c:ext xmlns:c15="http://schemas.microsoft.com/office/drawing/2012/chart" uri="{CE6537A1-D6FC-4f65-9D91-7224C49458BB}">
                  <c15:dlblFieldTable>
                    <c15:dlblFTEntry>
                      <c15:txfldGUID>{D6F441B8-079A-4DB7-8196-983EF6EBB89E}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063-4EAF-A7C6-E0CB3C76C415}"/>
                </c:ext>
                <c:ext xmlns:c15="http://schemas.microsoft.com/office/drawing/2012/chart" uri="{CE6537A1-D6FC-4f65-9D91-7224C49458BB}">
                  <c15:layout/>
                  <c15:dlblFieldTable>
                    <c15:dlblFTEntry>
                      <c15:txfldGUID>{27FD6964-95D9-4593-A36B-E1042794E038}</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063-4EAF-A7C6-E0CB3C76C415}"/>
                </c:ext>
                <c:ext xmlns:c15="http://schemas.microsoft.com/office/drawing/2012/chart" uri="{CE6537A1-D6FC-4f65-9D91-7224C49458BB}">
                  <c15:layout/>
                  <c15:dlblFieldTable>
                    <c15:dlblFTEntry>
                      <c15:txfldGUID>{474854F8-DC26-4EE8-BC9B-EA80ADF99A98}</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063-4EAF-A7C6-E0CB3C76C415}"/>
                </c:ext>
                <c:ext xmlns:c15="http://schemas.microsoft.com/office/drawing/2012/chart" uri="{CE6537A1-D6FC-4f65-9D91-7224C49458BB}">
                  <c15:layout/>
                  <c15:dlblFieldTable>
                    <c15:dlblFTEntry>
                      <c15:txfldGUID>{40F4E5A4-2F3E-4412-90EF-5342E9260A87}</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063-4EAF-A7C6-E0CB3C76C415}"/>
                </c:ext>
                <c:ext xmlns:c15="http://schemas.microsoft.com/office/drawing/2012/chart" uri="{CE6537A1-D6FC-4f65-9D91-7224C49458BB}">
                  <c15:layout/>
                  <c15:dlblFieldTable>
                    <c15:dlblFTEntry>
                      <c15:txfldGUID>{C97105C6-5E4F-4E2C-901F-E15C9555AAA7}</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58.8</c:v>
                </c:pt>
                <c:pt idx="16">
                  <c:v>59.4</c:v>
                </c:pt>
                <c:pt idx="24">
                  <c:v>60.7</c:v>
                </c:pt>
                <c:pt idx="32">
                  <c:v>66.599999999999994</c:v>
                </c:pt>
              </c:numCache>
            </c:numRef>
          </c:xVal>
          <c:yVal>
            <c:numRef>
              <c:f>公会計指標分析・財政指標組合せ分析表!$BP$55:$DC$55</c:f>
              <c:numCache>
                <c:formatCode>#,##0.0;"▲ "#,##0.0</c:formatCode>
                <c:ptCount val="40"/>
                <c:pt idx="0">
                  <c:v>56.8</c:v>
                </c:pt>
                <c:pt idx="8">
                  <c:v>36.6</c:v>
                </c:pt>
                <c:pt idx="16">
                  <c:v>37.700000000000003</c:v>
                </c:pt>
                <c:pt idx="24">
                  <c:v>37.9</c:v>
                </c:pt>
                <c:pt idx="32">
                  <c:v>38.700000000000003</c:v>
                </c:pt>
              </c:numCache>
            </c:numRef>
          </c:yVal>
          <c:smooth val="0"/>
          <c:extLst xmlns:c16r2="http://schemas.microsoft.com/office/drawing/2015/06/chart">
            <c:ext xmlns:c16="http://schemas.microsoft.com/office/drawing/2014/chart" uri="{C3380CC4-5D6E-409C-BE32-E72D297353CC}">
              <c16:uniqueId val="{00000013-6063-4EAF-A7C6-E0CB3C76C415}"/>
            </c:ext>
          </c:extLst>
        </c:ser>
        <c:dLbls>
          <c:showLegendKey val="0"/>
          <c:showVal val="1"/>
          <c:showCatName val="0"/>
          <c:showSerName val="0"/>
          <c:showPercent val="0"/>
          <c:showBubbleSize val="0"/>
        </c:dLbls>
        <c:axId val="496456336"/>
        <c:axId val="495713904"/>
      </c:scatterChart>
      <c:valAx>
        <c:axId val="496456336"/>
        <c:scaling>
          <c:orientation val="minMax"/>
          <c:max val="68"/>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713904"/>
        <c:crosses val="autoZero"/>
        <c:crossBetween val="midCat"/>
      </c:valAx>
      <c:valAx>
        <c:axId val="495713904"/>
        <c:scaling>
          <c:orientation val="minMax"/>
          <c:max val="61"/>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6456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73F-4309-984C-86BA9C1F5C3D}"/>
                </c:ext>
                <c:ext xmlns:c15="http://schemas.microsoft.com/office/drawing/2012/chart" uri="{CE6537A1-D6FC-4f65-9D91-7224C49458BB}">
                  <c15:dlblFieldTable>
                    <c15:dlblFTEntry>
                      <c15:txfldGUID>{4510886A-E6E0-45ED-993A-61611B1B00EE}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73F-4309-984C-86BA9C1F5C3D}"/>
                </c:ext>
                <c:ext xmlns:c15="http://schemas.microsoft.com/office/drawing/2012/chart" uri="{CE6537A1-D6FC-4f65-9D91-7224C49458BB}">
                  <c15:dlblFieldTable>
                    <c15:dlblFTEntry>
                      <c15:txfldGUID>{96C33FB9-98BF-4BAE-BD66-6363BB794985}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73F-4309-984C-86BA9C1F5C3D}"/>
                </c:ext>
                <c:ext xmlns:c15="http://schemas.microsoft.com/office/drawing/2012/chart" uri="{CE6537A1-D6FC-4f65-9D91-7224C49458BB}">
                  <c15:dlblFieldTable>
                    <c15:dlblFTEntry>
                      <c15:txfldGUID>{11F57358-53E3-483A-9EF6-9809978AB6B4}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73F-4309-984C-86BA9C1F5C3D}"/>
                </c:ext>
                <c:ext xmlns:c15="http://schemas.microsoft.com/office/drawing/2012/chart" uri="{CE6537A1-D6FC-4f65-9D91-7224C49458BB}">
                  <c15:dlblFieldTable>
                    <c15:dlblFTEntry>
                      <c15:txfldGUID>{16E8047B-D4A3-4487-B943-D62808E781B6}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73F-4309-984C-86BA9C1F5C3D}"/>
                </c:ext>
                <c:ext xmlns:c15="http://schemas.microsoft.com/office/drawing/2012/chart" uri="{CE6537A1-D6FC-4f65-9D91-7224C49458BB}">
                  <c15:dlblFieldTable>
                    <c15:dlblFTEntry>
                      <c15:txfldGUID>{39279508-0446-4170-BD7D-E49F8BE0FA89}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73F-4309-984C-86BA9C1F5C3D}"/>
                </c:ext>
                <c:ext xmlns:c15="http://schemas.microsoft.com/office/drawing/2012/chart" uri="{CE6537A1-D6FC-4f65-9D91-7224C49458BB}">
                  <c15:dlblFieldTable>
                    <c15:dlblFTEntry>
                      <c15:txfldGUID>{E8AF7F6D-4706-4FDD-A52B-BD43B0AE40E7}</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73F-4309-984C-86BA9C1F5C3D}"/>
                </c:ext>
                <c:ext xmlns:c15="http://schemas.microsoft.com/office/drawing/2012/chart" uri="{CE6537A1-D6FC-4f65-9D91-7224C49458BB}">
                  <c15:dlblFieldTable>
                    <c15:dlblFTEntry>
                      <c15:txfldGUID>{0D74E863-E4C3-4454-A23E-7C05E4992A3E}</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73F-4309-984C-86BA9C1F5C3D}"/>
                </c:ext>
                <c:ext xmlns:c15="http://schemas.microsoft.com/office/drawing/2012/chart" uri="{CE6537A1-D6FC-4f65-9D91-7224C49458BB}">
                  <c15:dlblFieldTable>
                    <c15:dlblFTEntry>
                      <c15:txfldGUID>{8164F213-A12C-4D3E-BE23-C607D11BEE18}</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73F-4309-984C-86BA9C1F5C3D}"/>
                </c:ext>
                <c:ext xmlns:c15="http://schemas.microsoft.com/office/drawing/2012/chart" uri="{CE6537A1-D6FC-4f65-9D91-7224C49458BB}">
                  <c15:dlblFieldTable>
                    <c15:dlblFTEntry>
                      <c15:txfldGUID>{D7D58D6D-5BAF-4304-8A48-C1CC1D8D66F7}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4.8</c:v>
                </c:pt>
                <c:pt idx="16">
                  <c:v>4.5999999999999996</c:v>
                </c:pt>
                <c:pt idx="24">
                  <c:v>4.7</c:v>
                </c:pt>
                <c:pt idx="32">
                  <c:v>4.7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73F-4309-984C-86BA9C1F5C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73F-4309-984C-86BA9C1F5C3D}"/>
                </c:ext>
                <c:ext xmlns:c15="http://schemas.microsoft.com/office/drawing/2012/chart" uri="{CE6537A1-D6FC-4f65-9D91-7224C49458BB}">
                  <c15:layout/>
                  <c15:dlblFieldTable>
                    <c15:dlblFTEntry>
                      <c15:txfldGUID>{11983C9C-DC42-4759-93AA-10B9E642D593}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73F-4309-984C-86BA9C1F5C3D}"/>
                </c:ext>
                <c:ext xmlns:c15="http://schemas.microsoft.com/office/drawing/2012/chart" uri="{CE6537A1-D6FC-4f65-9D91-7224C49458BB}">
                  <c15:dlblFieldTable>
                    <c15:dlblFTEntry>
                      <c15:txfldGUID>{3043B63C-FC6D-4311-A01D-9E8D2A80786C}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73F-4309-984C-86BA9C1F5C3D}"/>
                </c:ext>
                <c:ext xmlns:c15="http://schemas.microsoft.com/office/drawing/2012/chart" uri="{CE6537A1-D6FC-4f65-9D91-7224C49458BB}">
                  <c15:dlblFieldTable>
                    <c15:dlblFTEntry>
                      <c15:txfldGUID>{8203B9DC-2C9D-483C-A542-09C1E865AD4A}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73F-4309-984C-86BA9C1F5C3D}"/>
                </c:ext>
                <c:ext xmlns:c15="http://schemas.microsoft.com/office/drawing/2012/chart" uri="{CE6537A1-D6FC-4f65-9D91-7224C49458BB}">
                  <c15:dlblFieldTable>
                    <c15:dlblFTEntry>
                      <c15:txfldGUID>{32C8BA68-05B0-4E28-95B0-F30471698F5C}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73F-4309-984C-86BA9C1F5C3D}"/>
                </c:ext>
                <c:ext xmlns:c15="http://schemas.microsoft.com/office/drawing/2012/chart" uri="{CE6537A1-D6FC-4f65-9D91-7224C49458BB}">
                  <c15:dlblFieldTable>
                    <c15:dlblFTEntry>
                      <c15:txfldGUID>{84748ABF-10A6-49A4-9F52-B9AE072A8FF1}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73F-4309-984C-86BA9C1F5C3D}"/>
                </c:ext>
                <c:ext xmlns:c15="http://schemas.microsoft.com/office/drawing/2012/chart" uri="{CE6537A1-D6FC-4f65-9D91-7224C49458BB}">
                  <c15:layout/>
                  <c15:dlblFieldTable>
                    <c15:dlblFTEntry>
                      <c15:txfldGUID>{B47E11BC-5381-4312-8783-CD3291132830}</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73F-4309-984C-86BA9C1F5C3D}"/>
                </c:ext>
                <c:ext xmlns:c15="http://schemas.microsoft.com/office/drawing/2012/chart" uri="{CE6537A1-D6FC-4f65-9D91-7224C49458BB}">
                  <c15:layout/>
                  <c15:dlblFieldTable>
                    <c15:dlblFTEntry>
                      <c15:txfldGUID>{F6E0F962-BD62-46BD-A6F9-DAF1FDA4AC77}</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73F-4309-984C-86BA9C1F5C3D}"/>
                </c:ext>
                <c:ext xmlns:c15="http://schemas.microsoft.com/office/drawing/2012/chart" uri="{CE6537A1-D6FC-4f65-9D91-7224C49458BB}">
                  <c15:layout/>
                  <c15:dlblFieldTable>
                    <c15:dlblFTEntry>
                      <c15:txfldGUID>{32F9CDC7-548E-4FFA-B22A-22B4AA32A7DC}</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73F-4309-984C-86BA9C1F5C3D}"/>
                </c:ext>
                <c:ext xmlns:c15="http://schemas.microsoft.com/office/drawing/2012/chart" uri="{CE6537A1-D6FC-4f65-9D91-7224C49458BB}">
                  <c15:layout/>
                  <c15:dlblFieldTable>
                    <c15:dlblFTEntry>
                      <c15:txfldGUID>{F40E1677-0FF3-4E07-8EF6-D20CAC79DD34}</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56.8</c:v>
                </c:pt>
                <c:pt idx="8">
                  <c:v>36.6</c:v>
                </c:pt>
                <c:pt idx="16">
                  <c:v>37.700000000000003</c:v>
                </c:pt>
                <c:pt idx="24">
                  <c:v>37.9</c:v>
                </c:pt>
                <c:pt idx="32">
                  <c:v>38.700000000000003</c:v>
                </c:pt>
              </c:numCache>
            </c:numRef>
          </c:yVal>
          <c:smooth val="0"/>
          <c:extLst xmlns:c16r2="http://schemas.microsoft.com/office/drawing/2015/06/chart">
            <c:ext xmlns:c16="http://schemas.microsoft.com/office/drawing/2014/chart" uri="{C3380CC4-5D6E-409C-BE32-E72D297353CC}">
              <c16:uniqueId val="{00000013-373F-4309-984C-86BA9C1F5C3D}"/>
            </c:ext>
          </c:extLst>
        </c:ser>
        <c:dLbls>
          <c:showLegendKey val="0"/>
          <c:showVal val="1"/>
          <c:showCatName val="0"/>
          <c:showSerName val="0"/>
          <c:showPercent val="0"/>
          <c:showBubbleSize val="0"/>
        </c:dLbls>
        <c:axId val="495639600"/>
        <c:axId val="492825864"/>
      </c:scatterChart>
      <c:valAx>
        <c:axId val="495639600"/>
        <c:scaling>
          <c:orientation val="minMax"/>
          <c:max val="10.4"/>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2825864"/>
        <c:crosses val="autoZero"/>
        <c:crossBetween val="midCat"/>
      </c:valAx>
      <c:valAx>
        <c:axId val="492825864"/>
        <c:scaling>
          <c:orientation val="minMax"/>
          <c:max val="61"/>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56396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実質公債費比率（分子）に占める元利償還金の割合は</a:t>
          </a:r>
          <a:r>
            <a:rPr kumimoji="1" lang="en-US" altLang="ja-JP" sz="1400">
              <a:latin typeface="ＭＳ ゴシック" pitchFamily="49" charset="-128"/>
              <a:ea typeface="ＭＳ ゴシック" pitchFamily="49" charset="-128"/>
            </a:rPr>
            <a:t>95.5</a:t>
          </a:r>
          <a:r>
            <a:rPr kumimoji="1" lang="ja-JP" altLang="en-US" sz="1400">
              <a:latin typeface="ＭＳ ゴシック" pitchFamily="49" charset="-128"/>
              <a:ea typeface="ＭＳ ゴシック" pitchFamily="49" charset="-128"/>
            </a:rPr>
            <a:t>％と非常に高く、元利償還金の推移が実質公債費比率に直結した形となっている。また、算入公債費等については、主に旧合併特例事業債など交付税算入が高いものが残存しており、実質公債費比率を押し下げるものとなっている。償還ピークを過ぎたことから、改善傾向にあるが、庁舎統合整備事業など旧合併特例事業債を活用した大型事業が見込まれており、比率が悪化しないよう、引き続き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将来負担額のうち、一般会計等に係る地方債の現在高の割合が</a:t>
          </a:r>
          <a:r>
            <a:rPr kumimoji="1" lang="en-US" altLang="ja-JP" sz="1400">
              <a:latin typeface="ＭＳ ゴシック" pitchFamily="49" charset="-128"/>
              <a:ea typeface="ＭＳ ゴシック" pitchFamily="49" charset="-128"/>
            </a:rPr>
            <a:t>82.8</a:t>
          </a:r>
          <a:r>
            <a:rPr kumimoji="1" lang="ja-JP" altLang="en-US" sz="1400">
              <a:latin typeface="ＭＳ ゴシック" pitchFamily="49" charset="-128"/>
              <a:ea typeface="ＭＳ ゴシック" pitchFamily="49" charset="-128"/>
            </a:rPr>
            <a:t>％、次いで退職手当負担見込額が</a:t>
          </a:r>
          <a:r>
            <a:rPr kumimoji="1" lang="en-US" altLang="ja-JP" sz="1400">
              <a:latin typeface="ＭＳ ゴシック" pitchFamily="49" charset="-128"/>
              <a:ea typeface="ＭＳ ゴシック" pitchFamily="49" charset="-128"/>
            </a:rPr>
            <a:t>15.1</a:t>
          </a:r>
          <a:r>
            <a:rPr kumimoji="1" lang="ja-JP" altLang="en-US" sz="1400">
              <a:latin typeface="ＭＳ ゴシック" pitchFamily="49" charset="-128"/>
              <a:ea typeface="ＭＳ ゴシック" pitchFamily="49" charset="-128"/>
            </a:rPr>
            <a:t>％と、将来負担比率（分子）の大部分を占めている。将来負担額の増加は地方債現在高の増加によるところが大きく、新庁舎建設事業に伴う地方債発行によるところが大きい。ただし、公債費に係る基準財政需要額算入見込額や充当可能基金が将来負担額を上回っているため、将来負担比率は算出されていない。今後も、継続事業として実施している庁舎統合整備事業などにより新発債の増が見込まれるが、起債の抑制と基金の効率的な運用を図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福岡県嘉麻市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令和元年度は災害などの影響により、例年積み立てている減債基金を積み立てることが出来なかったうえ、市債の償還に伴い減債基金を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千万円を取り崩したこと、まちづくりに関する事業の実施により「地域振興基金」を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基金運用等により、短期的には微増の予定であるが、中長期的には減少していく見込みである。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・かんがい施設維持管理基金：かんがい施設等の維持管理又は施設更新に要する費用に充当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・地域振興基金：協働によるまちづくりやコミュニティ活動に関する事業など、市民の連帯の強化又は地域振興に要する経費に充当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・ふるさとづくり基金：まちづくりに関する事業の財源として、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・地域振興基金：地域振興に係る事業の財源として、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・ふるさとづくり基金：基金運用による運用益を積立てるが、まちづくりに関する事業の財源として取り崩していくため、減少していく見込みである。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・地域振興基金：基金運用による運用益を積立てるが、地域振興に係る事業の財源として取り崩していくため、減少していく見込みである。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基金運用等により、短期的には微増の予定であり、災害への備え等のため、残高が一定額以下とならないよう努める。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市債の償還に伴い減債基金を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年度にかけて償還のピークを迎えるため、それに備えて毎年度計画的に積立てを行う予定であり、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37,652
37,326
135.11
29,860,936
28,951,904
645,688
12,446,056
25,384,856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いるが、これは、令和元年度に新庁舎の建設が完了したことにより、庁舎の老朽化が改善したためである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有形固定資産減価償却率の高い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市営住宅についても</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耐用年数を経過した住宅の除却を行うなど、保有量の削減に努めており、今後も公共施設等総合管理計画（嘉麻市公共施設等適正化基本方針）に基づき、老朽化対策に積極的に取り組ん</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でいく。</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88477</xdr:rowOff>
    </xdr:from>
    <xdr:to>
      <xdr:col>23</xdr:col>
      <xdr:colOff>85090</xdr:colOff>
      <xdr:row>34</xdr:row>
      <xdr:rowOff>82973</xdr:rowOff>
    </xdr:to>
    <xdr:cxnSp macro="">
      <xdr:nvCxnSpPr>
        <xdr:cNvPr id="75" name="直線コネクタ 74"/>
        <xdr:cNvCxnSpPr/>
      </xdr:nvCxnSpPr>
      <xdr:spPr>
        <a:xfrm flipV="1">
          <a:off x="4760595" y="5489152"/>
          <a:ext cx="1270" cy="1194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76"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77" name="直線コネクタ 76"/>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35154</xdr:rowOff>
    </xdr:from>
    <xdr:ext cx="405111" cy="259045"/>
    <xdr:sp macro="" textlink="">
      <xdr:nvSpPr>
        <xdr:cNvPr id="78" name="有形固定資産減価償却率最大値テキスト"/>
        <xdr:cNvSpPr txBox="1"/>
      </xdr:nvSpPr>
      <xdr:spPr>
        <a:xfrm>
          <a:off x="4813300" y="526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88477</xdr:rowOff>
    </xdr:from>
    <xdr:to>
      <xdr:col>23</xdr:col>
      <xdr:colOff>174625</xdr:colOff>
      <xdr:row>27</xdr:row>
      <xdr:rowOff>88477</xdr:rowOff>
    </xdr:to>
    <xdr:cxnSp macro="">
      <xdr:nvCxnSpPr>
        <xdr:cNvPr id="79" name="直線コネクタ 78"/>
        <xdr:cNvCxnSpPr/>
      </xdr:nvCxnSpPr>
      <xdr:spPr>
        <a:xfrm>
          <a:off x="4673600" y="5489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111142</xdr:rowOff>
    </xdr:from>
    <xdr:ext cx="405111" cy="259045"/>
    <xdr:sp macro="" textlink="">
      <xdr:nvSpPr>
        <xdr:cNvPr id="80" name="有形固定資産減価償却率平均値テキスト"/>
        <xdr:cNvSpPr txBox="1"/>
      </xdr:nvSpPr>
      <xdr:spPr>
        <a:xfrm>
          <a:off x="48133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81" name="フローチャート: 判断 80"/>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82" name="フローチャート: 判断 81"/>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3" name="フローチャート: 判断 82"/>
        <xdr:cNvSpPr/>
      </xdr:nvSpPr>
      <xdr:spPr>
        <a:xfrm>
          <a:off x="3238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84" name="フローチャート: 判断 83"/>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22225</xdr:rowOff>
    </xdr:from>
    <xdr:to>
      <xdr:col>7</xdr:col>
      <xdr:colOff>187325</xdr:colOff>
      <xdr:row>29</xdr:row>
      <xdr:rowOff>123825</xdr:rowOff>
    </xdr:to>
    <xdr:sp macro="" textlink="">
      <xdr:nvSpPr>
        <xdr:cNvPr id="85" name="フローチャート: 判断 84"/>
        <xdr:cNvSpPr/>
      </xdr:nvSpPr>
      <xdr:spPr>
        <a:xfrm>
          <a:off x="17145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124248</xdr:rowOff>
    </xdr:from>
    <xdr:to>
      <xdr:col>23</xdr:col>
      <xdr:colOff>136525</xdr:colOff>
      <xdr:row>31</xdr:row>
      <xdr:rowOff>54398</xdr:rowOff>
    </xdr:to>
    <xdr:sp macro="" textlink="">
      <xdr:nvSpPr>
        <xdr:cNvPr id="91" name="楕円 90"/>
        <xdr:cNvSpPr/>
      </xdr:nvSpPr>
      <xdr:spPr>
        <a:xfrm>
          <a:off x="47117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147125</xdr:rowOff>
    </xdr:from>
    <xdr:ext cx="405111" cy="259045"/>
    <xdr:sp macro="" textlink="">
      <xdr:nvSpPr>
        <xdr:cNvPr id="92" name="有形固定資産減価償却率該当値テキスト"/>
        <xdr:cNvSpPr txBox="1"/>
      </xdr:nvSpPr>
      <xdr:spPr>
        <a:xfrm>
          <a:off x="4813300" y="589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35560</xdr:rowOff>
    </xdr:from>
    <xdr:to>
      <xdr:col>19</xdr:col>
      <xdr:colOff>187325</xdr:colOff>
      <xdr:row>31</xdr:row>
      <xdr:rowOff>137160</xdr:rowOff>
    </xdr:to>
    <xdr:sp macro="" textlink="">
      <xdr:nvSpPr>
        <xdr:cNvPr id="93" name="楕円 92"/>
        <xdr:cNvSpPr/>
      </xdr:nvSpPr>
      <xdr:spPr>
        <a:xfrm>
          <a:off x="4000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3598</xdr:rowOff>
    </xdr:from>
    <xdr:to>
      <xdr:col>23</xdr:col>
      <xdr:colOff>85725</xdr:colOff>
      <xdr:row>31</xdr:row>
      <xdr:rowOff>86360</xdr:rowOff>
    </xdr:to>
    <xdr:cxnSp macro="">
      <xdr:nvCxnSpPr>
        <xdr:cNvPr id="94" name="直線コネクタ 93"/>
        <xdr:cNvCxnSpPr/>
      </xdr:nvCxnSpPr>
      <xdr:spPr>
        <a:xfrm flipV="1">
          <a:off x="4051300" y="6090073"/>
          <a:ext cx="711200" cy="8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149437</xdr:rowOff>
    </xdr:from>
    <xdr:to>
      <xdr:col>15</xdr:col>
      <xdr:colOff>187325</xdr:colOff>
      <xdr:row>31</xdr:row>
      <xdr:rowOff>79587</xdr:rowOff>
    </xdr:to>
    <xdr:sp macro="" textlink="">
      <xdr:nvSpPr>
        <xdr:cNvPr id="95" name="楕円 94"/>
        <xdr:cNvSpPr/>
      </xdr:nvSpPr>
      <xdr:spPr>
        <a:xfrm>
          <a:off x="3238500" y="60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28787</xdr:rowOff>
    </xdr:from>
    <xdr:to>
      <xdr:col>19</xdr:col>
      <xdr:colOff>136525</xdr:colOff>
      <xdr:row>31</xdr:row>
      <xdr:rowOff>86360</xdr:rowOff>
    </xdr:to>
    <xdr:cxnSp macro="">
      <xdr:nvCxnSpPr>
        <xdr:cNvPr id="96" name="直線コネクタ 95"/>
        <xdr:cNvCxnSpPr/>
      </xdr:nvCxnSpPr>
      <xdr:spPr>
        <a:xfrm>
          <a:off x="3289300" y="6115262"/>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156633</xdr:rowOff>
    </xdr:from>
    <xdr:to>
      <xdr:col>11</xdr:col>
      <xdr:colOff>187325</xdr:colOff>
      <xdr:row>31</xdr:row>
      <xdr:rowOff>86783</xdr:rowOff>
    </xdr:to>
    <xdr:sp macro="" textlink="">
      <xdr:nvSpPr>
        <xdr:cNvPr id="97" name="楕円 96"/>
        <xdr:cNvSpPr/>
      </xdr:nvSpPr>
      <xdr:spPr>
        <a:xfrm>
          <a:off x="2476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28787</xdr:rowOff>
    </xdr:from>
    <xdr:to>
      <xdr:col>15</xdr:col>
      <xdr:colOff>136525</xdr:colOff>
      <xdr:row>31</xdr:row>
      <xdr:rowOff>35983</xdr:rowOff>
    </xdr:to>
    <xdr:cxnSp macro="">
      <xdr:nvCxnSpPr>
        <xdr:cNvPr id="98" name="直線コネクタ 97"/>
        <xdr:cNvCxnSpPr/>
      </xdr:nvCxnSpPr>
      <xdr:spPr>
        <a:xfrm flipV="1">
          <a:off x="2527300" y="6115262"/>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120650</xdr:rowOff>
    </xdr:from>
    <xdr:to>
      <xdr:col>7</xdr:col>
      <xdr:colOff>187325</xdr:colOff>
      <xdr:row>31</xdr:row>
      <xdr:rowOff>50800</xdr:rowOff>
    </xdr:to>
    <xdr:sp macro="" textlink="">
      <xdr:nvSpPr>
        <xdr:cNvPr id="99" name="楕円 98"/>
        <xdr:cNvSpPr/>
      </xdr:nvSpPr>
      <xdr:spPr>
        <a:xfrm>
          <a:off x="1714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0</xdr:rowOff>
    </xdr:from>
    <xdr:to>
      <xdr:col>11</xdr:col>
      <xdr:colOff>136525</xdr:colOff>
      <xdr:row>31</xdr:row>
      <xdr:rowOff>35983</xdr:rowOff>
    </xdr:to>
    <xdr:cxnSp macro="">
      <xdr:nvCxnSpPr>
        <xdr:cNvPr id="100" name="直線コネクタ 99"/>
        <xdr:cNvCxnSpPr/>
      </xdr:nvCxnSpPr>
      <xdr:spPr>
        <a:xfrm>
          <a:off x="1765300" y="6086475"/>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101"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102" name="n_2aveValue有形固定資産減価償却率"/>
        <xdr:cNvSpPr txBox="1"/>
      </xdr:nvSpPr>
      <xdr:spPr>
        <a:xfrm>
          <a:off x="3086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103" name="n_3ave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140352</xdr:rowOff>
    </xdr:from>
    <xdr:ext cx="405111" cy="259045"/>
    <xdr:sp macro="" textlink="">
      <xdr:nvSpPr>
        <xdr:cNvPr id="104" name="n_4aveValue有形固定資産減価償却率"/>
        <xdr:cNvSpPr txBox="1"/>
      </xdr:nvSpPr>
      <xdr:spPr>
        <a:xfrm>
          <a:off x="1562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128287</xdr:rowOff>
    </xdr:from>
    <xdr:ext cx="405111" cy="259045"/>
    <xdr:sp macro="" textlink="">
      <xdr:nvSpPr>
        <xdr:cNvPr id="105" name="n_1mainValue有形固定資産減価償却率"/>
        <xdr:cNvSpPr txBox="1"/>
      </xdr:nvSpPr>
      <xdr:spPr>
        <a:xfrm>
          <a:off x="3836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70714</xdr:rowOff>
    </xdr:from>
    <xdr:ext cx="405111" cy="259045"/>
    <xdr:sp macro="" textlink="">
      <xdr:nvSpPr>
        <xdr:cNvPr id="106" name="n_2mainValue有形固定資産減価償却率"/>
        <xdr:cNvSpPr txBox="1"/>
      </xdr:nvSpPr>
      <xdr:spPr>
        <a:xfrm>
          <a:off x="30867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77910</xdr:rowOff>
    </xdr:from>
    <xdr:ext cx="405111" cy="259045"/>
    <xdr:sp macro="" textlink="">
      <xdr:nvSpPr>
        <xdr:cNvPr id="107" name="n_3mainValue有形固定資産減価償却率"/>
        <xdr:cNvSpPr txBox="1"/>
      </xdr:nvSpPr>
      <xdr:spPr>
        <a:xfrm>
          <a:off x="2324744" y="61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41927</xdr:rowOff>
    </xdr:from>
    <xdr:ext cx="405111" cy="259045"/>
    <xdr:sp macro="" textlink="">
      <xdr:nvSpPr>
        <xdr:cNvPr id="108" name="n_4mainValue有形固定資産減価償却率"/>
        <xdr:cNvSpPr txBox="1"/>
      </xdr:nvSpPr>
      <xdr:spPr>
        <a:xfrm>
          <a:off x="15627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回っているが、これは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令和元年度に新庁舎建設事業などの大型の建設事業を実施したことにより、合併特例債の発行額が増加し将来負担額が増加したためである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公共施設の老朽化対策や大規模な施設整備事業を実施</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予定であり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、地方債残高の増加に伴い債務償還可能年数が上昇する見込みであるため、引き続き起債に大きく頼ることのない財政運営に努める必要がある。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6" name="テキスト ボックス 135"/>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8" name="テキスト ボックス 13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119452</xdr:rowOff>
    </xdr:from>
    <xdr:to>
      <xdr:col>76</xdr:col>
      <xdr:colOff>21589</xdr:colOff>
      <xdr:row>33</xdr:row>
      <xdr:rowOff>161535</xdr:rowOff>
    </xdr:to>
    <xdr:cxnSp macro="">
      <xdr:nvCxnSpPr>
        <xdr:cNvPr id="140" name="直線コネクタ 139"/>
        <xdr:cNvCxnSpPr/>
      </xdr:nvCxnSpPr>
      <xdr:spPr>
        <a:xfrm flipV="1">
          <a:off x="14793595" y="5177227"/>
          <a:ext cx="1269" cy="141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165362</xdr:rowOff>
    </xdr:from>
    <xdr:ext cx="560923" cy="259045"/>
    <xdr:sp macro="" textlink="">
      <xdr:nvSpPr>
        <xdr:cNvPr id="141" name="債務償還比率最小値テキスト"/>
        <xdr:cNvSpPr txBox="1"/>
      </xdr:nvSpPr>
      <xdr:spPr>
        <a:xfrm>
          <a:off x="14846300" y="65947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161535</xdr:rowOff>
    </xdr:from>
    <xdr:to>
      <xdr:col>76</xdr:col>
      <xdr:colOff>111125</xdr:colOff>
      <xdr:row>33</xdr:row>
      <xdr:rowOff>161535</xdr:rowOff>
    </xdr:to>
    <xdr:cxnSp macro="">
      <xdr:nvCxnSpPr>
        <xdr:cNvPr id="142" name="直線コネクタ 141"/>
        <xdr:cNvCxnSpPr/>
      </xdr:nvCxnSpPr>
      <xdr:spPr>
        <a:xfrm>
          <a:off x="14706600" y="65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66129</xdr:rowOff>
    </xdr:from>
    <xdr:ext cx="469744" cy="259045"/>
    <xdr:sp macro="" textlink="">
      <xdr:nvSpPr>
        <xdr:cNvPr id="143" name="債務償還比率最大値テキスト"/>
        <xdr:cNvSpPr txBox="1"/>
      </xdr:nvSpPr>
      <xdr:spPr>
        <a:xfrm>
          <a:off x="14846300" y="495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119452</xdr:rowOff>
    </xdr:from>
    <xdr:to>
      <xdr:col>76</xdr:col>
      <xdr:colOff>111125</xdr:colOff>
      <xdr:row>25</xdr:row>
      <xdr:rowOff>119452</xdr:rowOff>
    </xdr:to>
    <xdr:cxnSp macro="">
      <xdr:nvCxnSpPr>
        <xdr:cNvPr id="144" name="直線コネクタ 143"/>
        <xdr:cNvCxnSpPr/>
      </xdr:nvCxnSpPr>
      <xdr:spPr>
        <a:xfrm>
          <a:off x="14706600" y="517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106670</xdr:rowOff>
    </xdr:from>
    <xdr:ext cx="469744" cy="259045"/>
    <xdr:sp macro="" textlink="">
      <xdr:nvSpPr>
        <xdr:cNvPr id="145" name="債務償還比率平均値テキスト"/>
        <xdr:cNvSpPr txBox="1"/>
      </xdr:nvSpPr>
      <xdr:spPr>
        <a:xfrm>
          <a:off x="14846300" y="585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83793</xdr:rowOff>
    </xdr:from>
    <xdr:to>
      <xdr:col>76</xdr:col>
      <xdr:colOff>73025</xdr:colOff>
      <xdr:row>31</xdr:row>
      <xdr:rowOff>13943</xdr:rowOff>
    </xdr:to>
    <xdr:sp macro="" textlink="">
      <xdr:nvSpPr>
        <xdr:cNvPr id="146" name="フローチャート: 判断 145"/>
        <xdr:cNvSpPr/>
      </xdr:nvSpPr>
      <xdr:spPr>
        <a:xfrm>
          <a:off x="14744700" y="59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50945</xdr:rowOff>
    </xdr:from>
    <xdr:to>
      <xdr:col>72</xdr:col>
      <xdr:colOff>123825</xdr:colOff>
      <xdr:row>30</xdr:row>
      <xdr:rowOff>152545</xdr:rowOff>
    </xdr:to>
    <xdr:sp macro="" textlink="">
      <xdr:nvSpPr>
        <xdr:cNvPr id="147" name="フローチャート: 判断 146"/>
        <xdr:cNvSpPr/>
      </xdr:nvSpPr>
      <xdr:spPr>
        <a:xfrm>
          <a:off x="14033500" y="596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48" name="フローチャート: 判断 147"/>
        <xdr:cNvSpPr/>
      </xdr:nvSpPr>
      <xdr:spPr>
        <a:xfrm>
          <a:off x="13271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167032</xdr:rowOff>
    </xdr:from>
    <xdr:to>
      <xdr:col>64</xdr:col>
      <xdr:colOff>123825</xdr:colOff>
      <xdr:row>30</xdr:row>
      <xdr:rowOff>97182</xdr:rowOff>
    </xdr:to>
    <xdr:sp macro="" textlink="">
      <xdr:nvSpPr>
        <xdr:cNvPr id="149" name="フローチャート: 判断 148"/>
        <xdr:cNvSpPr/>
      </xdr:nvSpPr>
      <xdr:spPr>
        <a:xfrm>
          <a:off x="12509500" y="5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158859</xdr:rowOff>
    </xdr:from>
    <xdr:to>
      <xdr:col>60</xdr:col>
      <xdr:colOff>123825</xdr:colOff>
      <xdr:row>30</xdr:row>
      <xdr:rowOff>89009</xdr:rowOff>
    </xdr:to>
    <xdr:sp macro="" textlink="">
      <xdr:nvSpPr>
        <xdr:cNvPr id="150" name="フローチャート: 判断 149"/>
        <xdr:cNvSpPr/>
      </xdr:nvSpPr>
      <xdr:spPr>
        <a:xfrm>
          <a:off x="11747500" y="590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1" name="テキスト ボックス 15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2" name="テキスト ボックス 15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3" name="テキスト ボックス 15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4" name="テキスト ボックス 15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5" name="テキスト ボックス 15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59309</xdr:rowOff>
    </xdr:from>
    <xdr:to>
      <xdr:col>76</xdr:col>
      <xdr:colOff>73025</xdr:colOff>
      <xdr:row>31</xdr:row>
      <xdr:rowOff>160909</xdr:rowOff>
    </xdr:to>
    <xdr:sp macro="" textlink="">
      <xdr:nvSpPr>
        <xdr:cNvPr id="156" name="楕円 155"/>
        <xdr:cNvSpPr/>
      </xdr:nvSpPr>
      <xdr:spPr>
        <a:xfrm>
          <a:off x="14744700" y="614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37736</xdr:rowOff>
    </xdr:from>
    <xdr:ext cx="469744" cy="259045"/>
    <xdr:sp macro="" textlink="">
      <xdr:nvSpPr>
        <xdr:cNvPr id="157" name="債務償還比率該当値テキスト"/>
        <xdr:cNvSpPr txBox="1"/>
      </xdr:nvSpPr>
      <xdr:spPr>
        <a:xfrm>
          <a:off x="14846300" y="61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125549</xdr:rowOff>
    </xdr:from>
    <xdr:to>
      <xdr:col>72</xdr:col>
      <xdr:colOff>123825</xdr:colOff>
      <xdr:row>30</xdr:row>
      <xdr:rowOff>55699</xdr:rowOff>
    </xdr:to>
    <xdr:sp macro="" textlink="">
      <xdr:nvSpPr>
        <xdr:cNvPr id="158" name="楕円 157"/>
        <xdr:cNvSpPr/>
      </xdr:nvSpPr>
      <xdr:spPr>
        <a:xfrm>
          <a:off x="14033500" y="586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4899</xdr:rowOff>
    </xdr:from>
    <xdr:to>
      <xdr:col>76</xdr:col>
      <xdr:colOff>22225</xdr:colOff>
      <xdr:row>31</xdr:row>
      <xdr:rowOff>110109</xdr:rowOff>
    </xdr:to>
    <xdr:cxnSp macro="">
      <xdr:nvCxnSpPr>
        <xdr:cNvPr id="159" name="直線コネクタ 158"/>
        <xdr:cNvCxnSpPr/>
      </xdr:nvCxnSpPr>
      <xdr:spPr>
        <a:xfrm>
          <a:off x="14084300" y="5919924"/>
          <a:ext cx="711200" cy="27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55073</xdr:rowOff>
    </xdr:from>
    <xdr:to>
      <xdr:col>68</xdr:col>
      <xdr:colOff>123825</xdr:colOff>
      <xdr:row>29</xdr:row>
      <xdr:rowOff>156673</xdr:rowOff>
    </xdr:to>
    <xdr:sp macro="" textlink="">
      <xdr:nvSpPr>
        <xdr:cNvPr id="160" name="楕円 159"/>
        <xdr:cNvSpPr/>
      </xdr:nvSpPr>
      <xdr:spPr>
        <a:xfrm>
          <a:off x="13271500" y="57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105873</xdr:rowOff>
    </xdr:from>
    <xdr:to>
      <xdr:col>72</xdr:col>
      <xdr:colOff>73025</xdr:colOff>
      <xdr:row>30</xdr:row>
      <xdr:rowOff>4899</xdr:rowOff>
    </xdr:to>
    <xdr:cxnSp macro="">
      <xdr:nvCxnSpPr>
        <xdr:cNvPr id="161" name="直線コネクタ 160"/>
        <xdr:cNvCxnSpPr/>
      </xdr:nvCxnSpPr>
      <xdr:spPr>
        <a:xfrm>
          <a:off x="13322300" y="5849448"/>
          <a:ext cx="762000" cy="7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132606</xdr:rowOff>
    </xdr:from>
    <xdr:to>
      <xdr:col>64</xdr:col>
      <xdr:colOff>123825</xdr:colOff>
      <xdr:row>29</xdr:row>
      <xdr:rowOff>62756</xdr:rowOff>
    </xdr:to>
    <xdr:sp macro="" textlink="">
      <xdr:nvSpPr>
        <xdr:cNvPr id="162" name="楕円 161"/>
        <xdr:cNvSpPr/>
      </xdr:nvSpPr>
      <xdr:spPr>
        <a:xfrm>
          <a:off x="12509500" y="570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11956</xdr:rowOff>
    </xdr:from>
    <xdr:to>
      <xdr:col>68</xdr:col>
      <xdr:colOff>73025</xdr:colOff>
      <xdr:row>29</xdr:row>
      <xdr:rowOff>105873</xdr:rowOff>
    </xdr:to>
    <xdr:cxnSp macro="">
      <xdr:nvCxnSpPr>
        <xdr:cNvPr id="163" name="直線コネクタ 162"/>
        <xdr:cNvCxnSpPr/>
      </xdr:nvCxnSpPr>
      <xdr:spPr>
        <a:xfrm>
          <a:off x="12560300" y="5755531"/>
          <a:ext cx="762000" cy="9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68299</xdr:rowOff>
    </xdr:from>
    <xdr:to>
      <xdr:col>60</xdr:col>
      <xdr:colOff>123825</xdr:colOff>
      <xdr:row>28</xdr:row>
      <xdr:rowOff>169899</xdr:rowOff>
    </xdr:to>
    <xdr:sp macro="" textlink="">
      <xdr:nvSpPr>
        <xdr:cNvPr id="164" name="楕円 163"/>
        <xdr:cNvSpPr/>
      </xdr:nvSpPr>
      <xdr:spPr>
        <a:xfrm>
          <a:off x="11747500" y="56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119099</xdr:rowOff>
    </xdr:from>
    <xdr:to>
      <xdr:col>64</xdr:col>
      <xdr:colOff>73025</xdr:colOff>
      <xdr:row>29</xdr:row>
      <xdr:rowOff>11956</xdr:rowOff>
    </xdr:to>
    <xdr:cxnSp macro="">
      <xdr:nvCxnSpPr>
        <xdr:cNvPr id="165" name="直線コネクタ 164"/>
        <xdr:cNvCxnSpPr/>
      </xdr:nvCxnSpPr>
      <xdr:spPr>
        <a:xfrm>
          <a:off x="11798300" y="5691224"/>
          <a:ext cx="762000" cy="6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143672</xdr:rowOff>
    </xdr:from>
    <xdr:ext cx="469744" cy="259045"/>
    <xdr:sp macro="" textlink="">
      <xdr:nvSpPr>
        <xdr:cNvPr id="166" name="n_1aveValue債務償還比率"/>
        <xdr:cNvSpPr txBox="1"/>
      </xdr:nvSpPr>
      <xdr:spPr>
        <a:xfrm>
          <a:off x="13836727" y="605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106506</xdr:rowOff>
    </xdr:from>
    <xdr:ext cx="469744" cy="259045"/>
    <xdr:sp macro="" textlink="">
      <xdr:nvSpPr>
        <xdr:cNvPr id="167" name="n_2aveValue債務償還比率"/>
        <xdr:cNvSpPr txBox="1"/>
      </xdr:nvSpPr>
      <xdr:spPr>
        <a:xfrm>
          <a:off x="13087427" y="602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88309</xdr:rowOff>
    </xdr:from>
    <xdr:ext cx="469744" cy="259045"/>
    <xdr:sp macro="" textlink="">
      <xdr:nvSpPr>
        <xdr:cNvPr id="168" name="n_3aveValue債務償還比率"/>
        <xdr:cNvSpPr txBox="1"/>
      </xdr:nvSpPr>
      <xdr:spPr>
        <a:xfrm>
          <a:off x="12325427" y="60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80136</xdr:rowOff>
    </xdr:from>
    <xdr:ext cx="469744" cy="259045"/>
    <xdr:sp macro="" textlink="">
      <xdr:nvSpPr>
        <xdr:cNvPr id="169" name="n_4aveValue債務償還比率"/>
        <xdr:cNvSpPr txBox="1"/>
      </xdr:nvSpPr>
      <xdr:spPr>
        <a:xfrm>
          <a:off x="11563427" y="599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72226</xdr:rowOff>
    </xdr:from>
    <xdr:ext cx="469744" cy="259045"/>
    <xdr:sp macro="" textlink="">
      <xdr:nvSpPr>
        <xdr:cNvPr id="170" name="n_1mainValue債務償還比率"/>
        <xdr:cNvSpPr txBox="1"/>
      </xdr:nvSpPr>
      <xdr:spPr>
        <a:xfrm>
          <a:off x="13836727" y="564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1750</xdr:rowOff>
    </xdr:from>
    <xdr:ext cx="469744" cy="259045"/>
    <xdr:sp macro="" textlink="">
      <xdr:nvSpPr>
        <xdr:cNvPr id="171" name="n_2mainValue債務償還比率"/>
        <xdr:cNvSpPr txBox="1"/>
      </xdr:nvSpPr>
      <xdr:spPr>
        <a:xfrm>
          <a:off x="13087427" y="55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79283</xdr:rowOff>
    </xdr:from>
    <xdr:ext cx="469744" cy="259045"/>
    <xdr:sp macro="" textlink="">
      <xdr:nvSpPr>
        <xdr:cNvPr id="172" name="n_3mainValue債務償還比率"/>
        <xdr:cNvSpPr txBox="1"/>
      </xdr:nvSpPr>
      <xdr:spPr>
        <a:xfrm>
          <a:off x="12325427" y="547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14976</xdr:rowOff>
    </xdr:from>
    <xdr:ext cx="469744" cy="259045"/>
    <xdr:sp macro="" textlink="">
      <xdr:nvSpPr>
        <xdr:cNvPr id="173" name="n_4mainValue債務償還比率"/>
        <xdr:cNvSpPr txBox="1"/>
      </xdr:nvSpPr>
      <xdr:spPr>
        <a:xfrm>
          <a:off x="11563427" y="541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4" name="正方形/長方形 17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5" name="正方形/長方形 17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6" name="テキスト ボックス 17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7" name="テキスト ボックス 17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8" name="テキスト ボックス 17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9" name="テキスト ボックス 17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37,652
37,326
135.11
29,860,936
28,951,904
645,688
12,446,056
25,384,856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28575</xdr:rowOff>
    </xdr:from>
    <xdr:to>
      <xdr:col>24</xdr:col>
      <xdr:colOff>62865</xdr:colOff>
      <xdr:row>42</xdr:row>
      <xdr:rowOff>7620</xdr:rowOff>
    </xdr:to>
    <xdr:cxnSp macro="">
      <xdr:nvCxnSpPr>
        <xdr:cNvPr id="57" name="直線コネクタ 56"/>
        <xdr:cNvCxnSpPr/>
      </xdr:nvCxnSpPr>
      <xdr:spPr>
        <a:xfrm flipV="1">
          <a:off x="4634865" y="585787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146702</xdr:rowOff>
    </xdr:from>
    <xdr:ext cx="405111" cy="259045"/>
    <xdr:sp macro="" textlink="">
      <xdr:nvSpPr>
        <xdr:cNvPr id="60" name="【道路】&#10;有形固定資産減価償却率最大値テキスト"/>
        <xdr:cNvSpPr txBox="1"/>
      </xdr:nvSpPr>
      <xdr:spPr>
        <a:xfrm>
          <a:off x="4673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28575</xdr:rowOff>
    </xdr:from>
    <xdr:to>
      <xdr:col>24</xdr:col>
      <xdr:colOff>152400</xdr:colOff>
      <xdr:row>34</xdr:row>
      <xdr:rowOff>28575</xdr:rowOff>
    </xdr:to>
    <xdr:cxnSp macro="">
      <xdr:nvCxnSpPr>
        <xdr:cNvPr id="61" name="直線コネクタ 60"/>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74947</xdr:rowOff>
    </xdr:from>
    <xdr:ext cx="405111" cy="259045"/>
    <xdr:sp macro="" textlink="">
      <xdr:nvSpPr>
        <xdr:cNvPr id="62" name="【道路】&#10;有形固定資産減価償却率平均値テキスト"/>
        <xdr:cNvSpPr txBox="1"/>
      </xdr:nvSpPr>
      <xdr:spPr>
        <a:xfrm>
          <a:off x="4673600" y="624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3" name="フローチャート: 判断 62"/>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4" name="フローチャート: 判断 63"/>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156845</xdr:rowOff>
    </xdr:from>
    <xdr:to>
      <xdr:col>10</xdr:col>
      <xdr:colOff>165100</xdr:colOff>
      <xdr:row>37</xdr:row>
      <xdr:rowOff>86995</xdr:rowOff>
    </xdr:to>
    <xdr:sp macro="" textlink="">
      <xdr:nvSpPr>
        <xdr:cNvPr id="66" name="フローチャート: 判断 65"/>
        <xdr:cNvSpPr/>
      </xdr:nvSpPr>
      <xdr:spPr>
        <a:xfrm>
          <a:off x="196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73" name="楕円 72"/>
        <xdr:cNvSpPr/>
      </xdr:nvSpPr>
      <xdr:spPr>
        <a:xfrm>
          <a:off x="45847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66692</xdr:rowOff>
    </xdr:from>
    <xdr:ext cx="405111" cy="259045"/>
    <xdr:sp macro="" textlink="">
      <xdr:nvSpPr>
        <xdr:cNvPr id="74" name="【道路】&#10;有形固定資産減価償却率該当値テキスト"/>
        <xdr:cNvSpPr txBox="1"/>
      </xdr:nvSpPr>
      <xdr:spPr>
        <a:xfrm>
          <a:off x="4673600"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52070</xdr:rowOff>
    </xdr:from>
    <xdr:to>
      <xdr:col>20</xdr:col>
      <xdr:colOff>38100</xdr:colOff>
      <xdr:row>37</xdr:row>
      <xdr:rowOff>153670</xdr:rowOff>
    </xdr:to>
    <xdr:sp macro="" textlink="">
      <xdr:nvSpPr>
        <xdr:cNvPr id="75" name="楕円 74"/>
        <xdr:cNvSpPr/>
      </xdr:nvSpPr>
      <xdr:spPr>
        <a:xfrm>
          <a:off x="3746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102870</xdr:rowOff>
    </xdr:from>
    <xdr:to>
      <xdr:col>24</xdr:col>
      <xdr:colOff>63500</xdr:colOff>
      <xdr:row>37</xdr:row>
      <xdr:rowOff>139065</xdr:rowOff>
    </xdr:to>
    <xdr:cxnSp macro="">
      <xdr:nvCxnSpPr>
        <xdr:cNvPr id="76" name="直線コネクタ 75"/>
        <xdr:cNvCxnSpPr/>
      </xdr:nvCxnSpPr>
      <xdr:spPr>
        <a:xfrm>
          <a:off x="3797300" y="64465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29210</xdr:rowOff>
    </xdr:from>
    <xdr:to>
      <xdr:col>15</xdr:col>
      <xdr:colOff>101600</xdr:colOff>
      <xdr:row>37</xdr:row>
      <xdr:rowOff>130810</xdr:rowOff>
    </xdr:to>
    <xdr:sp macro="" textlink="">
      <xdr:nvSpPr>
        <xdr:cNvPr id="77" name="楕円 76"/>
        <xdr:cNvSpPr/>
      </xdr:nvSpPr>
      <xdr:spPr>
        <a:xfrm>
          <a:off x="2857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80010</xdr:rowOff>
    </xdr:from>
    <xdr:to>
      <xdr:col>19</xdr:col>
      <xdr:colOff>177800</xdr:colOff>
      <xdr:row>37</xdr:row>
      <xdr:rowOff>102870</xdr:rowOff>
    </xdr:to>
    <xdr:cxnSp macro="">
      <xdr:nvCxnSpPr>
        <xdr:cNvPr id="78" name="直線コネクタ 77"/>
        <xdr:cNvCxnSpPr/>
      </xdr:nvCxnSpPr>
      <xdr:spPr>
        <a:xfrm>
          <a:off x="2908300" y="6423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29210</xdr:rowOff>
    </xdr:from>
    <xdr:to>
      <xdr:col>10</xdr:col>
      <xdr:colOff>165100</xdr:colOff>
      <xdr:row>37</xdr:row>
      <xdr:rowOff>130810</xdr:rowOff>
    </xdr:to>
    <xdr:sp macro="" textlink="">
      <xdr:nvSpPr>
        <xdr:cNvPr id="79" name="楕円 78"/>
        <xdr:cNvSpPr/>
      </xdr:nvSpPr>
      <xdr:spPr>
        <a:xfrm>
          <a:off x="1968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80010</xdr:rowOff>
    </xdr:from>
    <xdr:to>
      <xdr:col>15</xdr:col>
      <xdr:colOff>50800</xdr:colOff>
      <xdr:row>37</xdr:row>
      <xdr:rowOff>80010</xdr:rowOff>
    </xdr:to>
    <xdr:cxnSp macro="">
      <xdr:nvCxnSpPr>
        <xdr:cNvPr id="80" name="直線コネクタ 79"/>
        <xdr:cNvCxnSpPr/>
      </xdr:nvCxnSpPr>
      <xdr:spPr>
        <a:xfrm>
          <a:off x="2019300" y="6423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143510</xdr:rowOff>
    </xdr:from>
    <xdr:to>
      <xdr:col>6</xdr:col>
      <xdr:colOff>38100</xdr:colOff>
      <xdr:row>37</xdr:row>
      <xdr:rowOff>73660</xdr:rowOff>
    </xdr:to>
    <xdr:sp macro="" textlink="">
      <xdr:nvSpPr>
        <xdr:cNvPr id="81" name="楕円 80"/>
        <xdr:cNvSpPr/>
      </xdr:nvSpPr>
      <xdr:spPr>
        <a:xfrm>
          <a:off x="1079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22860</xdr:rowOff>
    </xdr:from>
    <xdr:to>
      <xdr:col>10</xdr:col>
      <xdr:colOff>114300</xdr:colOff>
      <xdr:row>37</xdr:row>
      <xdr:rowOff>80010</xdr:rowOff>
    </xdr:to>
    <xdr:cxnSp macro="">
      <xdr:nvCxnSpPr>
        <xdr:cNvPr id="82" name="直線コネクタ 81"/>
        <xdr:cNvCxnSpPr/>
      </xdr:nvCxnSpPr>
      <xdr:spPr>
        <a:xfrm>
          <a:off x="1130300" y="63665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3" name="n_1aveValue【道路】&#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4" name="n_2aveValue【道路】&#10;有形固定資産減価償却率"/>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103522</xdr:rowOff>
    </xdr:from>
    <xdr:ext cx="405111" cy="259045"/>
    <xdr:sp macro="" textlink="">
      <xdr:nvSpPr>
        <xdr:cNvPr id="85" name="n_3aveValue【道路】&#10;有形固定資産減価償却率"/>
        <xdr:cNvSpPr txBox="1"/>
      </xdr:nvSpPr>
      <xdr:spPr>
        <a:xfrm>
          <a:off x="1816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6" name="n_4aveValue【道路】&#10;有形固定資産減価償却率"/>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144797</xdr:rowOff>
    </xdr:from>
    <xdr:ext cx="405111" cy="259045"/>
    <xdr:sp macro="" textlink="">
      <xdr:nvSpPr>
        <xdr:cNvPr id="87" name="n_1mainValue【道路】&#10;有形固定資産減価償却率"/>
        <xdr:cNvSpPr txBox="1"/>
      </xdr:nvSpPr>
      <xdr:spPr>
        <a:xfrm>
          <a:off x="35820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121937</xdr:rowOff>
    </xdr:from>
    <xdr:ext cx="405111" cy="259045"/>
    <xdr:sp macro="" textlink="">
      <xdr:nvSpPr>
        <xdr:cNvPr id="88" name="n_2mainValue【道路】&#10;有形固定資産減価償却率"/>
        <xdr:cNvSpPr txBox="1"/>
      </xdr:nvSpPr>
      <xdr:spPr>
        <a:xfrm>
          <a:off x="2705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121937</xdr:rowOff>
    </xdr:from>
    <xdr:ext cx="405111" cy="259045"/>
    <xdr:sp macro="" textlink="">
      <xdr:nvSpPr>
        <xdr:cNvPr id="89" name="n_3mainValue【道路】&#10;有形固定資産減価償却率"/>
        <xdr:cNvSpPr txBox="1"/>
      </xdr:nvSpPr>
      <xdr:spPr>
        <a:xfrm>
          <a:off x="1816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90" name="n_4mainValue【道路】&#10;有形固定資産減価償却率"/>
        <xdr:cNvSpPr txBox="1"/>
      </xdr:nvSpPr>
      <xdr:spPr>
        <a:xfrm>
          <a:off x="927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2" name="テキスト ボックス 101"/>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4" name="テキスト ボックス 103"/>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6" name="テキスト ボックス 105"/>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110" name="テキスト ボックス 109"/>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12" name="テキスト ボックス 111"/>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14" name="テキスト ボックス 113"/>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83344</xdr:rowOff>
    </xdr:from>
    <xdr:to>
      <xdr:col>54</xdr:col>
      <xdr:colOff>189865</xdr:colOff>
      <xdr:row>41</xdr:row>
      <xdr:rowOff>127178</xdr:rowOff>
    </xdr:to>
    <xdr:cxnSp macro="">
      <xdr:nvCxnSpPr>
        <xdr:cNvPr id="118" name="直線コネクタ 117"/>
        <xdr:cNvCxnSpPr/>
      </xdr:nvCxnSpPr>
      <xdr:spPr>
        <a:xfrm flipV="1">
          <a:off x="10476865" y="5741194"/>
          <a:ext cx="0" cy="141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131005</xdr:rowOff>
    </xdr:from>
    <xdr:ext cx="469744" cy="259045"/>
    <xdr:sp macro="" textlink="">
      <xdr:nvSpPr>
        <xdr:cNvPr id="119" name="【道路】&#10;一人当たり延長最小値テキスト"/>
        <xdr:cNvSpPr txBox="1"/>
      </xdr:nvSpPr>
      <xdr:spPr>
        <a:xfrm>
          <a:off x="10515600" y="716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127178</xdr:rowOff>
    </xdr:from>
    <xdr:to>
      <xdr:col>55</xdr:col>
      <xdr:colOff>88900</xdr:colOff>
      <xdr:row>41</xdr:row>
      <xdr:rowOff>127178</xdr:rowOff>
    </xdr:to>
    <xdr:cxnSp macro="">
      <xdr:nvCxnSpPr>
        <xdr:cNvPr id="120" name="直線コネクタ 119"/>
        <xdr:cNvCxnSpPr/>
      </xdr:nvCxnSpPr>
      <xdr:spPr>
        <a:xfrm>
          <a:off x="10388600" y="715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30021</xdr:rowOff>
    </xdr:from>
    <xdr:ext cx="534377" cy="259045"/>
    <xdr:sp macro="" textlink="">
      <xdr:nvSpPr>
        <xdr:cNvPr id="121" name="【道路】&#10;一人当たり延長最大値テキスト"/>
        <xdr:cNvSpPr txBox="1"/>
      </xdr:nvSpPr>
      <xdr:spPr>
        <a:xfrm>
          <a:off x="10515600" y="551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83344</xdr:rowOff>
    </xdr:from>
    <xdr:to>
      <xdr:col>55</xdr:col>
      <xdr:colOff>88900</xdr:colOff>
      <xdr:row>33</xdr:row>
      <xdr:rowOff>83344</xdr:rowOff>
    </xdr:to>
    <xdr:cxnSp macro="">
      <xdr:nvCxnSpPr>
        <xdr:cNvPr id="122" name="直線コネクタ 121"/>
        <xdr:cNvCxnSpPr/>
      </xdr:nvCxnSpPr>
      <xdr:spPr>
        <a:xfrm>
          <a:off x="10388600" y="574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8929</xdr:rowOff>
    </xdr:from>
    <xdr:ext cx="534377" cy="259045"/>
    <xdr:sp macro="" textlink="">
      <xdr:nvSpPr>
        <xdr:cNvPr id="123" name="【道路】&#10;一人当たり延長平均値テキスト"/>
        <xdr:cNvSpPr txBox="1"/>
      </xdr:nvSpPr>
      <xdr:spPr>
        <a:xfrm>
          <a:off x="10515600" y="669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157502</xdr:rowOff>
    </xdr:from>
    <xdr:to>
      <xdr:col>55</xdr:col>
      <xdr:colOff>50800</xdr:colOff>
      <xdr:row>40</xdr:row>
      <xdr:rowOff>87652</xdr:rowOff>
    </xdr:to>
    <xdr:sp macro="" textlink="">
      <xdr:nvSpPr>
        <xdr:cNvPr id="124" name="フローチャート: 判断 123"/>
        <xdr:cNvSpPr/>
      </xdr:nvSpPr>
      <xdr:spPr>
        <a:xfrm>
          <a:off x="10426700" y="684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139157</xdr:rowOff>
    </xdr:from>
    <xdr:to>
      <xdr:col>50</xdr:col>
      <xdr:colOff>165100</xdr:colOff>
      <xdr:row>40</xdr:row>
      <xdr:rowOff>69307</xdr:rowOff>
    </xdr:to>
    <xdr:sp macro="" textlink="">
      <xdr:nvSpPr>
        <xdr:cNvPr id="125" name="フローチャート: 判断 124"/>
        <xdr:cNvSpPr/>
      </xdr:nvSpPr>
      <xdr:spPr>
        <a:xfrm>
          <a:off x="9588500" y="68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145900</xdr:rowOff>
    </xdr:from>
    <xdr:to>
      <xdr:col>46</xdr:col>
      <xdr:colOff>38100</xdr:colOff>
      <xdr:row>40</xdr:row>
      <xdr:rowOff>76050</xdr:rowOff>
    </xdr:to>
    <xdr:sp macro="" textlink="">
      <xdr:nvSpPr>
        <xdr:cNvPr id="126" name="フローチャート: 判断 125"/>
        <xdr:cNvSpPr/>
      </xdr:nvSpPr>
      <xdr:spPr>
        <a:xfrm>
          <a:off x="8699500" y="68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153044</xdr:rowOff>
    </xdr:from>
    <xdr:to>
      <xdr:col>41</xdr:col>
      <xdr:colOff>101600</xdr:colOff>
      <xdr:row>40</xdr:row>
      <xdr:rowOff>83194</xdr:rowOff>
    </xdr:to>
    <xdr:sp macro="" textlink="">
      <xdr:nvSpPr>
        <xdr:cNvPr id="127" name="フローチャート: 判断 126"/>
        <xdr:cNvSpPr/>
      </xdr:nvSpPr>
      <xdr:spPr>
        <a:xfrm>
          <a:off x="7810500" y="683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122355</xdr:rowOff>
    </xdr:from>
    <xdr:to>
      <xdr:col>36</xdr:col>
      <xdr:colOff>165100</xdr:colOff>
      <xdr:row>40</xdr:row>
      <xdr:rowOff>52505</xdr:rowOff>
    </xdr:to>
    <xdr:sp macro="" textlink="">
      <xdr:nvSpPr>
        <xdr:cNvPr id="128" name="フローチャート: 判断 127"/>
        <xdr:cNvSpPr/>
      </xdr:nvSpPr>
      <xdr:spPr>
        <a:xfrm>
          <a:off x="6921500" y="6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31858</xdr:rowOff>
    </xdr:from>
    <xdr:to>
      <xdr:col>55</xdr:col>
      <xdr:colOff>50800</xdr:colOff>
      <xdr:row>40</xdr:row>
      <xdr:rowOff>133458</xdr:rowOff>
    </xdr:to>
    <xdr:sp macro="" textlink="">
      <xdr:nvSpPr>
        <xdr:cNvPr id="134" name="楕円 133"/>
        <xdr:cNvSpPr/>
      </xdr:nvSpPr>
      <xdr:spPr>
        <a:xfrm>
          <a:off x="10426700" y="688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10285</xdr:rowOff>
    </xdr:from>
    <xdr:ext cx="534377" cy="259045"/>
    <xdr:sp macro="" textlink="">
      <xdr:nvSpPr>
        <xdr:cNvPr id="135" name="【道路】&#10;一人当たり延長該当値テキスト"/>
        <xdr:cNvSpPr txBox="1"/>
      </xdr:nvSpPr>
      <xdr:spPr>
        <a:xfrm>
          <a:off x="10515600" y="686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39259</xdr:rowOff>
    </xdr:from>
    <xdr:to>
      <xdr:col>50</xdr:col>
      <xdr:colOff>165100</xdr:colOff>
      <xdr:row>40</xdr:row>
      <xdr:rowOff>140859</xdr:rowOff>
    </xdr:to>
    <xdr:sp macro="" textlink="">
      <xdr:nvSpPr>
        <xdr:cNvPr id="136" name="楕円 135"/>
        <xdr:cNvSpPr/>
      </xdr:nvSpPr>
      <xdr:spPr>
        <a:xfrm>
          <a:off x="9588500" y="689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82658</xdr:rowOff>
    </xdr:from>
    <xdr:to>
      <xdr:col>55</xdr:col>
      <xdr:colOff>0</xdr:colOff>
      <xdr:row>40</xdr:row>
      <xdr:rowOff>90059</xdr:rowOff>
    </xdr:to>
    <xdr:cxnSp macro="">
      <xdr:nvCxnSpPr>
        <xdr:cNvPr id="137" name="直線コネクタ 136"/>
        <xdr:cNvCxnSpPr/>
      </xdr:nvCxnSpPr>
      <xdr:spPr>
        <a:xfrm flipV="1">
          <a:off x="9639300" y="6940658"/>
          <a:ext cx="838200" cy="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47203</xdr:rowOff>
    </xdr:from>
    <xdr:to>
      <xdr:col>46</xdr:col>
      <xdr:colOff>38100</xdr:colOff>
      <xdr:row>40</xdr:row>
      <xdr:rowOff>148803</xdr:rowOff>
    </xdr:to>
    <xdr:sp macro="" textlink="">
      <xdr:nvSpPr>
        <xdr:cNvPr id="138" name="楕円 137"/>
        <xdr:cNvSpPr/>
      </xdr:nvSpPr>
      <xdr:spPr>
        <a:xfrm>
          <a:off x="8699500" y="690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90059</xdr:rowOff>
    </xdr:from>
    <xdr:to>
      <xdr:col>50</xdr:col>
      <xdr:colOff>114300</xdr:colOff>
      <xdr:row>40</xdr:row>
      <xdr:rowOff>98003</xdr:rowOff>
    </xdr:to>
    <xdr:cxnSp macro="">
      <xdr:nvCxnSpPr>
        <xdr:cNvPr id="139" name="直線コネクタ 138"/>
        <xdr:cNvCxnSpPr/>
      </xdr:nvCxnSpPr>
      <xdr:spPr>
        <a:xfrm flipV="1">
          <a:off x="8750300" y="6948059"/>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60633</xdr:rowOff>
    </xdr:from>
    <xdr:to>
      <xdr:col>41</xdr:col>
      <xdr:colOff>101600</xdr:colOff>
      <xdr:row>40</xdr:row>
      <xdr:rowOff>162233</xdr:rowOff>
    </xdr:to>
    <xdr:sp macro="" textlink="">
      <xdr:nvSpPr>
        <xdr:cNvPr id="140" name="楕円 139"/>
        <xdr:cNvSpPr/>
      </xdr:nvSpPr>
      <xdr:spPr>
        <a:xfrm>
          <a:off x="7810500" y="691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98003</xdr:rowOff>
    </xdr:from>
    <xdr:to>
      <xdr:col>45</xdr:col>
      <xdr:colOff>177800</xdr:colOff>
      <xdr:row>40</xdr:row>
      <xdr:rowOff>111433</xdr:rowOff>
    </xdr:to>
    <xdr:cxnSp macro="">
      <xdr:nvCxnSpPr>
        <xdr:cNvPr id="141" name="直線コネクタ 140"/>
        <xdr:cNvCxnSpPr/>
      </xdr:nvCxnSpPr>
      <xdr:spPr>
        <a:xfrm flipV="1">
          <a:off x="7861300" y="6956003"/>
          <a:ext cx="8890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68349</xdr:rowOff>
    </xdr:from>
    <xdr:to>
      <xdr:col>36</xdr:col>
      <xdr:colOff>165100</xdr:colOff>
      <xdr:row>40</xdr:row>
      <xdr:rowOff>169949</xdr:rowOff>
    </xdr:to>
    <xdr:sp macro="" textlink="">
      <xdr:nvSpPr>
        <xdr:cNvPr id="142" name="楕円 141"/>
        <xdr:cNvSpPr/>
      </xdr:nvSpPr>
      <xdr:spPr>
        <a:xfrm>
          <a:off x="6921500" y="69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111433</xdr:rowOff>
    </xdr:from>
    <xdr:to>
      <xdr:col>41</xdr:col>
      <xdr:colOff>50800</xdr:colOff>
      <xdr:row>40</xdr:row>
      <xdr:rowOff>119149</xdr:rowOff>
    </xdr:to>
    <xdr:cxnSp macro="">
      <xdr:nvCxnSpPr>
        <xdr:cNvPr id="143" name="直線コネクタ 142"/>
        <xdr:cNvCxnSpPr/>
      </xdr:nvCxnSpPr>
      <xdr:spPr>
        <a:xfrm flipV="1">
          <a:off x="6972300" y="6969433"/>
          <a:ext cx="8890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85834</xdr:rowOff>
    </xdr:from>
    <xdr:ext cx="534377" cy="259045"/>
    <xdr:sp macro="" textlink="">
      <xdr:nvSpPr>
        <xdr:cNvPr id="144" name="n_1aveValue【道路】&#10;一人当たり延長"/>
        <xdr:cNvSpPr txBox="1"/>
      </xdr:nvSpPr>
      <xdr:spPr>
        <a:xfrm>
          <a:off x="9359411" y="66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92577</xdr:rowOff>
    </xdr:from>
    <xdr:ext cx="534377" cy="259045"/>
    <xdr:sp macro="" textlink="">
      <xdr:nvSpPr>
        <xdr:cNvPr id="145" name="n_2aveValue【道路】&#10;一人当たり延長"/>
        <xdr:cNvSpPr txBox="1"/>
      </xdr:nvSpPr>
      <xdr:spPr>
        <a:xfrm>
          <a:off x="8483111" y="660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99721</xdr:rowOff>
    </xdr:from>
    <xdr:ext cx="534377" cy="259045"/>
    <xdr:sp macro="" textlink="">
      <xdr:nvSpPr>
        <xdr:cNvPr id="146" name="n_3aveValue【道路】&#10;一人当たり延長"/>
        <xdr:cNvSpPr txBox="1"/>
      </xdr:nvSpPr>
      <xdr:spPr>
        <a:xfrm>
          <a:off x="7594111" y="661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69032</xdr:rowOff>
    </xdr:from>
    <xdr:ext cx="534377" cy="259045"/>
    <xdr:sp macro="" textlink="">
      <xdr:nvSpPr>
        <xdr:cNvPr id="147" name="n_4aveValue【道路】&#10;一人当たり延長"/>
        <xdr:cNvSpPr txBox="1"/>
      </xdr:nvSpPr>
      <xdr:spPr>
        <a:xfrm>
          <a:off x="6705111" y="658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131986</xdr:rowOff>
    </xdr:from>
    <xdr:ext cx="534377" cy="259045"/>
    <xdr:sp macro="" textlink="">
      <xdr:nvSpPr>
        <xdr:cNvPr id="148" name="n_1mainValue【道路】&#10;一人当たり延長"/>
        <xdr:cNvSpPr txBox="1"/>
      </xdr:nvSpPr>
      <xdr:spPr>
        <a:xfrm>
          <a:off x="9359411" y="69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139930</xdr:rowOff>
    </xdr:from>
    <xdr:ext cx="534377" cy="259045"/>
    <xdr:sp macro="" textlink="">
      <xdr:nvSpPr>
        <xdr:cNvPr id="149" name="n_2mainValue【道路】&#10;一人当たり延長"/>
        <xdr:cNvSpPr txBox="1"/>
      </xdr:nvSpPr>
      <xdr:spPr>
        <a:xfrm>
          <a:off x="8483111" y="699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153360</xdr:rowOff>
    </xdr:from>
    <xdr:ext cx="534377" cy="259045"/>
    <xdr:sp macro="" textlink="">
      <xdr:nvSpPr>
        <xdr:cNvPr id="150" name="n_3mainValue【道路】&#10;一人当たり延長"/>
        <xdr:cNvSpPr txBox="1"/>
      </xdr:nvSpPr>
      <xdr:spPr>
        <a:xfrm>
          <a:off x="7594111" y="701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161076</xdr:rowOff>
    </xdr:from>
    <xdr:ext cx="534377" cy="259045"/>
    <xdr:sp macro="" textlink="">
      <xdr:nvSpPr>
        <xdr:cNvPr id="151" name="n_4mainValue【道路】&#10;一人当たり延長"/>
        <xdr:cNvSpPr txBox="1"/>
      </xdr:nvSpPr>
      <xdr:spPr>
        <a:xfrm>
          <a:off x="6705111" y="70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4" name="テキスト ボックス 16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2" name="テキスト ボックス 171"/>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127635</xdr:rowOff>
    </xdr:from>
    <xdr:to>
      <xdr:col>24</xdr:col>
      <xdr:colOff>62865</xdr:colOff>
      <xdr:row>64</xdr:row>
      <xdr:rowOff>135255</xdr:rowOff>
    </xdr:to>
    <xdr:cxnSp macro="">
      <xdr:nvCxnSpPr>
        <xdr:cNvPr id="175" name="直線コネクタ 174"/>
        <xdr:cNvCxnSpPr/>
      </xdr:nvCxnSpPr>
      <xdr:spPr>
        <a:xfrm flipV="1">
          <a:off x="4634865" y="955738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139082</xdr:rowOff>
    </xdr:from>
    <xdr:ext cx="405111" cy="259045"/>
    <xdr:sp macro="" textlink="">
      <xdr:nvSpPr>
        <xdr:cNvPr id="176" name="【橋りょう・トンネル】&#10;有形固定資産減価償却率最小値テキスト"/>
        <xdr:cNvSpPr txBox="1"/>
      </xdr:nvSpPr>
      <xdr:spPr>
        <a:xfrm>
          <a:off x="4673600"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135255</xdr:rowOff>
    </xdr:from>
    <xdr:to>
      <xdr:col>24</xdr:col>
      <xdr:colOff>152400</xdr:colOff>
      <xdr:row>64</xdr:row>
      <xdr:rowOff>135255</xdr:rowOff>
    </xdr:to>
    <xdr:cxnSp macro="">
      <xdr:nvCxnSpPr>
        <xdr:cNvPr id="177" name="直線コネクタ 176"/>
        <xdr:cNvCxnSpPr/>
      </xdr:nvCxnSpPr>
      <xdr:spPr>
        <a:xfrm>
          <a:off x="4546600" y="1110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74312</xdr:rowOff>
    </xdr:from>
    <xdr:ext cx="340478" cy="259045"/>
    <xdr:sp macro="" textlink="">
      <xdr:nvSpPr>
        <xdr:cNvPr id="178" name="【橋りょう・トンネル】&#10;有形固定資産減価償却率最大値テキスト"/>
        <xdr:cNvSpPr txBox="1"/>
      </xdr:nvSpPr>
      <xdr:spPr>
        <a:xfrm>
          <a:off x="4673600" y="9332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127635</xdr:rowOff>
    </xdr:from>
    <xdr:to>
      <xdr:col>24</xdr:col>
      <xdr:colOff>152400</xdr:colOff>
      <xdr:row>55</xdr:row>
      <xdr:rowOff>127635</xdr:rowOff>
    </xdr:to>
    <xdr:cxnSp macro="">
      <xdr:nvCxnSpPr>
        <xdr:cNvPr id="179" name="直線コネクタ 178"/>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110507</xdr:rowOff>
    </xdr:from>
    <xdr:ext cx="405111" cy="259045"/>
    <xdr:sp macro="" textlink="">
      <xdr:nvSpPr>
        <xdr:cNvPr id="180" name="【橋りょう・トンネル】&#10;有形固定資産減価償却率平均値テキスト"/>
        <xdr:cNvSpPr txBox="1"/>
      </xdr:nvSpPr>
      <xdr:spPr>
        <a:xfrm>
          <a:off x="4673600" y="10568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81" name="フローチャート: 判断 180"/>
        <xdr:cNvSpPr/>
      </xdr:nvSpPr>
      <xdr:spPr>
        <a:xfrm>
          <a:off x="4584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116840</xdr:rowOff>
    </xdr:from>
    <xdr:to>
      <xdr:col>20</xdr:col>
      <xdr:colOff>38100</xdr:colOff>
      <xdr:row>62</xdr:row>
      <xdr:rowOff>46990</xdr:rowOff>
    </xdr:to>
    <xdr:sp macro="" textlink="">
      <xdr:nvSpPr>
        <xdr:cNvPr id="182" name="フローチャート: 判断 181"/>
        <xdr:cNvSpPr/>
      </xdr:nvSpPr>
      <xdr:spPr>
        <a:xfrm>
          <a:off x="37465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92075</xdr:rowOff>
    </xdr:from>
    <xdr:to>
      <xdr:col>15</xdr:col>
      <xdr:colOff>101600</xdr:colOff>
      <xdr:row>62</xdr:row>
      <xdr:rowOff>22225</xdr:rowOff>
    </xdr:to>
    <xdr:sp macro="" textlink="">
      <xdr:nvSpPr>
        <xdr:cNvPr id="183" name="フローチャート: 判断 182"/>
        <xdr:cNvSpPr/>
      </xdr:nvSpPr>
      <xdr:spPr>
        <a:xfrm>
          <a:off x="2857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84" name="フローチャート: 判断 183"/>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95885</xdr:rowOff>
    </xdr:from>
    <xdr:to>
      <xdr:col>6</xdr:col>
      <xdr:colOff>38100</xdr:colOff>
      <xdr:row>62</xdr:row>
      <xdr:rowOff>26035</xdr:rowOff>
    </xdr:to>
    <xdr:sp macro="" textlink="">
      <xdr:nvSpPr>
        <xdr:cNvPr id="185" name="フローチャート: 判断 184"/>
        <xdr:cNvSpPr/>
      </xdr:nvSpPr>
      <xdr:spPr>
        <a:xfrm>
          <a:off x="1079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160655</xdr:rowOff>
    </xdr:from>
    <xdr:to>
      <xdr:col>24</xdr:col>
      <xdr:colOff>114300</xdr:colOff>
      <xdr:row>61</xdr:row>
      <xdr:rowOff>90805</xdr:rowOff>
    </xdr:to>
    <xdr:sp macro="" textlink="">
      <xdr:nvSpPr>
        <xdr:cNvPr id="191" name="楕円 190"/>
        <xdr:cNvSpPr/>
      </xdr:nvSpPr>
      <xdr:spPr>
        <a:xfrm>
          <a:off x="4584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12082</xdr:rowOff>
    </xdr:from>
    <xdr:ext cx="405111" cy="259045"/>
    <xdr:sp macro="" textlink="">
      <xdr:nvSpPr>
        <xdr:cNvPr id="192" name="【橋りょう・トンネル】&#10;有形固定資産減価償却率該当値テキスト"/>
        <xdr:cNvSpPr txBox="1"/>
      </xdr:nvSpPr>
      <xdr:spPr>
        <a:xfrm>
          <a:off x="4673600" y="1029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133985</xdr:rowOff>
    </xdr:from>
    <xdr:to>
      <xdr:col>20</xdr:col>
      <xdr:colOff>38100</xdr:colOff>
      <xdr:row>61</xdr:row>
      <xdr:rowOff>64135</xdr:rowOff>
    </xdr:to>
    <xdr:sp macro="" textlink="">
      <xdr:nvSpPr>
        <xdr:cNvPr id="193" name="楕円 192"/>
        <xdr:cNvSpPr/>
      </xdr:nvSpPr>
      <xdr:spPr>
        <a:xfrm>
          <a:off x="3746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13335</xdr:rowOff>
    </xdr:from>
    <xdr:to>
      <xdr:col>24</xdr:col>
      <xdr:colOff>63500</xdr:colOff>
      <xdr:row>61</xdr:row>
      <xdr:rowOff>40005</xdr:rowOff>
    </xdr:to>
    <xdr:cxnSp macro="">
      <xdr:nvCxnSpPr>
        <xdr:cNvPr id="194" name="直線コネクタ 193"/>
        <xdr:cNvCxnSpPr/>
      </xdr:nvCxnSpPr>
      <xdr:spPr>
        <a:xfrm>
          <a:off x="3797300" y="1047178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107315</xdr:rowOff>
    </xdr:from>
    <xdr:to>
      <xdr:col>15</xdr:col>
      <xdr:colOff>101600</xdr:colOff>
      <xdr:row>61</xdr:row>
      <xdr:rowOff>37465</xdr:rowOff>
    </xdr:to>
    <xdr:sp macro="" textlink="">
      <xdr:nvSpPr>
        <xdr:cNvPr id="195" name="楕円 194"/>
        <xdr:cNvSpPr/>
      </xdr:nvSpPr>
      <xdr:spPr>
        <a:xfrm>
          <a:off x="2857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158115</xdr:rowOff>
    </xdr:from>
    <xdr:to>
      <xdr:col>19</xdr:col>
      <xdr:colOff>177800</xdr:colOff>
      <xdr:row>61</xdr:row>
      <xdr:rowOff>13335</xdr:rowOff>
    </xdr:to>
    <xdr:cxnSp macro="">
      <xdr:nvCxnSpPr>
        <xdr:cNvPr id="196" name="直線コネクタ 195"/>
        <xdr:cNvCxnSpPr/>
      </xdr:nvCxnSpPr>
      <xdr:spPr>
        <a:xfrm>
          <a:off x="2908300" y="104451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107315</xdr:rowOff>
    </xdr:from>
    <xdr:to>
      <xdr:col>10</xdr:col>
      <xdr:colOff>165100</xdr:colOff>
      <xdr:row>61</xdr:row>
      <xdr:rowOff>37465</xdr:rowOff>
    </xdr:to>
    <xdr:sp macro="" textlink="">
      <xdr:nvSpPr>
        <xdr:cNvPr id="197" name="楕円 196"/>
        <xdr:cNvSpPr/>
      </xdr:nvSpPr>
      <xdr:spPr>
        <a:xfrm>
          <a:off x="1968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158115</xdr:rowOff>
    </xdr:from>
    <xdr:to>
      <xdr:col>15</xdr:col>
      <xdr:colOff>50800</xdr:colOff>
      <xdr:row>60</xdr:row>
      <xdr:rowOff>158115</xdr:rowOff>
    </xdr:to>
    <xdr:cxnSp macro="">
      <xdr:nvCxnSpPr>
        <xdr:cNvPr id="198" name="直線コネクタ 197"/>
        <xdr:cNvCxnSpPr/>
      </xdr:nvCxnSpPr>
      <xdr:spPr>
        <a:xfrm>
          <a:off x="2019300" y="10445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46355</xdr:rowOff>
    </xdr:from>
    <xdr:to>
      <xdr:col>6</xdr:col>
      <xdr:colOff>38100</xdr:colOff>
      <xdr:row>60</xdr:row>
      <xdr:rowOff>147955</xdr:rowOff>
    </xdr:to>
    <xdr:sp macro="" textlink="">
      <xdr:nvSpPr>
        <xdr:cNvPr id="199" name="楕円 198"/>
        <xdr:cNvSpPr/>
      </xdr:nvSpPr>
      <xdr:spPr>
        <a:xfrm>
          <a:off x="1079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97155</xdr:rowOff>
    </xdr:from>
    <xdr:to>
      <xdr:col>10</xdr:col>
      <xdr:colOff>114300</xdr:colOff>
      <xdr:row>60</xdr:row>
      <xdr:rowOff>158115</xdr:rowOff>
    </xdr:to>
    <xdr:cxnSp macro="">
      <xdr:nvCxnSpPr>
        <xdr:cNvPr id="200" name="直線コネクタ 199"/>
        <xdr:cNvCxnSpPr/>
      </xdr:nvCxnSpPr>
      <xdr:spPr>
        <a:xfrm>
          <a:off x="1130300" y="1038415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38117</xdr:rowOff>
    </xdr:from>
    <xdr:ext cx="405111" cy="259045"/>
    <xdr:sp macro="" textlink="">
      <xdr:nvSpPr>
        <xdr:cNvPr id="201" name="n_1aveValue【橋りょう・トンネル】&#10;有形固定資産減価償却率"/>
        <xdr:cNvSpPr txBox="1"/>
      </xdr:nvSpPr>
      <xdr:spPr>
        <a:xfrm>
          <a:off x="35820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13352</xdr:rowOff>
    </xdr:from>
    <xdr:ext cx="405111" cy="259045"/>
    <xdr:sp macro="" textlink="">
      <xdr:nvSpPr>
        <xdr:cNvPr id="202" name="n_2aveValue【橋りょう・トンネル】&#10;有形固定資産減価償却率"/>
        <xdr:cNvSpPr txBox="1"/>
      </xdr:nvSpPr>
      <xdr:spPr>
        <a:xfrm>
          <a:off x="2705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203"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17162</xdr:rowOff>
    </xdr:from>
    <xdr:ext cx="405111" cy="259045"/>
    <xdr:sp macro="" textlink="">
      <xdr:nvSpPr>
        <xdr:cNvPr id="204" name="n_4aveValue【橋りょう・トンネル】&#10;有形固定資産減価償却率"/>
        <xdr:cNvSpPr txBox="1"/>
      </xdr:nvSpPr>
      <xdr:spPr>
        <a:xfrm>
          <a:off x="9277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80662</xdr:rowOff>
    </xdr:from>
    <xdr:ext cx="405111" cy="259045"/>
    <xdr:sp macro="" textlink="">
      <xdr:nvSpPr>
        <xdr:cNvPr id="205" name="n_1mainValue【橋りょう・トンネル】&#10;有形固定資産減価償却率"/>
        <xdr:cNvSpPr txBox="1"/>
      </xdr:nvSpPr>
      <xdr:spPr>
        <a:xfrm>
          <a:off x="3582044" y="1019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53992</xdr:rowOff>
    </xdr:from>
    <xdr:ext cx="405111" cy="259045"/>
    <xdr:sp macro="" textlink="">
      <xdr:nvSpPr>
        <xdr:cNvPr id="206" name="n_2mainValue【橋りょう・トンネル】&#10;有形固定資産減価償却率"/>
        <xdr:cNvSpPr txBox="1"/>
      </xdr:nvSpPr>
      <xdr:spPr>
        <a:xfrm>
          <a:off x="2705744" y="1016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53992</xdr:rowOff>
    </xdr:from>
    <xdr:ext cx="405111" cy="259045"/>
    <xdr:sp macro="" textlink="">
      <xdr:nvSpPr>
        <xdr:cNvPr id="207" name="n_3mainValue【橋りょう・トンネル】&#10;有形固定資産減価償却率"/>
        <xdr:cNvSpPr txBox="1"/>
      </xdr:nvSpPr>
      <xdr:spPr>
        <a:xfrm>
          <a:off x="1816744" y="1016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164482</xdr:rowOff>
    </xdr:from>
    <xdr:ext cx="405111" cy="259045"/>
    <xdr:sp macro="" textlink="">
      <xdr:nvSpPr>
        <xdr:cNvPr id="208" name="n_4mainValue【橋りょう・トンネル】&#10;有形固定資産減価償却率"/>
        <xdr:cNvSpPr txBox="1"/>
      </xdr:nvSpPr>
      <xdr:spPr>
        <a:xfrm>
          <a:off x="9277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69801</xdr:rowOff>
    </xdr:from>
    <xdr:to>
      <xdr:col>54</xdr:col>
      <xdr:colOff>189865</xdr:colOff>
      <xdr:row>64</xdr:row>
      <xdr:rowOff>123741</xdr:rowOff>
    </xdr:to>
    <xdr:cxnSp macro="">
      <xdr:nvCxnSpPr>
        <xdr:cNvPr id="234" name="直線コネクタ 233"/>
        <xdr:cNvCxnSpPr/>
      </xdr:nvCxnSpPr>
      <xdr:spPr>
        <a:xfrm flipV="1">
          <a:off x="10476865" y="9671001"/>
          <a:ext cx="0" cy="1425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127568</xdr:rowOff>
    </xdr:from>
    <xdr:ext cx="469744" cy="259045"/>
    <xdr:sp macro="" textlink="">
      <xdr:nvSpPr>
        <xdr:cNvPr id="235" name="【橋りょう・トンネル】&#10;一人当たり有形固定資産（償却資産）額最小値テキスト"/>
        <xdr:cNvSpPr txBox="1"/>
      </xdr:nvSpPr>
      <xdr:spPr>
        <a:xfrm>
          <a:off x="10515600" y="1110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123741</xdr:rowOff>
    </xdr:from>
    <xdr:to>
      <xdr:col>55</xdr:col>
      <xdr:colOff>88900</xdr:colOff>
      <xdr:row>64</xdr:row>
      <xdr:rowOff>123741</xdr:rowOff>
    </xdr:to>
    <xdr:cxnSp macro="">
      <xdr:nvCxnSpPr>
        <xdr:cNvPr id="236" name="直線コネクタ 235"/>
        <xdr:cNvCxnSpPr/>
      </xdr:nvCxnSpPr>
      <xdr:spPr>
        <a:xfrm>
          <a:off x="10388600" y="1109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16478</xdr:rowOff>
    </xdr:from>
    <xdr:ext cx="599010" cy="259045"/>
    <xdr:sp macro="" textlink="">
      <xdr:nvSpPr>
        <xdr:cNvPr id="237" name="【橋りょう・トンネル】&#10;一人当たり有形固定資産（償却資産）額最大値テキスト"/>
        <xdr:cNvSpPr txBox="1"/>
      </xdr:nvSpPr>
      <xdr:spPr>
        <a:xfrm>
          <a:off x="10515600" y="944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69801</xdr:rowOff>
    </xdr:from>
    <xdr:to>
      <xdr:col>55</xdr:col>
      <xdr:colOff>88900</xdr:colOff>
      <xdr:row>56</xdr:row>
      <xdr:rowOff>69801</xdr:rowOff>
    </xdr:to>
    <xdr:cxnSp macro="">
      <xdr:nvCxnSpPr>
        <xdr:cNvPr id="238" name="直線コネクタ 237"/>
        <xdr:cNvCxnSpPr/>
      </xdr:nvCxnSpPr>
      <xdr:spPr>
        <a:xfrm>
          <a:off x="10388600" y="967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116264</xdr:rowOff>
    </xdr:from>
    <xdr:ext cx="599010" cy="259045"/>
    <xdr:sp macro="" textlink="">
      <xdr:nvSpPr>
        <xdr:cNvPr id="239" name="【橋りょう・トンネル】&#10;一人当たり有形固定資産（償却資産）額平均値テキスト"/>
        <xdr:cNvSpPr txBox="1"/>
      </xdr:nvSpPr>
      <xdr:spPr>
        <a:xfrm>
          <a:off x="10515600" y="10574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137837</xdr:rowOff>
    </xdr:from>
    <xdr:to>
      <xdr:col>55</xdr:col>
      <xdr:colOff>50800</xdr:colOff>
      <xdr:row>62</xdr:row>
      <xdr:rowOff>67987</xdr:rowOff>
    </xdr:to>
    <xdr:sp macro="" textlink="">
      <xdr:nvSpPr>
        <xdr:cNvPr id="240" name="フローチャート: 判断 239"/>
        <xdr:cNvSpPr/>
      </xdr:nvSpPr>
      <xdr:spPr>
        <a:xfrm>
          <a:off x="10426700" y="105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143079</xdr:rowOff>
    </xdr:from>
    <xdr:to>
      <xdr:col>50</xdr:col>
      <xdr:colOff>165100</xdr:colOff>
      <xdr:row>62</xdr:row>
      <xdr:rowOff>73229</xdr:rowOff>
    </xdr:to>
    <xdr:sp macro="" textlink="">
      <xdr:nvSpPr>
        <xdr:cNvPr id="241" name="フローチャート: 判断 240"/>
        <xdr:cNvSpPr/>
      </xdr:nvSpPr>
      <xdr:spPr>
        <a:xfrm>
          <a:off x="9588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124972</xdr:rowOff>
    </xdr:from>
    <xdr:to>
      <xdr:col>46</xdr:col>
      <xdr:colOff>38100</xdr:colOff>
      <xdr:row>62</xdr:row>
      <xdr:rowOff>55122</xdr:rowOff>
    </xdr:to>
    <xdr:sp macro="" textlink="">
      <xdr:nvSpPr>
        <xdr:cNvPr id="242" name="フローチャート: 判断 241"/>
        <xdr:cNvSpPr/>
      </xdr:nvSpPr>
      <xdr:spPr>
        <a:xfrm>
          <a:off x="8699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6636</xdr:rowOff>
    </xdr:from>
    <xdr:to>
      <xdr:col>41</xdr:col>
      <xdr:colOff>101600</xdr:colOff>
      <xdr:row>62</xdr:row>
      <xdr:rowOff>108236</xdr:rowOff>
    </xdr:to>
    <xdr:sp macro="" textlink="">
      <xdr:nvSpPr>
        <xdr:cNvPr id="243" name="フローチャート: 判断 242"/>
        <xdr:cNvSpPr/>
      </xdr:nvSpPr>
      <xdr:spPr>
        <a:xfrm>
          <a:off x="7810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44" name="フローチャート: 判断 243"/>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76811</xdr:rowOff>
    </xdr:from>
    <xdr:to>
      <xdr:col>55</xdr:col>
      <xdr:colOff>50800</xdr:colOff>
      <xdr:row>60</xdr:row>
      <xdr:rowOff>6961</xdr:rowOff>
    </xdr:to>
    <xdr:sp macro="" textlink="">
      <xdr:nvSpPr>
        <xdr:cNvPr id="250" name="楕円 249"/>
        <xdr:cNvSpPr/>
      </xdr:nvSpPr>
      <xdr:spPr>
        <a:xfrm>
          <a:off x="10426700" y="1019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99688</xdr:rowOff>
    </xdr:from>
    <xdr:ext cx="599010" cy="259045"/>
    <xdr:sp macro="" textlink="">
      <xdr:nvSpPr>
        <xdr:cNvPr id="251" name="【橋りょう・トンネル】&#10;一人当たり有形固定資産（償却資産）額該当値テキスト"/>
        <xdr:cNvSpPr txBox="1"/>
      </xdr:nvSpPr>
      <xdr:spPr>
        <a:xfrm>
          <a:off x="10515600" y="1004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95717</xdr:rowOff>
    </xdr:from>
    <xdr:to>
      <xdr:col>50</xdr:col>
      <xdr:colOff>165100</xdr:colOff>
      <xdr:row>60</xdr:row>
      <xdr:rowOff>25867</xdr:rowOff>
    </xdr:to>
    <xdr:sp macro="" textlink="">
      <xdr:nvSpPr>
        <xdr:cNvPr id="252" name="楕円 251"/>
        <xdr:cNvSpPr/>
      </xdr:nvSpPr>
      <xdr:spPr>
        <a:xfrm>
          <a:off x="9588500" y="1021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127611</xdr:rowOff>
    </xdr:from>
    <xdr:to>
      <xdr:col>55</xdr:col>
      <xdr:colOff>0</xdr:colOff>
      <xdr:row>59</xdr:row>
      <xdr:rowOff>146517</xdr:rowOff>
    </xdr:to>
    <xdr:cxnSp macro="">
      <xdr:nvCxnSpPr>
        <xdr:cNvPr id="253" name="直線コネクタ 252"/>
        <xdr:cNvCxnSpPr/>
      </xdr:nvCxnSpPr>
      <xdr:spPr>
        <a:xfrm flipV="1">
          <a:off x="9639300" y="10243161"/>
          <a:ext cx="838200" cy="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116963</xdr:rowOff>
    </xdr:from>
    <xdr:to>
      <xdr:col>46</xdr:col>
      <xdr:colOff>38100</xdr:colOff>
      <xdr:row>60</xdr:row>
      <xdr:rowOff>47113</xdr:rowOff>
    </xdr:to>
    <xdr:sp macro="" textlink="">
      <xdr:nvSpPr>
        <xdr:cNvPr id="254" name="楕円 253"/>
        <xdr:cNvSpPr/>
      </xdr:nvSpPr>
      <xdr:spPr>
        <a:xfrm>
          <a:off x="8699500" y="1023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146517</xdr:rowOff>
    </xdr:from>
    <xdr:to>
      <xdr:col>50</xdr:col>
      <xdr:colOff>114300</xdr:colOff>
      <xdr:row>59</xdr:row>
      <xdr:rowOff>167763</xdr:rowOff>
    </xdr:to>
    <xdr:cxnSp macro="">
      <xdr:nvCxnSpPr>
        <xdr:cNvPr id="255" name="直線コネクタ 254"/>
        <xdr:cNvCxnSpPr/>
      </xdr:nvCxnSpPr>
      <xdr:spPr>
        <a:xfrm flipV="1">
          <a:off x="8750300" y="10262067"/>
          <a:ext cx="8890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128684</xdr:rowOff>
    </xdr:from>
    <xdr:to>
      <xdr:col>41</xdr:col>
      <xdr:colOff>101600</xdr:colOff>
      <xdr:row>60</xdr:row>
      <xdr:rowOff>58834</xdr:rowOff>
    </xdr:to>
    <xdr:sp macro="" textlink="">
      <xdr:nvSpPr>
        <xdr:cNvPr id="256" name="楕円 255"/>
        <xdr:cNvSpPr/>
      </xdr:nvSpPr>
      <xdr:spPr>
        <a:xfrm>
          <a:off x="7810500" y="102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167763</xdr:rowOff>
    </xdr:from>
    <xdr:to>
      <xdr:col>45</xdr:col>
      <xdr:colOff>177800</xdr:colOff>
      <xdr:row>60</xdr:row>
      <xdr:rowOff>8034</xdr:rowOff>
    </xdr:to>
    <xdr:cxnSp macro="">
      <xdr:nvCxnSpPr>
        <xdr:cNvPr id="257" name="直線コネクタ 256"/>
        <xdr:cNvCxnSpPr/>
      </xdr:nvCxnSpPr>
      <xdr:spPr>
        <a:xfrm flipV="1">
          <a:off x="7861300" y="10283313"/>
          <a:ext cx="8890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147839</xdr:rowOff>
    </xdr:from>
    <xdr:to>
      <xdr:col>36</xdr:col>
      <xdr:colOff>165100</xdr:colOff>
      <xdr:row>60</xdr:row>
      <xdr:rowOff>77989</xdr:rowOff>
    </xdr:to>
    <xdr:sp macro="" textlink="">
      <xdr:nvSpPr>
        <xdr:cNvPr id="258" name="楕円 257"/>
        <xdr:cNvSpPr/>
      </xdr:nvSpPr>
      <xdr:spPr>
        <a:xfrm>
          <a:off x="6921500" y="1026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8034</xdr:rowOff>
    </xdr:from>
    <xdr:to>
      <xdr:col>41</xdr:col>
      <xdr:colOff>50800</xdr:colOff>
      <xdr:row>60</xdr:row>
      <xdr:rowOff>27189</xdr:rowOff>
    </xdr:to>
    <xdr:cxnSp macro="">
      <xdr:nvCxnSpPr>
        <xdr:cNvPr id="259" name="直線コネクタ 258"/>
        <xdr:cNvCxnSpPr/>
      </xdr:nvCxnSpPr>
      <xdr:spPr>
        <a:xfrm flipV="1">
          <a:off x="6972300" y="10295034"/>
          <a:ext cx="889000" cy="1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64356</xdr:rowOff>
    </xdr:from>
    <xdr:ext cx="599010" cy="259045"/>
    <xdr:sp macro="" textlink="">
      <xdr:nvSpPr>
        <xdr:cNvPr id="260" name="n_1aveValue【橋りょう・トンネル】&#10;一人当たり有形固定資産（償却資産）額"/>
        <xdr:cNvSpPr txBox="1"/>
      </xdr:nvSpPr>
      <xdr:spPr>
        <a:xfrm>
          <a:off x="9327095" y="1069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46249</xdr:rowOff>
    </xdr:from>
    <xdr:ext cx="599010" cy="259045"/>
    <xdr:sp macro="" textlink="">
      <xdr:nvSpPr>
        <xdr:cNvPr id="261" name="n_2aveValue【橋りょう・トンネル】&#10;一人当たり有形固定資産（償却資産）額"/>
        <xdr:cNvSpPr txBox="1"/>
      </xdr:nvSpPr>
      <xdr:spPr>
        <a:xfrm>
          <a:off x="8450795" y="1067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99363</xdr:rowOff>
    </xdr:from>
    <xdr:ext cx="599010" cy="259045"/>
    <xdr:sp macro="" textlink="">
      <xdr:nvSpPr>
        <xdr:cNvPr id="262" name="n_3aveValue【橋りょう・トンネル】&#10;一人当たり有形固定資産（償却資産）額"/>
        <xdr:cNvSpPr txBox="1"/>
      </xdr:nvSpPr>
      <xdr:spPr>
        <a:xfrm>
          <a:off x="7561795" y="1072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123183</xdr:rowOff>
    </xdr:from>
    <xdr:ext cx="599010" cy="259045"/>
    <xdr:sp macro="" textlink="">
      <xdr:nvSpPr>
        <xdr:cNvPr id="263" name="n_4aveValue【橋りょう・トンネル】&#10;一人当たり有形固定資産（償却資産）額"/>
        <xdr:cNvSpPr txBox="1"/>
      </xdr:nvSpPr>
      <xdr:spPr>
        <a:xfrm>
          <a:off x="6672795" y="1075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42394</xdr:rowOff>
    </xdr:from>
    <xdr:ext cx="599010" cy="259045"/>
    <xdr:sp macro="" textlink="">
      <xdr:nvSpPr>
        <xdr:cNvPr id="264" name="n_1mainValue【橋りょう・トンネル】&#10;一人当たり有形固定資産（償却資産）額"/>
        <xdr:cNvSpPr txBox="1"/>
      </xdr:nvSpPr>
      <xdr:spPr>
        <a:xfrm>
          <a:off x="9327095" y="998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63640</xdr:rowOff>
    </xdr:from>
    <xdr:ext cx="599010" cy="259045"/>
    <xdr:sp macro="" textlink="">
      <xdr:nvSpPr>
        <xdr:cNvPr id="265" name="n_2mainValue【橋りょう・トンネル】&#10;一人当たり有形固定資産（償却資産）額"/>
        <xdr:cNvSpPr txBox="1"/>
      </xdr:nvSpPr>
      <xdr:spPr>
        <a:xfrm>
          <a:off x="8450795" y="1000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75361</xdr:rowOff>
    </xdr:from>
    <xdr:ext cx="599010" cy="259045"/>
    <xdr:sp macro="" textlink="">
      <xdr:nvSpPr>
        <xdr:cNvPr id="266" name="n_3mainValue【橋りょう・トンネル】&#10;一人当たり有形固定資産（償却資産）額"/>
        <xdr:cNvSpPr txBox="1"/>
      </xdr:nvSpPr>
      <xdr:spPr>
        <a:xfrm>
          <a:off x="7561795" y="100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94516</xdr:rowOff>
    </xdr:from>
    <xdr:ext cx="599010" cy="259045"/>
    <xdr:sp macro="" textlink="">
      <xdr:nvSpPr>
        <xdr:cNvPr id="267" name="n_4mainValue【橋りょう・トンネル】&#10;一人当たり有形固定資産（償却資産）額"/>
        <xdr:cNvSpPr txBox="1"/>
      </xdr:nvSpPr>
      <xdr:spPr>
        <a:xfrm>
          <a:off x="6672795" y="1003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28575</xdr:rowOff>
    </xdr:to>
    <xdr:cxnSp macro="">
      <xdr:nvCxnSpPr>
        <xdr:cNvPr id="292" name="直線コネクタ 291"/>
        <xdr:cNvCxnSpPr/>
      </xdr:nvCxnSpPr>
      <xdr:spPr>
        <a:xfrm flipV="1">
          <a:off x="4634865" y="1336738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32402</xdr:rowOff>
    </xdr:from>
    <xdr:ext cx="405111" cy="259045"/>
    <xdr:sp macro="" textlink="">
      <xdr:nvSpPr>
        <xdr:cNvPr id="293" name="【公営住宅】&#10;有形固定資産減価償却率最小値テキスト"/>
        <xdr:cNvSpPr txBox="1"/>
      </xdr:nvSpPr>
      <xdr:spPr>
        <a:xfrm>
          <a:off x="46736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28575</xdr:rowOff>
    </xdr:from>
    <xdr:to>
      <xdr:col>24</xdr:col>
      <xdr:colOff>152400</xdr:colOff>
      <xdr:row>86</xdr:row>
      <xdr:rowOff>28575</xdr:rowOff>
    </xdr:to>
    <xdr:cxnSp macro="">
      <xdr:nvCxnSpPr>
        <xdr:cNvPr id="294" name="直線コネクタ 293"/>
        <xdr:cNvCxnSpPr/>
      </xdr:nvCxnSpPr>
      <xdr:spPr>
        <a:xfrm>
          <a:off x="4546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95" name="【公営住宅】&#10;有形固定資産減価償却率最大値テキスト"/>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96" name="直線コネクタ 295"/>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50182</xdr:rowOff>
    </xdr:from>
    <xdr:ext cx="405111" cy="259045"/>
    <xdr:sp macro="" textlink="">
      <xdr:nvSpPr>
        <xdr:cNvPr id="297" name="【公営住宅】&#10;有形固定資産減価償却率平均値テキスト"/>
        <xdr:cNvSpPr txBox="1"/>
      </xdr:nvSpPr>
      <xdr:spPr>
        <a:xfrm>
          <a:off x="4673600" y="14109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98" name="フローチャート: 判断 297"/>
        <xdr:cNvSpPr/>
      </xdr:nvSpPr>
      <xdr:spPr>
        <a:xfrm>
          <a:off x="4584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48261</xdr:rowOff>
    </xdr:from>
    <xdr:to>
      <xdr:col>20</xdr:col>
      <xdr:colOff>38100</xdr:colOff>
      <xdr:row>83</xdr:row>
      <xdr:rowOff>149861</xdr:rowOff>
    </xdr:to>
    <xdr:sp macro="" textlink="">
      <xdr:nvSpPr>
        <xdr:cNvPr id="299" name="フローチャート: 判断 298"/>
        <xdr:cNvSpPr/>
      </xdr:nvSpPr>
      <xdr:spPr>
        <a:xfrm>
          <a:off x="3746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17780</xdr:rowOff>
    </xdr:from>
    <xdr:to>
      <xdr:col>15</xdr:col>
      <xdr:colOff>101600</xdr:colOff>
      <xdr:row>83</xdr:row>
      <xdr:rowOff>119380</xdr:rowOff>
    </xdr:to>
    <xdr:sp macro="" textlink="">
      <xdr:nvSpPr>
        <xdr:cNvPr id="300" name="フローチャート: 判断 299"/>
        <xdr:cNvSpPr/>
      </xdr:nvSpPr>
      <xdr:spPr>
        <a:xfrm>
          <a:off x="2857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160655</xdr:rowOff>
    </xdr:from>
    <xdr:to>
      <xdr:col>10</xdr:col>
      <xdr:colOff>165100</xdr:colOff>
      <xdr:row>83</xdr:row>
      <xdr:rowOff>90805</xdr:rowOff>
    </xdr:to>
    <xdr:sp macro="" textlink="">
      <xdr:nvSpPr>
        <xdr:cNvPr id="301" name="フローチャート: 判断 300"/>
        <xdr:cNvSpPr/>
      </xdr:nvSpPr>
      <xdr:spPr>
        <a:xfrm>
          <a:off x="1968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302" name="フローチャート: 判断 301"/>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74930</xdr:rowOff>
    </xdr:from>
    <xdr:to>
      <xdr:col>24</xdr:col>
      <xdr:colOff>114300</xdr:colOff>
      <xdr:row>85</xdr:row>
      <xdr:rowOff>5080</xdr:rowOff>
    </xdr:to>
    <xdr:sp macro="" textlink="">
      <xdr:nvSpPr>
        <xdr:cNvPr id="308" name="楕円 307"/>
        <xdr:cNvSpPr/>
      </xdr:nvSpPr>
      <xdr:spPr>
        <a:xfrm>
          <a:off x="45847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53357</xdr:rowOff>
    </xdr:from>
    <xdr:ext cx="405111" cy="259045"/>
    <xdr:sp macro="" textlink="">
      <xdr:nvSpPr>
        <xdr:cNvPr id="309" name="【公営住宅】&#10;有形固定資産減価償却率該当値テキスト"/>
        <xdr:cNvSpPr txBox="1"/>
      </xdr:nvSpPr>
      <xdr:spPr>
        <a:xfrm>
          <a:off x="4673600"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57786</xdr:rowOff>
    </xdr:from>
    <xdr:to>
      <xdr:col>20</xdr:col>
      <xdr:colOff>38100</xdr:colOff>
      <xdr:row>84</xdr:row>
      <xdr:rowOff>159386</xdr:rowOff>
    </xdr:to>
    <xdr:sp macro="" textlink="">
      <xdr:nvSpPr>
        <xdr:cNvPr id="310" name="楕円 309"/>
        <xdr:cNvSpPr/>
      </xdr:nvSpPr>
      <xdr:spPr>
        <a:xfrm>
          <a:off x="3746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108586</xdr:rowOff>
    </xdr:from>
    <xdr:to>
      <xdr:col>24</xdr:col>
      <xdr:colOff>63500</xdr:colOff>
      <xdr:row>84</xdr:row>
      <xdr:rowOff>125730</xdr:rowOff>
    </xdr:to>
    <xdr:cxnSp macro="">
      <xdr:nvCxnSpPr>
        <xdr:cNvPr id="311" name="直線コネクタ 310"/>
        <xdr:cNvCxnSpPr/>
      </xdr:nvCxnSpPr>
      <xdr:spPr>
        <a:xfrm>
          <a:off x="3797300" y="14510386"/>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17780</xdr:rowOff>
    </xdr:from>
    <xdr:to>
      <xdr:col>15</xdr:col>
      <xdr:colOff>101600</xdr:colOff>
      <xdr:row>84</xdr:row>
      <xdr:rowOff>119380</xdr:rowOff>
    </xdr:to>
    <xdr:sp macro="" textlink="">
      <xdr:nvSpPr>
        <xdr:cNvPr id="312" name="楕円 311"/>
        <xdr:cNvSpPr/>
      </xdr:nvSpPr>
      <xdr:spPr>
        <a:xfrm>
          <a:off x="2857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68580</xdr:rowOff>
    </xdr:from>
    <xdr:to>
      <xdr:col>19</xdr:col>
      <xdr:colOff>177800</xdr:colOff>
      <xdr:row>84</xdr:row>
      <xdr:rowOff>108586</xdr:rowOff>
    </xdr:to>
    <xdr:cxnSp macro="">
      <xdr:nvCxnSpPr>
        <xdr:cNvPr id="313" name="直線コネクタ 312"/>
        <xdr:cNvCxnSpPr/>
      </xdr:nvCxnSpPr>
      <xdr:spPr>
        <a:xfrm>
          <a:off x="2908300" y="144703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162561</xdr:rowOff>
    </xdr:from>
    <xdr:to>
      <xdr:col>10</xdr:col>
      <xdr:colOff>165100</xdr:colOff>
      <xdr:row>84</xdr:row>
      <xdr:rowOff>92711</xdr:rowOff>
    </xdr:to>
    <xdr:sp macro="" textlink="">
      <xdr:nvSpPr>
        <xdr:cNvPr id="314" name="楕円 313"/>
        <xdr:cNvSpPr/>
      </xdr:nvSpPr>
      <xdr:spPr>
        <a:xfrm>
          <a:off x="1968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41911</xdr:rowOff>
    </xdr:from>
    <xdr:to>
      <xdr:col>15</xdr:col>
      <xdr:colOff>50800</xdr:colOff>
      <xdr:row>84</xdr:row>
      <xdr:rowOff>68580</xdr:rowOff>
    </xdr:to>
    <xdr:cxnSp macro="">
      <xdr:nvCxnSpPr>
        <xdr:cNvPr id="315" name="直線コネクタ 314"/>
        <xdr:cNvCxnSpPr/>
      </xdr:nvCxnSpPr>
      <xdr:spPr>
        <a:xfrm>
          <a:off x="2019300" y="144437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151130</xdr:rowOff>
    </xdr:from>
    <xdr:to>
      <xdr:col>6</xdr:col>
      <xdr:colOff>38100</xdr:colOff>
      <xdr:row>84</xdr:row>
      <xdr:rowOff>81280</xdr:rowOff>
    </xdr:to>
    <xdr:sp macro="" textlink="">
      <xdr:nvSpPr>
        <xdr:cNvPr id="316" name="楕円 315"/>
        <xdr:cNvSpPr/>
      </xdr:nvSpPr>
      <xdr:spPr>
        <a:xfrm>
          <a:off x="1079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30480</xdr:rowOff>
    </xdr:from>
    <xdr:to>
      <xdr:col>10</xdr:col>
      <xdr:colOff>114300</xdr:colOff>
      <xdr:row>84</xdr:row>
      <xdr:rowOff>41911</xdr:rowOff>
    </xdr:to>
    <xdr:cxnSp macro="">
      <xdr:nvCxnSpPr>
        <xdr:cNvPr id="317" name="直線コネクタ 316"/>
        <xdr:cNvCxnSpPr/>
      </xdr:nvCxnSpPr>
      <xdr:spPr>
        <a:xfrm>
          <a:off x="1130300" y="144322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166388</xdr:rowOff>
    </xdr:from>
    <xdr:ext cx="405111" cy="259045"/>
    <xdr:sp macro="" textlink="">
      <xdr:nvSpPr>
        <xdr:cNvPr id="318" name="n_1aveValue【公営住宅】&#10;有形固定資産減価償却率"/>
        <xdr:cNvSpPr txBox="1"/>
      </xdr:nvSpPr>
      <xdr:spPr>
        <a:xfrm>
          <a:off x="35820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135907</xdr:rowOff>
    </xdr:from>
    <xdr:ext cx="405111" cy="259045"/>
    <xdr:sp macro="" textlink="">
      <xdr:nvSpPr>
        <xdr:cNvPr id="319" name="n_2aveValue【公営住宅】&#10;有形固定資産減価償却率"/>
        <xdr:cNvSpPr txBox="1"/>
      </xdr:nvSpPr>
      <xdr:spPr>
        <a:xfrm>
          <a:off x="27057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107332</xdr:rowOff>
    </xdr:from>
    <xdr:ext cx="405111" cy="259045"/>
    <xdr:sp macro="" textlink="">
      <xdr:nvSpPr>
        <xdr:cNvPr id="320" name="n_3aveValue【公営住宅】&#10;有形固定資産減価償却率"/>
        <xdr:cNvSpPr txBox="1"/>
      </xdr:nvSpPr>
      <xdr:spPr>
        <a:xfrm>
          <a:off x="1816744"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321" name="n_4aveValue【公営住宅】&#10;有形固定資産減価償却率"/>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150513</xdr:rowOff>
    </xdr:from>
    <xdr:ext cx="405111" cy="259045"/>
    <xdr:sp macro="" textlink="">
      <xdr:nvSpPr>
        <xdr:cNvPr id="322" name="n_1mainValue【公営住宅】&#10;有形固定資産減価償却率"/>
        <xdr:cNvSpPr txBox="1"/>
      </xdr:nvSpPr>
      <xdr:spPr>
        <a:xfrm>
          <a:off x="35820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110507</xdr:rowOff>
    </xdr:from>
    <xdr:ext cx="405111" cy="259045"/>
    <xdr:sp macro="" textlink="">
      <xdr:nvSpPr>
        <xdr:cNvPr id="323" name="n_2mainValue【公営住宅】&#10;有形固定資産減価償却率"/>
        <xdr:cNvSpPr txBox="1"/>
      </xdr:nvSpPr>
      <xdr:spPr>
        <a:xfrm>
          <a:off x="2705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83838</xdr:rowOff>
    </xdr:from>
    <xdr:ext cx="405111" cy="259045"/>
    <xdr:sp macro="" textlink="">
      <xdr:nvSpPr>
        <xdr:cNvPr id="324" name="n_3mainValue【公営住宅】&#10;有形固定資産減価償却率"/>
        <xdr:cNvSpPr txBox="1"/>
      </xdr:nvSpPr>
      <xdr:spPr>
        <a:xfrm>
          <a:off x="18167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72407</xdr:rowOff>
    </xdr:from>
    <xdr:ext cx="405111" cy="259045"/>
    <xdr:sp macro="" textlink="">
      <xdr:nvSpPr>
        <xdr:cNvPr id="325" name="n_4mainValue【公営住宅】&#10;有形固定資産減価償却率"/>
        <xdr:cNvSpPr txBox="1"/>
      </xdr:nvSpPr>
      <xdr:spPr>
        <a:xfrm>
          <a:off x="9277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6" name="直線コネクタ 33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7" name="テキスト ボックス 33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8" name="直線コネクタ 33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9" name="テキスト ボックス 338"/>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0" name="直線コネクタ 33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41" name="テキスト ボックス 340"/>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2" name="直線コネクタ 34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43" name="テキスト ボックス 342"/>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6851</xdr:rowOff>
    </xdr:from>
    <xdr:to>
      <xdr:col>54</xdr:col>
      <xdr:colOff>189865</xdr:colOff>
      <xdr:row>86</xdr:row>
      <xdr:rowOff>32088</xdr:rowOff>
    </xdr:to>
    <xdr:cxnSp macro="">
      <xdr:nvCxnSpPr>
        <xdr:cNvPr id="347" name="直線コネクタ 346"/>
        <xdr:cNvCxnSpPr/>
      </xdr:nvCxnSpPr>
      <xdr:spPr>
        <a:xfrm flipV="1">
          <a:off x="10476865" y="13551401"/>
          <a:ext cx="0"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35915</xdr:rowOff>
    </xdr:from>
    <xdr:ext cx="469744" cy="259045"/>
    <xdr:sp macro="" textlink="">
      <xdr:nvSpPr>
        <xdr:cNvPr id="348" name="【公営住宅】&#10;一人当たり面積最小値テキスト"/>
        <xdr:cNvSpPr txBox="1"/>
      </xdr:nvSpPr>
      <xdr:spPr>
        <a:xfrm>
          <a:off x="10515600" y="147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32088</xdr:rowOff>
    </xdr:from>
    <xdr:to>
      <xdr:col>55</xdr:col>
      <xdr:colOff>88900</xdr:colOff>
      <xdr:row>86</xdr:row>
      <xdr:rowOff>32088</xdr:rowOff>
    </xdr:to>
    <xdr:cxnSp macro="">
      <xdr:nvCxnSpPr>
        <xdr:cNvPr id="349" name="直線コネクタ 348"/>
        <xdr:cNvCxnSpPr/>
      </xdr:nvCxnSpPr>
      <xdr:spPr>
        <a:xfrm>
          <a:off x="10388600" y="147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124978</xdr:rowOff>
    </xdr:from>
    <xdr:ext cx="534377" cy="259045"/>
    <xdr:sp macro="" textlink="">
      <xdr:nvSpPr>
        <xdr:cNvPr id="350" name="【公営住宅】&#10;一人当たり面積最大値テキスト"/>
        <xdr:cNvSpPr txBox="1"/>
      </xdr:nvSpPr>
      <xdr:spPr>
        <a:xfrm>
          <a:off x="10515600" y="133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6851</xdr:rowOff>
    </xdr:from>
    <xdr:to>
      <xdr:col>55</xdr:col>
      <xdr:colOff>88900</xdr:colOff>
      <xdr:row>79</xdr:row>
      <xdr:rowOff>6851</xdr:rowOff>
    </xdr:to>
    <xdr:cxnSp macro="">
      <xdr:nvCxnSpPr>
        <xdr:cNvPr id="351" name="直線コネクタ 350"/>
        <xdr:cNvCxnSpPr/>
      </xdr:nvCxnSpPr>
      <xdr:spPr>
        <a:xfrm>
          <a:off x="10388600" y="1355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73489</xdr:rowOff>
    </xdr:from>
    <xdr:ext cx="469744" cy="259045"/>
    <xdr:sp macro="" textlink="">
      <xdr:nvSpPr>
        <xdr:cNvPr id="352" name="【公営住宅】&#10;一人当たり面積平均値テキスト"/>
        <xdr:cNvSpPr txBox="1"/>
      </xdr:nvSpPr>
      <xdr:spPr>
        <a:xfrm>
          <a:off x="10515600" y="14646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95062</xdr:rowOff>
    </xdr:from>
    <xdr:to>
      <xdr:col>55</xdr:col>
      <xdr:colOff>50800</xdr:colOff>
      <xdr:row>86</xdr:row>
      <xdr:rowOff>25212</xdr:rowOff>
    </xdr:to>
    <xdr:sp macro="" textlink="">
      <xdr:nvSpPr>
        <xdr:cNvPr id="353" name="フローチャート: 判断 352"/>
        <xdr:cNvSpPr/>
      </xdr:nvSpPr>
      <xdr:spPr>
        <a:xfrm>
          <a:off x="10426700" y="1466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89964</xdr:rowOff>
    </xdr:from>
    <xdr:to>
      <xdr:col>50</xdr:col>
      <xdr:colOff>165100</xdr:colOff>
      <xdr:row>86</xdr:row>
      <xdr:rowOff>20114</xdr:rowOff>
    </xdr:to>
    <xdr:sp macro="" textlink="">
      <xdr:nvSpPr>
        <xdr:cNvPr id="354" name="フローチャート: 判断 353"/>
        <xdr:cNvSpPr/>
      </xdr:nvSpPr>
      <xdr:spPr>
        <a:xfrm>
          <a:off x="9588500" y="1466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93897</xdr:rowOff>
    </xdr:from>
    <xdr:to>
      <xdr:col>46</xdr:col>
      <xdr:colOff>38100</xdr:colOff>
      <xdr:row>86</xdr:row>
      <xdr:rowOff>24047</xdr:rowOff>
    </xdr:to>
    <xdr:sp macro="" textlink="">
      <xdr:nvSpPr>
        <xdr:cNvPr id="355" name="フローチャート: 判断 354"/>
        <xdr:cNvSpPr/>
      </xdr:nvSpPr>
      <xdr:spPr>
        <a:xfrm>
          <a:off x="8699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94376</xdr:rowOff>
    </xdr:from>
    <xdr:to>
      <xdr:col>41</xdr:col>
      <xdr:colOff>101600</xdr:colOff>
      <xdr:row>86</xdr:row>
      <xdr:rowOff>24526</xdr:rowOff>
    </xdr:to>
    <xdr:sp macro="" textlink="">
      <xdr:nvSpPr>
        <xdr:cNvPr id="356" name="フローチャート: 判断 355"/>
        <xdr:cNvSpPr/>
      </xdr:nvSpPr>
      <xdr:spPr>
        <a:xfrm>
          <a:off x="7810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135044</xdr:rowOff>
    </xdr:from>
    <xdr:to>
      <xdr:col>36</xdr:col>
      <xdr:colOff>165100</xdr:colOff>
      <xdr:row>86</xdr:row>
      <xdr:rowOff>65194</xdr:rowOff>
    </xdr:to>
    <xdr:sp macro="" textlink="">
      <xdr:nvSpPr>
        <xdr:cNvPr id="357" name="フローチャート: 判断 356"/>
        <xdr:cNvSpPr/>
      </xdr:nvSpPr>
      <xdr:spPr>
        <a:xfrm>
          <a:off x="6921500" y="147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40542</xdr:rowOff>
    </xdr:from>
    <xdr:to>
      <xdr:col>55</xdr:col>
      <xdr:colOff>50800</xdr:colOff>
      <xdr:row>85</xdr:row>
      <xdr:rowOff>142142</xdr:rowOff>
    </xdr:to>
    <xdr:sp macro="" textlink="">
      <xdr:nvSpPr>
        <xdr:cNvPr id="363" name="楕円 362"/>
        <xdr:cNvSpPr/>
      </xdr:nvSpPr>
      <xdr:spPr>
        <a:xfrm>
          <a:off x="10426700" y="146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171369</xdr:rowOff>
    </xdr:from>
    <xdr:ext cx="469744" cy="259045"/>
    <xdr:sp macro="" textlink="">
      <xdr:nvSpPr>
        <xdr:cNvPr id="364" name="【公営住宅】&#10;一人当たり面積該当値テキスト"/>
        <xdr:cNvSpPr txBox="1"/>
      </xdr:nvSpPr>
      <xdr:spPr>
        <a:xfrm>
          <a:off x="10515600" y="1440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40701</xdr:rowOff>
    </xdr:from>
    <xdr:to>
      <xdr:col>50</xdr:col>
      <xdr:colOff>165100</xdr:colOff>
      <xdr:row>85</xdr:row>
      <xdr:rowOff>142301</xdr:rowOff>
    </xdr:to>
    <xdr:sp macro="" textlink="">
      <xdr:nvSpPr>
        <xdr:cNvPr id="365" name="楕円 364"/>
        <xdr:cNvSpPr/>
      </xdr:nvSpPr>
      <xdr:spPr>
        <a:xfrm>
          <a:off x="9588500" y="1461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91342</xdr:rowOff>
    </xdr:from>
    <xdr:to>
      <xdr:col>55</xdr:col>
      <xdr:colOff>0</xdr:colOff>
      <xdr:row>85</xdr:row>
      <xdr:rowOff>91501</xdr:rowOff>
    </xdr:to>
    <xdr:cxnSp macro="">
      <xdr:nvCxnSpPr>
        <xdr:cNvPr id="366" name="直線コネクタ 365"/>
        <xdr:cNvCxnSpPr/>
      </xdr:nvCxnSpPr>
      <xdr:spPr>
        <a:xfrm flipV="1">
          <a:off x="9639300" y="14664592"/>
          <a:ext cx="8382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42393</xdr:rowOff>
    </xdr:from>
    <xdr:to>
      <xdr:col>46</xdr:col>
      <xdr:colOff>38100</xdr:colOff>
      <xdr:row>85</xdr:row>
      <xdr:rowOff>143993</xdr:rowOff>
    </xdr:to>
    <xdr:sp macro="" textlink="">
      <xdr:nvSpPr>
        <xdr:cNvPr id="367" name="楕円 366"/>
        <xdr:cNvSpPr/>
      </xdr:nvSpPr>
      <xdr:spPr>
        <a:xfrm>
          <a:off x="8699500" y="1461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91501</xdr:rowOff>
    </xdr:from>
    <xdr:to>
      <xdr:col>50</xdr:col>
      <xdr:colOff>114300</xdr:colOff>
      <xdr:row>85</xdr:row>
      <xdr:rowOff>93193</xdr:rowOff>
    </xdr:to>
    <xdr:cxnSp macro="">
      <xdr:nvCxnSpPr>
        <xdr:cNvPr id="368" name="直線コネクタ 367"/>
        <xdr:cNvCxnSpPr/>
      </xdr:nvCxnSpPr>
      <xdr:spPr>
        <a:xfrm flipV="1">
          <a:off x="8750300" y="14664751"/>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56429</xdr:rowOff>
    </xdr:from>
    <xdr:to>
      <xdr:col>41</xdr:col>
      <xdr:colOff>101600</xdr:colOff>
      <xdr:row>85</xdr:row>
      <xdr:rowOff>158029</xdr:rowOff>
    </xdr:to>
    <xdr:sp macro="" textlink="">
      <xdr:nvSpPr>
        <xdr:cNvPr id="369" name="楕円 368"/>
        <xdr:cNvSpPr/>
      </xdr:nvSpPr>
      <xdr:spPr>
        <a:xfrm>
          <a:off x="7810500" y="146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93193</xdr:rowOff>
    </xdr:from>
    <xdr:to>
      <xdr:col>45</xdr:col>
      <xdr:colOff>177800</xdr:colOff>
      <xdr:row>85</xdr:row>
      <xdr:rowOff>107229</xdr:rowOff>
    </xdr:to>
    <xdr:cxnSp macro="">
      <xdr:nvCxnSpPr>
        <xdr:cNvPr id="370" name="直線コネクタ 369"/>
        <xdr:cNvCxnSpPr/>
      </xdr:nvCxnSpPr>
      <xdr:spPr>
        <a:xfrm flipV="1">
          <a:off x="7861300" y="14666443"/>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46371</xdr:rowOff>
    </xdr:from>
    <xdr:to>
      <xdr:col>36</xdr:col>
      <xdr:colOff>165100</xdr:colOff>
      <xdr:row>85</xdr:row>
      <xdr:rowOff>147971</xdr:rowOff>
    </xdr:to>
    <xdr:sp macro="" textlink="">
      <xdr:nvSpPr>
        <xdr:cNvPr id="371" name="楕円 370"/>
        <xdr:cNvSpPr/>
      </xdr:nvSpPr>
      <xdr:spPr>
        <a:xfrm>
          <a:off x="6921500" y="14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97171</xdr:rowOff>
    </xdr:from>
    <xdr:to>
      <xdr:col>41</xdr:col>
      <xdr:colOff>50800</xdr:colOff>
      <xdr:row>85</xdr:row>
      <xdr:rowOff>107229</xdr:rowOff>
    </xdr:to>
    <xdr:cxnSp macro="">
      <xdr:nvCxnSpPr>
        <xdr:cNvPr id="372" name="直線コネクタ 371"/>
        <xdr:cNvCxnSpPr/>
      </xdr:nvCxnSpPr>
      <xdr:spPr>
        <a:xfrm>
          <a:off x="6972300" y="14670421"/>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11241</xdr:rowOff>
    </xdr:from>
    <xdr:ext cx="469744" cy="259045"/>
    <xdr:sp macro="" textlink="">
      <xdr:nvSpPr>
        <xdr:cNvPr id="373" name="n_1aveValue【公営住宅】&#10;一人当たり面積"/>
        <xdr:cNvSpPr txBox="1"/>
      </xdr:nvSpPr>
      <xdr:spPr>
        <a:xfrm>
          <a:off x="9391727" y="1475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15174</xdr:rowOff>
    </xdr:from>
    <xdr:ext cx="469744" cy="259045"/>
    <xdr:sp macro="" textlink="">
      <xdr:nvSpPr>
        <xdr:cNvPr id="374" name="n_2aveValue【公営住宅】&#10;一人当たり面積"/>
        <xdr:cNvSpPr txBox="1"/>
      </xdr:nvSpPr>
      <xdr:spPr>
        <a:xfrm>
          <a:off x="8515427" y="1475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15653</xdr:rowOff>
    </xdr:from>
    <xdr:ext cx="469744" cy="259045"/>
    <xdr:sp macro="" textlink="">
      <xdr:nvSpPr>
        <xdr:cNvPr id="375" name="n_3aveValue【公営住宅】&#10;一人当たり面積"/>
        <xdr:cNvSpPr txBox="1"/>
      </xdr:nvSpPr>
      <xdr:spPr>
        <a:xfrm>
          <a:off x="7626427" y="1476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56321</xdr:rowOff>
    </xdr:from>
    <xdr:ext cx="469744" cy="259045"/>
    <xdr:sp macro="" textlink="">
      <xdr:nvSpPr>
        <xdr:cNvPr id="376" name="n_4aveValue【公営住宅】&#10;一人当たり面積"/>
        <xdr:cNvSpPr txBox="1"/>
      </xdr:nvSpPr>
      <xdr:spPr>
        <a:xfrm>
          <a:off x="6737427" y="1480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158828</xdr:rowOff>
    </xdr:from>
    <xdr:ext cx="469744" cy="259045"/>
    <xdr:sp macro="" textlink="">
      <xdr:nvSpPr>
        <xdr:cNvPr id="377" name="n_1mainValue【公営住宅】&#10;一人当たり面積"/>
        <xdr:cNvSpPr txBox="1"/>
      </xdr:nvSpPr>
      <xdr:spPr>
        <a:xfrm>
          <a:off x="9391727" y="1438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160520</xdr:rowOff>
    </xdr:from>
    <xdr:ext cx="469744" cy="259045"/>
    <xdr:sp macro="" textlink="">
      <xdr:nvSpPr>
        <xdr:cNvPr id="378" name="n_2mainValue【公営住宅】&#10;一人当たり面積"/>
        <xdr:cNvSpPr txBox="1"/>
      </xdr:nvSpPr>
      <xdr:spPr>
        <a:xfrm>
          <a:off x="8515427" y="1439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3106</xdr:rowOff>
    </xdr:from>
    <xdr:ext cx="469744" cy="259045"/>
    <xdr:sp macro="" textlink="">
      <xdr:nvSpPr>
        <xdr:cNvPr id="379" name="n_3mainValue【公営住宅】&#10;一人当たり面積"/>
        <xdr:cNvSpPr txBox="1"/>
      </xdr:nvSpPr>
      <xdr:spPr>
        <a:xfrm>
          <a:off x="7626427" y="1440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164498</xdr:rowOff>
    </xdr:from>
    <xdr:ext cx="469744" cy="259045"/>
    <xdr:sp macro="" textlink="">
      <xdr:nvSpPr>
        <xdr:cNvPr id="380" name="n_4mainValue【公営住宅】&#10;一人当たり面積"/>
        <xdr:cNvSpPr txBox="1"/>
      </xdr:nvSpPr>
      <xdr:spPr>
        <a:xfrm>
          <a:off x="6737427" y="143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41</xdr:row>
      <xdr:rowOff>129540</xdr:rowOff>
    </xdr:to>
    <xdr:cxnSp macro="">
      <xdr:nvCxnSpPr>
        <xdr:cNvPr id="421" name="直線コネクタ 420"/>
        <xdr:cNvCxnSpPr/>
      </xdr:nvCxnSpPr>
      <xdr:spPr>
        <a:xfrm flipV="1">
          <a:off x="16318864" y="56273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422" name="【認定こども園・幼稚園・保育所】&#10;有形固定資産減価償却率最小値テキスト"/>
        <xdr:cNvSpPr txBox="1"/>
      </xdr:nvSpPr>
      <xdr:spPr>
        <a:xfrm>
          <a:off x="1635760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423" name="直線コネクタ 422"/>
        <xdr:cNvCxnSpPr/>
      </xdr:nvCxnSpPr>
      <xdr:spPr>
        <a:xfrm>
          <a:off x="16230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4" name="【認定こども園・幼稚園・保育所】&#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5" name="直線コネクタ 424"/>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153052</xdr:rowOff>
    </xdr:from>
    <xdr:ext cx="405111" cy="259045"/>
    <xdr:sp macro="" textlink="">
      <xdr:nvSpPr>
        <xdr:cNvPr id="426" name="【認定こども園・幼稚園・保育所】&#10;有形固定資産減価償却率平均値テキスト"/>
        <xdr:cNvSpPr txBox="1"/>
      </xdr:nvSpPr>
      <xdr:spPr>
        <a:xfrm>
          <a:off x="16357600" y="615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427" name="フローチャート: 判断 426"/>
        <xdr:cNvSpPr/>
      </xdr:nvSpPr>
      <xdr:spPr>
        <a:xfrm>
          <a:off x="16268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120650</xdr:rowOff>
    </xdr:from>
    <xdr:to>
      <xdr:col>81</xdr:col>
      <xdr:colOff>101600</xdr:colOff>
      <xdr:row>37</xdr:row>
      <xdr:rowOff>50800</xdr:rowOff>
    </xdr:to>
    <xdr:sp macro="" textlink="">
      <xdr:nvSpPr>
        <xdr:cNvPr id="428" name="フローチャート: 判断 427"/>
        <xdr:cNvSpPr/>
      </xdr:nvSpPr>
      <xdr:spPr>
        <a:xfrm>
          <a:off x="1543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29" name="フローチャート: 判断 428"/>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86360</xdr:rowOff>
    </xdr:from>
    <xdr:to>
      <xdr:col>72</xdr:col>
      <xdr:colOff>38100</xdr:colOff>
      <xdr:row>37</xdr:row>
      <xdr:rowOff>16510</xdr:rowOff>
    </xdr:to>
    <xdr:sp macro="" textlink="">
      <xdr:nvSpPr>
        <xdr:cNvPr id="430" name="フローチャート: 判断 429"/>
        <xdr:cNvSpPr/>
      </xdr:nvSpPr>
      <xdr:spPr>
        <a:xfrm>
          <a:off x="13652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31" name="フローチャート: 判断 430"/>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50165</xdr:rowOff>
    </xdr:from>
    <xdr:to>
      <xdr:col>85</xdr:col>
      <xdr:colOff>177800</xdr:colOff>
      <xdr:row>38</xdr:row>
      <xdr:rowOff>151765</xdr:rowOff>
    </xdr:to>
    <xdr:sp macro="" textlink="">
      <xdr:nvSpPr>
        <xdr:cNvPr id="437" name="楕円 436"/>
        <xdr:cNvSpPr/>
      </xdr:nvSpPr>
      <xdr:spPr>
        <a:xfrm>
          <a:off x="16268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28592</xdr:rowOff>
    </xdr:from>
    <xdr:ext cx="405111" cy="259045"/>
    <xdr:sp macro="" textlink="">
      <xdr:nvSpPr>
        <xdr:cNvPr id="438" name="【認定こども園・幼稚園・保育所】&#10;有形固定資産減価償却率該当値テキスト"/>
        <xdr:cNvSpPr txBox="1"/>
      </xdr:nvSpPr>
      <xdr:spPr>
        <a:xfrm>
          <a:off x="163576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170180</xdr:rowOff>
    </xdr:from>
    <xdr:to>
      <xdr:col>81</xdr:col>
      <xdr:colOff>101600</xdr:colOff>
      <xdr:row>38</xdr:row>
      <xdr:rowOff>100330</xdr:rowOff>
    </xdr:to>
    <xdr:sp macro="" textlink="">
      <xdr:nvSpPr>
        <xdr:cNvPr id="439" name="楕円 438"/>
        <xdr:cNvSpPr/>
      </xdr:nvSpPr>
      <xdr:spPr>
        <a:xfrm>
          <a:off x="15430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49530</xdr:rowOff>
    </xdr:from>
    <xdr:to>
      <xdr:col>85</xdr:col>
      <xdr:colOff>127000</xdr:colOff>
      <xdr:row>38</xdr:row>
      <xdr:rowOff>100965</xdr:rowOff>
    </xdr:to>
    <xdr:cxnSp macro="">
      <xdr:nvCxnSpPr>
        <xdr:cNvPr id="440" name="直線コネクタ 439"/>
        <xdr:cNvCxnSpPr/>
      </xdr:nvCxnSpPr>
      <xdr:spPr>
        <a:xfrm>
          <a:off x="15481300" y="656463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124460</xdr:rowOff>
    </xdr:from>
    <xdr:to>
      <xdr:col>76</xdr:col>
      <xdr:colOff>165100</xdr:colOff>
      <xdr:row>38</xdr:row>
      <xdr:rowOff>54610</xdr:rowOff>
    </xdr:to>
    <xdr:sp macro="" textlink="">
      <xdr:nvSpPr>
        <xdr:cNvPr id="441" name="楕円 440"/>
        <xdr:cNvSpPr/>
      </xdr:nvSpPr>
      <xdr:spPr>
        <a:xfrm>
          <a:off x="14541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3810</xdr:rowOff>
    </xdr:from>
    <xdr:to>
      <xdr:col>81</xdr:col>
      <xdr:colOff>50800</xdr:colOff>
      <xdr:row>38</xdr:row>
      <xdr:rowOff>49530</xdr:rowOff>
    </xdr:to>
    <xdr:cxnSp macro="">
      <xdr:nvCxnSpPr>
        <xdr:cNvPr id="442" name="直線コネクタ 441"/>
        <xdr:cNvCxnSpPr/>
      </xdr:nvCxnSpPr>
      <xdr:spPr>
        <a:xfrm>
          <a:off x="14592300" y="65189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84455</xdr:rowOff>
    </xdr:from>
    <xdr:to>
      <xdr:col>72</xdr:col>
      <xdr:colOff>38100</xdr:colOff>
      <xdr:row>38</xdr:row>
      <xdr:rowOff>14605</xdr:rowOff>
    </xdr:to>
    <xdr:sp macro="" textlink="">
      <xdr:nvSpPr>
        <xdr:cNvPr id="443" name="楕円 442"/>
        <xdr:cNvSpPr/>
      </xdr:nvSpPr>
      <xdr:spPr>
        <a:xfrm>
          <a:off x="13652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135255</xdr:rowOff>
    </xdr:from>
    <xdr:to>
      <xdr:col>76</xdr:col>
      <xdr:colOff>114300</xdr:colOff>
      <xdr:row>38</xdr:row>
      <xdr:rowOff>3810</xdr:rowOff>
    </xdr:to>
    <xdr:cxnSp macro="">
      <xdr:nvCxnSpPr>
        <xdr:cNvPr id="444" name="直線コネクタ 443"/>
        <xdr:cNvCxnSpPr/>
      </xdr:nvCxnSpPr>
      <xdr:spPr>
        <a:xfrm>
          <a:off x="13703300" y="64789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135890</xdr:rowOff>
    </xdr:from>
    <xdr:to>
      <xdr:col>67</xdr:col>
      <xdr:colOff>101600</xdr:colOff>
      <xdr:row>37</xdr:row>
      <xdr:rowOff>66040</xdr:rowOff>
    </xdr:to>
    <xdr:sp macro="" textlink="">
      <xdr:nvSpPr>
        <xdr:cNvPr id="445" name="楕円 444"/>
        <xdr:cNvSpPr/>
      </xdr:nvSpPr>
      <xdr:spPr>
        <a:xfrm>
          <a:off x="12763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15240</xdr:rowOff>
    </xdr:from>
    <xdr:to>
      <xdr:col>71</xdr:col>
      <xdr:colOff>177800</xdr:colOff>
      <xdr:row>37</xdr:row>
      <xdr:rowOff>135255</xdr:rowOff>
    </xdr:to>
    <xdr:cxnSp macro="">
      <xdr:nvCxnSpPr>
        <xdr:cNvPr id="446" name="直線コネクタ 445"/>
        <xdr:cNvCxnSpPr/>
      </xdr:nvCxnSpPr>
      <xdr:spPr>
        <a:xfrm>
          <a:off x="12814300" y="635889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67327</xdr:rowOff>
    </xdr:from>
    <xdr:ext cx="405111" cy="259045"/>
    <xdr:sp macro="" textlink="">
      <xdr:nvSpPr>
        <xdr:cNvPr id="447" name="n_1aveValue【認定こども園・幼稚園・保育所】&#10;有形固定資産減価償却率"/>
        <xdr:cNvSpPr txBox="1"/>
      </xdr:nvSpPr>
      <xdr:spPr>
        <a:xfrm>
          <a:off x="152660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448" name="n_2aveValue【認定こども園・幼稚園・保育所】&#10;有形固定資産減価償却率"/>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33037</xdr:rowOff>
    </xdr:from>
    <xdr:ext cx="405111" cy="259045"/>
    <xdr:sp macro="" textlink="">
      <xdr:nvSpPr>
        <xdr:cNvPr id="449" name="n_3aveValue【認定こども園・幼稚園・保育所】&#10;有形固定資産減価償却率"/>
        <xdr:cNvSpPr txBox="1"/>
      </xdr:nvSpPr>
      <xdr:spPr>
        <a:xfrm>
          <a:off x="13500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50" name="n_4aveValue【認定こども園・幼稚園・保育所】&#10;有形固定資産減価償却率"/>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91457</xdr:rowOff>
    </xdr:from>
    <xdr:ext cx="405111" cy="259045"/>
    <xdr:sp macro="" textlink="">
      <xdr:nvSpPr>
        <xdr:cNvPr id="451" name="n_1mainValue【認定こども園・幼稚園・保育所】&#10;有形固定資産減価償却率"/>
        <xdr:cNvSpPr txBox="1"/>
      </xdr:nvSpPr>
      <xdr:spPr>
        <a:xfrm>
          <a:off x="15266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45737</xdr:rowOff>
    </xdr:from>
    <xdr:ext cx="405111" cy="259045"/>
    <xdr:sp macro="" textlink="">
      <xdr:nvSpPr>
        <xdr:cNvPr id="452" name="n_2mainValue【認定こども園・幼稚園・保育所】&#10;有形固定資産減価償却率"/>
        <xdr:cNvSpPr txBox="1"/>
      </xdr:nvSpPr>
      <xdr:spPr>
        <a:xfrm>
          <a:off x="14389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453" name="n_3mainValue【認定こども園・幼稚園・保育所】&#10;有形固定資産減価償却率"/>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57167</xdr:rowOff>
    </xdr:from>
    <xdr:ext cx="405111" cy="259045"/>
    <xdr:sp macro="" textlink="">
      <xdr:nvSpPr>
        <xdr:cNvPr id="454" name="n_4mainValue【認定こども園・幼稚園・保育所】&#10;有形固定資産減価償却率"/>
        <xdr:cNvSpPr txBox="1"/>
      </xdr:nvSpPr>
      <xdr:spPr>
        <a:xfrm>
          <a:off x="12611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5" name="直線コネクタ 46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6" name="テキスト ボックス 46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7" name="直線コネクタ 46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8" name="テキスト ボックス 46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9" name="直線コネクタ 46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0" name="テキスト ボックス 46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1" name="直線コネクタ 47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2" name="テキスト ボックス 47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3" name="直線コネクタ 47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4" name="テキスト ボックス 47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5" name="直線コネクタ 47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6" name="テキスト ボックス 47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161108</xdr:rowOff>
    </xdr:from>
    <xdr:to>
      <xdr:col>116</xdr:col>
      <xdr:colOff>62864</xdr:colOff>
      <xdr:row>42</xdr:row>
      <xdr:rowOff>40277</xdr:rowOff>
    </xdr:to>
    <xdr:cxnSp macro="">
      <xdr:nvCxnSpPr>
        <xdr:cNvPr id="480" name="直線コネクタ 479"/>
        <xdr:cNvCxnSpPr/>
      </xdr:nvCxnSpPr>
      <xdr:spPr>
        <a:xfrm flipV="1">
          <a:off x="22160864" y="5647508"/>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81"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82" name="直線コネクタ 481"/>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107785</xdr:rowOff>
    </xdr:from>
    <xdr:ext cx="469744" cy="259045"/>
    <xdr:sp macro="" textlink="">
      <xdr:nvSpPr>
        <xdr:cNvPr id="483" name="【認定こども園・幼稚園・保育所】&#10;一人当たり面積最大値テキスト"/>
        <xdr:cNvSpPr txBox="1"/>
      </xdr:nvSpPr>
      <xdr:spPr>
        <a:xfrm>
          <a:off x="22199600" y="542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161108</xdr:rowOff>
    </xdr:from>
    <xdr:to>
      <xdr:col>116</xdr:col>
      <xdr:colOff>152400</xdr:colOff>
      <xdr:row>32</xdr:row>
      <xdr:rowOff>161108</xdr:rowOff>
    </xdr:to>
    <xdr:cxnSp macro="">
      <xdr:nvCxnSpPr>
        <xdr:cNvPr id="484" name="直線コネクタ 483"/>
        <xdr:cNvCxnSpPr/>
      </xdr:nvCxnSpPr>
      <xdr:spPr>
        <a:xfrm>
          <a:off x="22072600" y="56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85833</xdr:rowOff>
    </xdr:from>
    <xdr:ext cx="469744" cy="259045"/>
    <xdr:sp macro="" textlink="">
      <xdr:nvSpPr>
        <xdr:cNvPr id="485" name="【認定こども園・幼稚園・保育所】&#10;一人当たり面積平均値テキスト"/>
        <xdr:cNvSpPr txBox="1"/>
      </xdr:nvSpPr>
      <xdr:spPr>
        <a:xfrm>
          <a:off x="22199600" y="660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86" name="フローチャート: 判断 485"/>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87" name="フローチャート: 判断 486"/>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43362</xdr:rowOff>
    </xdr:from>
    <xdr:to>
      <xdr:col>107</xdr:col>
      <xdr:colOff>101600</xdr:colOff>
      <xdr:row>39</xdr:row>
      <xdr:rowOff>144962</xdr:rowOff>
    </xdr:to>
    <xdr:sp macro="" textlink="">
      <xdr:nvSpPr>
        <xdr:cNvPr id="488" name="フローチャート: 判断 487"/>
        <xdr:cNvSpPr/>
      </xdr:nvSpPr>
      <xdr:spPr>
        <a:xfrm>
          <a:off x="20383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69487</xdr:rowOff>
    </xdr:from>
    <xdr:to>
      <xdr:col>102</xdr:col>
      <xdr:colOff>165100</xdr:colOff>
      <xdr:row>39</xdr:row>
      <xdr:rowOff>171087</xdr:rowOff>
    </xdr:to>
    <xdr:sp macro="" textlink="">
      <xdr:nvSpPr>
        <xdr:cNvPr id="489" name="フローチャート: 判断 488"/>
        <xdr:cNvSpPr/>
      </xdr:nvSpPr>
      <xdr:spPr>
        <a:xfrm>
          <a:off x="19494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123372</xdr:rowOff>
    </xdr:from>
    <xdr:to>
      <xdr:col>98</xdr:col>
      <xdr:colOff>38100</xdr:colOff>
      <xdr:row>39</xdr:row>
      <xdr:rowOff>53522</xdr:rowOff>
    </xdr:to>
    <xdr:sp macro="" textlink="">
      <xdr:nvSpPr>
        <xdr:cNvPr id="490" name="フローチャート: 判断 489"/>
        <xdr:cNvSpPr/>
      </xdr:nvSpPr>
      <xdr:spPr>
        <a:xfrm>
          <a:off x="18605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108676</xdr:rowOff>
    </xdr:from>
    <xdr:to>
      <xdr:col>116</xdr:col>
      <xdr:colOff>114300</xdr:colOff>
      <xdr:row>42</xdr:row>
      <xdr:rowOff>38826</xdr:rowOff>
    </xdr:to>
    <xdr:sp macro="" textlink="">
      <xdr:nvSpPr>
        <xdr:cNvPr id="496" name="楕円 495"/>
        <xdr:cNvSpPr/>
      </xdr:nvSpPr>
      <xdr:spPr>
        <a:xfrm>
          <a:off x="221107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23603</xdr:rowOff>
    </xdr:from>
    <xdr:ext cx="469744" cy="259045"/>
    <xdr:sp macro="" textlink="">
      <xdr:nvSpPr>
        <xdr:cNvPr id="497" name="【認定こども園・幼稚園・保育所】&#10;一人当たり面積該当値テキスト"/>
        <xdr:cNvSpPr txBox="1"/>
      </xdr:nvSpPr>
      <xdr:spPr>
        <a:xfrm>
          <a:off x="22199600" y="705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59690</xdr:rowOff>
    </xdr:from>
    <xdr:to>
      <xdr:col>112</xdr:col>
      <xdr:colOff>38100</xdr:colOff>
      <xdr:row>41</xdr:row>
      <xdr:rowOff>161290</xdr:rowOff>
    </xdr:to>
    <xdr:sp macro="" textlink="">
      <xdr:nvSpPr>
        <xdr:cNvPr id="498" name="楕円 497"/>
        <xdr:cNvSpPr/>
      </xdr:nvSpPr>
      <xdr:spPr>
        <a:xfrm>
          <a:off x="21272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110490</xdr:rowOff>
    </xdr:from>
    <xdr:to>
      <xdr:col>116</xdr:col>
      <xdr:colOff>63500</xdr:colOff>
      <xdr:row>41</xdr:row>
      <xdr:rowOff>159476</xdr:rowOff>
    </xdr:to>
    <xdr:cxnSp macro="">
      <xdr:nvCxnSpPr>
        <xdr:cNvPr id="499" name="直線コネクタ 498"/>
        <xdr:cNvCxnSpPr/>
      </xdr:nvCxnSpPr>
      <xdr:spPr>
        <a:xfrm>
          <a:off x="21323300" y="713994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136434</xdr:rowOff>
    </xdr:from>
    <xdr:to>
      <xdr:col>107</xdr:col>
      <xdr:colOff>101600</xdr:colOff>
      <xdr:row>41</xdr:row>
      <xdr:rowOff>66584</xdr:rowOff>
    </xdr:to>
    <xdr:sp macro="" textlink="">
      <xdr:nvSpPr>
        <xdr:cNvPr id="500" name="楕円 499"/>
        <xdr:cNvSpPr/>
      </xdr:nvSpPr>
      <xdr:spPr>
        <a:xfrm>
          <a:off x="20383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15784</xdr:rowOff>
    </xdr:from>
    <xdr:to>
      <xdr:col>111</xdr:col>
      <xdr:colOff>177800</xdr:colOff>
      <xdr:row>41</xdr:row>
      <xdr:rowOff>110490</xdr:rowOff>
    </xdr:to>
    <xdr:cxnSp macro="">
      <xdr:nvCxnSpPr>
        <xdr:cNvPr id="501" name="直線コネクタ 500"/>
        <xdr:cNvCxnSpPr/>
      </xdr:nvCxnSpPr>
      <xdr:spPr>
        <a:xfrm>
          <a:off x="20434300" y="7045234"/>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121738</xdr:rowOff>
    </xdr:from>
    <xdr:to>
      <xdr:col>102</xdr:col>
      <xdr:colOff>165100</xdr:colOff>
      <xdr:row>42</xdr:row>
      <xdr:rowOff>51888</xdr:rowOff>
    </xdr:to>
    <xdr:sp macro="" textlink="">
      <xdr:nvSpPr>
        <xdr:cNvPr id="502" name="楕円 501"/>
        <xdr:cNvSpPr/>
      </xdr:nvSpPr>
      <xdr:spPr>
        <a:xfrm>
          <a:off x="19494500" y="71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15784</xdr:rowOff>
    </xdr:from>
    <xdr:to>
      <xdr:col>107</xdr:col>
      <xdr:colOff>50800</xdr:colOff>
      <xdr:row>42</xdr:row>
      <xdr:rowOff>1088</xdr:rowOff>
    </xdr:to>
    <xdr:cxnSp macro="">
      <xdr:nvCxnSpPr>
        <xdr:cNvPr id="503" name="直線コネクタ 502"/>
        <xdr:cNvCxnSpPr/>
      </xdr:nvCxnSpPr>
      <xdr:spPr>
        <a:xfrm flipV="1">
          <a:off x="19545300" y="7045234"/>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23767</xdr:rowOff>
    </xdr:from>
    <xdr:to>
      <xdr:col>98</xdr:col>
      <xdr:colOff>38100</xdr:colOff>
      <xdr:row>39</xdr:row>
      <xdr:rowOff>125367</xdr:rowOff>
    </xdr:to>
    <xdr:sp macro="" textlink="">
      <xdr:nvSpPr>
        <xdr:cNvPr id="504" name="楕円 503"/>
        <xdr:cNvSpPr/>
      </xdr:nvSpPr>
      <xdr:spPr>
        <a:xfrm>
          <a:off x="18605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74567</xdr:rowOff>
    </xdr:from>
    <xdr:to>
      <xdr:col>102</xdr:col>
      <xdr:colOff>114300</xdr:colOff>
      <xdr:row>42</xdr:row>
      <xdr:rowOff>1088</xdr:rowOff>
    </xdr:to>
    <xdr:cxnSp macro="">
      <xdr:nvCxnSpPr>
        <xdr:cNvPr id="505" name="直線コネクタ 504"/>
        <xdr:cNvCxnSpPr/>
      </xdr:nvCxnSpPr>
      <xdr:spPr>
        <a:xfrm>
          <a:off x="18656300" y="6761117"/>
          <a:ext cx="889000" cy="44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506" name="n_1ave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161489</xdr:rowOff>
    </xdr:from>
    <xdr:ext cx="469744" cy="259045"/>
    <xdr:sp macro="" textlink="">
      <xdr:nvSpPr>
        <xdr:cNvPr id="507" name="n_2aveValue【認定こども園・幼稚園・保育所】&#10;一人当たり面積"/>
        <xdr:cNvSpPr txBox="1"/>
      </xdr:nvSpPr>
      <xdr:spPr>
        <a:xfrm>
          <a:off x="20199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16164</xdr:rowOff>
    </xdr:from>
    <xdr:ext cx="469744" cy="259045"/>
    <xdr:sp macro="" textlink="">
      <xdr:nvSpPr>
        <xdr:cNvPr id="508" name="n_3aveValue【認定こども園・幼稚園・保育所】&#10;一人当たり面積"/>
        <xdr:cNvSpPr txBox="1"/>
      </xdr:nvSpPr>
      <xdr:spPr>
        <a:xfrm>
          <a:off x="19310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70049</xdr:rowOff>
    </xdr:from>
    <xdr:ext cx="469744" cy="259045"/>
    <xdr:sp macro="" textlink="">
      <xdr:nvSpPr>
        <xdr:cNvPr id="509" name="n_4aveValue【認定こども園・幼稚園・保育所】&#10;一人当たり面積"/>
        <xdr:cNvSpPr txBox="1"/>
      </xdr:nvSpPr>
      <xdr:spPr>
        <a:xfrm>
          <a:off x="18421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152417</xdr:rowOff>
    </xdr:from>
    <xdr:ext cx="469744" cy="259045"/>
    <xdr:sp macro="" textlink="">
      <xdr:nvSpPr>
        <xdr:cNvPr id="510" name="n_1mainValue【認定こども園・幼稚園・保育所】&#10;一人当たり面積"/>
        <xdr:cNvSpPr txBox="1"/>
      </xdr:nvSpPr>
      <xdr:spPr>
        <a:xfrm>
          <a:off x="210757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57711</xdr:rowOff>
    </xdr:from>
    <xdr:ext cx="469744" cy="259045"/>
    <xdr:sp macro="" textlink="">
      <xdr:nvSpPr>
        <xdr:cNvPr id="511" name="n_2mainValue【認定こども園・幼稚園・保育所】&#10;一人当たり面積"/>
        <xdr:cNvSpPr txBox="1"/>
      </xdr:nvSpPr>
      <xdr:spPr>
        <a:xfrm>
          <a:off x="20199427" y="708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43015</xdr:rowOff>
    </xdr:from>
    <xdr:ext cx="469744" cy="259045"/>
    <xdr:sp macro="" textlink="">
      <xdr:nvSpPr>
        <xdr:cNvPr id="512" name="n_3mainValue【認定こども園・幼稚園・保育所】&#10;一人当たり面積"/>
        <xdr:cNvSpPr txBox="1"/>
      </xdr:nvSpPr>
      <xdr:spPr>
        <a:xfrm>
          <a:off x="19310427" y="724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116494</xdr:rowOff>
    </xdr:from>
    <xdr:ext cx="469744" cy="259045"/>
    <xdr:sp macro="" textlink="">
      <xdr:nvSpPr>
        <xdr:cNvPr id="513" name="n_4mainValue【認定こども園・幼稚園・保育所】&#10;一人当たり面積"/>
        <xdr:cNvSpPr txBox="1"/>
      </xdr:nvSpPr>
      <xdr:spPr>
        <a:xfrm>
          <a:off x="18421427" y="680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4" name="テキスト ボックス 52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6" name="テキスト ボックス 52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156210</xdr:rowOff>
    </xdr:to>
    <xdr:cxnSp macro="">
      <xdr:nvCxnSpPr>
        <xdr:cNvPr id="538" name="直線コネクタ 537"/>
        <xdr:cNvCxnSpPr/>
      </xdr:nvCxnSpPr>
      <xdr:spPr>
        <a:xfrm flipV="1">
          <a:off x="16318864" y="946404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160037</xdr:rowOff>
    </xdr:from>
    <xdr:ext cx="405111" cy="259045"/>
    <xdr:sp macro="" textlink="">
      <xdr:nvSpPr>
        <xdr:cNvPr id="539" name="【学校施設】&#10;有形固定資産減価償却率最小値テキスト"/>
        <xdr:cNvSpPr txBox="1"/>
      </xdr:nvSpPr>
      <xdr:spPr>
        <a:xfrm>
          <a:off x="16357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156210</xdr:rowOff>
    </xdr:from>
    <xdr:to>
      <xdr:col>86</xdr:col>
      <xdr:colOff>25400</xdr:colOff>
      <xdr:row>64</xdr:row>
      <xdr:rowOff>156210</xdr:rowOff>
    </xdr:to>
    <xdr:cxnSp macro="">
      <xdr:nvCxnSpPr>
        <xdr:cNvPr id="540" name="直線コネクタ 539"/>
        <xdr:cNvCxnSpPr/>
      </xdr:nvCxnSpPr>
      <xdr:spPr>
        <a:xfrm>
          <a:off x="16230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541" name="【学校施設】&#10;有形固定資産減価償却率最大値テキスト"/>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542" name="直線コネクタ 541"/>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543" name="【学校施設】&#10;有形固定資産減価償却率平均値テキスト"/>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44" name="フローチャート: 判断 543"/>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45" name="フローチャート: 判断 544"/>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21590</xdr:rowOff>
    </xdr:from>
    <xdr:to>
      <xdr:col>76</xdr:col>
      <xdr:colOff>165100</xdr:colOff>
      <xdr:row>60</xdr:row>
      <xdr:rowOff>123190</xdr:rowOff>
    </xdr:to>
    <xdr:sp macro="" textlink="">
      <xdr:nvSpPr>
        <xdr:cNvPr id="546" name="フローチャート: 判断 545"/>
        <xdr:cNvSpPr/>
      </xdr:nvSpPr>
      <xdr:spPr>
        <a:xfrm>
          <a:off x="14541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116840</xdr:rowOff>
    </xdr:from>
    <xdr:to>
      <xdr:col>72</xdr:col>
      <xdr:colOff>38100</xdr:colOff>
      <xdr:row>60</xdr:row>
      <xdr:rowOff>46990</xdr:rowOff>
    </xdr:to>
    <xdr:sp macro="" textlink="">
      <xdr:nvSpPr>
        <xdr:cNvPr id="547" name="フローチャート: 判断 546"/>
        <xdr:cNvSpPr/>
      </xdr:nvSpPr>
      <xdr:spPr>
        <a:xfrm>
          <a:off x="13652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166370</xdr:rowOff>
    </xdr:from>
    <xdr:to>
      <xdr:col>67</xdr:col>
      <xdr:colOff>101600</xdr:colOff>
      <xdr:row>59</xdr:row>
      <xdr:rowOff>96520</xdr:rowOff>
    </xdr:to>
    <xdr:sp macro="" textlink="">
      <xdr:nvSpPr>
        <xdr:cNvPr id="548" name="フローチャート: 判断 547"/>
        <xdr:cNvSpPr/>
      </xdr:nvSpPr>
      <xdr:spPr>
        <a:xfrm>
          <a:off x="12763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147320</xdr:rowOff>
    </xdr:from>
    <xdr:to>
      <xdr:col>85</xdr:col>
      <xdr:colOff>177800</xdr:colOff>
      <xdr:row>61</xdr:row>
      <xdr:rowOff>77470</xdr:rowOff>
    </xdr:to>
    <xdr:sp macro="" textlink="">
      <xdr:nvSpPr>
        <xdr:cNvPr id="554" name="楕円 553"/>
        <xdr:cNvSpPr/>
      </xdr:nvSpPr>
      <xdr:spPr>
        <a:xfrm>
          <a:off x="16268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125747</xdr:rowOff>
    </xdr:from>
    <xdr:ext cx="405111" cy="259045"/>
    <xdr:sp macro="" textlink="">
      <xdr:nvSpPr>
        <xdr:cNvPr id="555" name="【学校施設】&#10;有形固定資産減価償却率該当値テキスト"/>
        <xdr:cNvSpPr txBox="1"/>
      </xdr:nvSpPr>
      <xdr:spPr>
        <a:xfrm>
          <a:off x="16357600"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135890</xdr:rowOff>
    </xdr:from>
    <xdr:to>
      <xdr:col>81</xdr:col>
      <xdr:colOff>101600</xdr:colOff>
      <xdr:row>61</xdr:row>
      <xdr:rowOff>66040</xdr:rowOff>
    </xdr:to>
    <xdr:sp macro="" textlink="">
      <xdr:nvSpPr>
        <xdr:cNvPr id="556" name="楕円 555"/>
        <xdr:cNvSpPr/>
      </xdr:nvSpPr>
      <xdr:spPr>
        <a:xfrm>
          <a:off x="15430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15240</xdr:rowOff>
    </xdr:from>
    <xdr:to>
      <xdr:col>85</xdr:col>
      <xdr:colOff>127000</xdr:colOff>
      <xdr:row>61</xdr:row>
      <xdr:rowOff>26670</xdr:rowOff>
    </xdr:to>
    <xdr:cxnSp macro="">
      <xdr:nvCxnSpPr>
        <xdr:cNvPr id="557" name="直線コネクタ 556"/>
        <xdr:cNvCxnSpPr/>
      </xdr:nvCxnSpPr>
      <xdr:spPr>
        <a:xfrm>
          <a:off x="15481300" y="104736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78740</xdr:rowOff>
    </xdr:from>
    <xdr:to>
      <xdr:col>76</xdr:col>
      <xdr:colOff>165100</xdr:colOff>
      <xdr:row>61</xdr:row>
      <xdr:rowOff>8890</xdr:rowOff>
    </xdr:to>
    <xdr:sp macro="" textlink="">
      <xdr:nvSpPr>
        <xdr:cNvPr id="558" name="楕円 557"/>
        <xdr:cNvSpPr/>
      </xdr:nvSpPr>
      <xdr:spPr>
        <a:xfrm>
          <a:off x="14541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129540</xdr:rowOff>
    </xdr:from>
    <xdr:to>
      <xdr:col>81</xdr:col>
      <xdr:colOff>50800</xdr:colOff>
      <xdr:row>61</xdr:row>
      <xdr:rowOff>15240</xdr:rowOff>
    </xdr:to>
    <xdr:cxnSp macro="">
      <xdr:nvCxnSpPr>
        <xdr:cNvPr id="559" name="直線コネクタ 558"/>
        <xdr:cNvCxnSpPr/>
      </xdr:nvCxnSpPr>
      <xdr:spPr>
        <a:xfrm>
          <a:off x="14592300" y="104165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17780</xdr:rowOff>
    </xdr:from>
    <xdr:to>
      <xdr:col>72</xdr:col>
      <xdr:colOff>38100</xdr:colOff>
      <xdr:row>61</xdr:row>
      <xdr:rowOff>119380</xdr:rowOff>
    </xdr:to>
    <xdr:sp macro="" textlink="">
      <xdr:nvSpPr>
        <xdr:cNvPr id="560" name="楕円 559"/>
        <xdr:cNvSpPr/>
      </xdr:nvSpPr>
      <xdr:spPr>
        <a:xfrm>
          <a:off x="13652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129540</xdr:rowOff>
    </xdr:from>
    <xdr:to>
      <xdr:col>76</xdr:col>
      <xdr:colOff>114300</xdr:colOff>
      <xdr:row>61</xdr:row>
      <xdr:rowOff>68580</xdr:rowOff>
    </xdr:to>
    <xdr:cxnSp macro="">
      <xdr:nvCxnSpPr>
        <xdr:cNvPr id="561" name="直線コネクタ 560"/>
        <xdr:cNvCxnSpPr/>
      </xdr:nvCxnSpPr>
      <xdr:spPr>
        <a:xfrm flipV="1">
          <a:off x="13703300" y="1041654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48260</xdr:rowOff>
    </xdr:from>
    <xdr:to>
      <xdr:col>67</xdr:col>
      <xdr:colOff>101600</xdr:colOff>
      <xdr:row>60</xdr:row>
      <xdr:rowOff>149860</xdr:rowOff>
    </xdr:to>
    <xdr:sp macro="" textlink="">
      <xdr:nvSpPr>
        <xdr:cNvPr id="562" name="楕円 561"/>
        <xdr:cNvSpPr/>
      </xdr:nvSpPr>
      <xdr:spPr>
        <a:xfrm>
          <a:off x="12763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99060</xdr:rowOff>
    </xdr:from>
    <xdr:to>
      <xdr:col>71</xdr:col>
      <xdr:colOff>177800</xdr:colOff>
      <xdr:row>61</xdr:row>
      <xdr:rowOff>68580</xdr:rowOff>
    </xdr:to>
    <xdr:cxnSp macro="">
      <xdr:nvCxnSpPr>
        <xdr:cNvPr id="563" name="直線コネクタ 562"/>
        <xdr:cNvCxnSpPr/>
      </xdr:nvCxnSpPr>
      <xdr:spPr>
        <a:xfrm>
          <a:off x="12814300" y="1038606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64" name="n_1aveValue【学校施設】&#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139717</xdr:rowOff>
    </xdr:from>
    <xdr:ext cx="405111" cy="259045"/>
    <xdr:sp macro="" textlink="">
      <xdr:nvSpPr>
        <xdr:cNvPr id="565" name="n_2aveValue【学校施設】&#10;有形固定資産減価償却率"/>
        <xdr:cNvSpPr txBox="1"/>
      </xdr:nvSpPr>
      <xdr:spPr>
        <a:xfrm>
          <a:off x="14389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63517</xdr:rowOff>
    </xdr:from>
    <xdr:ext cx="405111" cy="259045"/>
    <xdr:sp macro="" textlink="">
      <xdr:nvSpPr>
        <xdr:cNvPr id="566" name="n_3aveValue【学校施設】&#10;有形固定資産減価償却率"/>
        <xdr:cNvSpPr txBox="1"/>
      </xdr:nvSpPr>
      <xdr:spPr>
        <a:xfrm>
          <a:off x="13500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113047</xdr:rowOff>
    </xdr:from>
    <xdr:ext cx="405111" cy="259045"/>
    <xdr:sp macro="" textlink="">
      <xdr:nvSpPr>
        <xdr:cNvPr id="567" name="n_4aveValue【学校施設】&#10;有形固定資産減価償却率"/>
        <xdr:cNvSpPr txBox="1"/>
      </xdr:nvSpPr>
      <xdr:spPr>
        <a:xfrm>
          <a:off x="12611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57167</xdr:rowOff>
    </xdr:from>
    <xdr:ext cx="405111" cy="259045"/>
    <xdr:sp macro="" textlink="">
      <xdr:nvSpPr>
        <xdr:cNvPr id="568" name="n_1mainValue【学校施設】&#10;有形固定資産減価償却率"/>
        <xdr:cNvSpPr txBox="1"/>
      </xdr:nvSpPr>
      <xdr:spPr>
        <a:xfrm>
          <a:off x="15266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xdr:rowOff>
    </xdr:from>
    <xdr:ext cx="405111" cy="259045"/>
    <xdr:sp macro="" textlink="">
      <xdr:nvSpPr>
        <xdr:cNvPr id="569" name="n_2mainValue【学校施設】&#10;有形固定資産減価償却率"/>
        <xdr:cNvSpPr txBox="1"/>
      </xdr:nvSpPr>
      <xdr:spPr>
        <a:xfrm>
          <a:off x="14389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110507</xdr:rowOff>
    </xdr:from>
    <xdr:ext cx="405111" cy="259045"/>
    <xdr:sp macro="" textlink="">
      <xdr:nvSpPr>
        <xdr:cNvPr id="570" name="n_3mainValue【学校施設】&#10;有形固定資産減価償却率"/>
        <xdr:cNvSpPr txBox="1"/>
      </xdr:nvSpPr>
      <xdr:spPr>
        <a:xfrm>
          <a:off x="13500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140987</xdr:rowOff>
    </xdr:from>
    <xdr:ext cx="405111" cy="259045"/>
    <xdr:sp macro="" textlink="">
      <xdr:nvSpPr>
        <xdr:cNvPr id="571" name="n_4mainValue【学校施設】&#10;有形固定資産減価償却率"/>
        <xdr:cNvSpPr txBox="1"/>
      </xdr:nvSpPr>
      <xdr:spPr>
        <a:xfrm>
          <a:off x="12611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83" name="直線コネクタ 5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4" name="テキスト ボックス 5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5" name="直線コネクタ 5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6" name="テキスト ボックス 5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7" name="直線コネクタ 5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8" name="テキスト ボックス 5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9" name="直線コネクタ 5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0" name="テキスト ボックス 5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106070</xdr:rowOff>
    </xdr:from>
    <xdr:to>
      <xdr:col>116</xdr:col>
      <xdr:colOff>62864</xdr:colOff>
      <xdr:row>63</xdr:row>
      <xdr:rowOff>34290</xdr:rowOff>
    </xdr:to>
    <xdr:cxnSp macro="">
      <xdr:nvCxnSpPr>
        <xdr:cNvPr id="594" name="直線コネクタ 593"/>
        <xdr:cNvCxnSpPr/>
      </xdr:nvCxnSpPr>
      <xdr:spPr>
        <a:xfrm flipV="1">
          <a:off x="22160864" y="9878720"/>
          <a:ext cx="0" cy="95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38117</xdr:rowOff>
    </xdr:from>
    <xdr:ext cx="469744" cy="259045"/>
    <xdr:sp macro="" textlink="">
      <xdr:nvSpPr>
        <xdr:cNvPr id="595" name="【学校施設】&#10;一人当たり面積最小値テキスト"/>
        <xdr:cNvSpPr txBox="1"/>
      </xdr:nvSpPr>
      <xdr:spPr>
        <a:xfrm>
          <a:off x="221996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596" name="直線コネクタ 595"/>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52747</xdr:rowOff>
    </xdr:from>
    <xdr:ext cx="469744" cy="259045"/>
    <xdr:sp macro="" textlink="">
      <xdr:nvSpPr>
        <xdr:cNvPr id="597" name="【学校施設】&#10;一人当たり面積最大値テキスト"/>
        <xdr:cNvSpPr txBox="1"/>
      </xdr:nvSpPr>
      <xdr:spPr>
        <a:xfrm>
          <a:off x="22199600" y="96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106070</xdr:rowOff>
    </xdr:from>
    <xdr:to>
      <xdr:col>116</xdr:col>
      <xdr:colOff>152400</xdr:colOff>
      <xdr:row>57</xdr:row>
      <xdr:rowOff>106070</xdr:rowOff>
    </xdr:to>
    <xdr:cxnSp macro="">
      <xdr:nvCxnSpPr>
        <xdr:cNvPr id="598" name="直線コネクタ 597"/>
        <xdr:cNvCxnSpPr/>
      </xdr:nvCxnSpPr>
      <xdr:spPr>
        <a:xfrm>
          <a:off x="22072600" y="987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39184</xdr:rowOff>
    </xdr:from>
    <xdr:ext cx="469744" cy="259045"/>
    <xdr:sp macro="" textlink="">
      <xdr:nvSpPr>
        <xdr:cNvPr id="599" name="【学校施設】&#10;一人当たり面積平均値テキスト"/>
        <xdr:cNvSpPr txBox="1"/>
      </xdr:nvSpPr>
      <xdr:spPr>
        <a:xfrm>
          <a:off x="22199600" y="10497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60757</xdr:rowOff>
    </xdr:from>
    <xdr:to>
      <xdr:col>116</xdr:col>
      <xdr:colOff>114300</xdr:colOff>
      <xdr:row>61</xdr:row>
      <xdr:rowOff>162357</xdr:rowOff>
    </xdr:to>
    <xdr:sp macro="" textlink="">
      <xdr:nvSpPr>
        <xdr:cNvPr id="600" name="フローチャート: 判断 599"/>
        <xdr:cNvSpPr/>
      </xdr:nvSpPr>
      <xdr:spPr>
        <a:xfrm>
          <a:off x="22110700" y="1051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39268</xdr:rowOff>
    </xdr:from>
    <xdr:to>
      <xdr:col>112</xdr:col>
      <xdr:colOff>38100</xdr:colOff>
      <xdr:row>61</xdr:row>
      <xdr:rowOff>140868</xdr:rowOff>
    </xdr:to>
    <xdr:sp macro="" textlink="">
      <xdr:nvSpPr>
        <xdr:cNvPr id="601" name="フローチャート: 判断 600"/>
        <xdr:cNvSpPr/>
      </xdr:nvSpPr>
      <xdr:spPr>
        <a:xfrm>
          <a:off x="21272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41097</xdr:rowOff>
    </xdr:from>
    <xdr:to>
      <xdr:col>107</xdr:col>
      <xdr:colOff>101600</xdr:colOff>
      <xdr:row>61</xdr:row>
      <xdr:rowOff>142697</xdr:rowOff>
    </xdr:to>
    <xdr:sp macro="" textlink="">
      <xdr:nvSpPr>
        <xdr:cNvPr id="602" name="フローチャート: 判断 601"/>
        <xdr:cNvSpPr/>
      </xdr:nvSpPr>
      <xdr:spPr>
        <a:xfrm>
          <a:off x="20383500" y="104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603" name="フローチャート: 判断 602"/>
        <xdr:cNvSpPr/>
      </xdr:nvSpPr>
      <xdr:spPr>
        <a:xfrm>
          <a:off x="19494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39268</xdr:rowOff>
    </xdr:from>
    <xdr:to>
      <xdr:col>98</xdr:col>
      <xdr:colOff>38100</xdr:colOff>
      <xdr:row>61</xdr:row>
      <xdr:rowOff>140868</xdr:rowOff>
    </xdr:to>
    <xdr:sp macro="" textlink="">
      <xdr:nvSpPr>
        <xdr:cNvPr id="604" name="フローチャート: 判断 603"/>
        <xdr:cNvSpPr/>
      </xdr:nvSpPr>
      <xdr:spPr>
        <a:xfrm>
          <a:off x="18605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23266</xdr:rowOff>
    </xdr:from>
    <xdr:to>
      <xdr:col>116</xdr:col>
      <xdr:colOff>114300</xdr:colOff>
      <xdr:row>60</xdr:row>
      <xdr:rowOff>124866</xdr:rowOff>
    </xdr:to>
    <xdr:sp macro="" textlink="">
      <xdr:nvSpPr>
        <xdr:cNvPr id="610" name="楕円 609"/>
        <xdr:cNvSpPr/>
      </xdr:nvSpPr>
      <xdr:spPr>
        <a:xfrm>
          <a:off x="22110700" y="1031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46143</xdr:rowOff>
    </xdr:from>
    <xdr:ext cx="469744" cy="259045"/>
    <xdr:sp macro="" textlink="">
      <xdr:nvSpPr>
        <xdr:cNvPr id="611" name="【学校施設】&#10;一人当たり面積該当値テキスト"/>
        <xdr:cNvSpPr txBox="1"/>
      </xdr:nvSpPr>
      <xdr:spPr>
        <a:xfrm>
          <a:off x="22199600" y="101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43383</xdr:rowOff>
    </xdr:from>
    <xdr:to>
      <xdr:col>112</xdr:col>
      <xdr:colOff>38100</xdr:colOff>
      <xdr:row>60</xdr:row>
      <xdr:rowOff>144983</xdr:rowOff>
    </xdr:to>
    <xdr:sp macro="" textlink="">
      <xdr:nvSpPr>
        <xdr:cNvPr id="612" name="楕円 611"/>
        <xdr:cNvSpPr/>
      </xdr:nvSpPr>
      <xdr:spPr>
        <a:xfrm>
          <a:off x="21272500" y="103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74066</xdr:rowOff>
    </xdr:from>
    <xdr:to>
      <xdr:col>116</xdr:col>
      <xdr:colOff>63500</xdr:colOff>
      <xdr:row>60</xdr:row>
      <xdr:rowOff>94183</xdr:rowOff>
    </xdr:to>
    <xdr:cxnSp macro="">
      <xdr:nvCxnSpPr>
        <xdr:cNvPr id="613" name="直線コネクタ 612"/>
        <xdr:cNvCxnSpPr/>
      </xdr:nvCxnSpPr>
      <xdr:spPr>
        <a:xfrm flipV="1">
          <a:off x="21323300" y="10361066"/>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64871</xdr:rowOff>
    </xdr:from>
    <xdr:to>
      <xdr:col>107</xdr:col>
      <xdr:colOff>101600</xdr:colOff>
      <xdr:row>60</xdr:row>
      <xdr:rowOff>166471</xdr:rowOff>
    </xdr:to>
    <xdr:sp macro="" textlink="">
      <xdr:nvSpPr>
        <xdr:cNvPr id="614" name="楕円 613"/>
        <xdr:cNvSpPr/>
      </xdr:nvSpPr>
      <xdr:spPr>
        <a:xfrm>
          <a:off x="20383500" y="1035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94183</xdr:rowOff>
    </xdr:from>
    <xdr:to>
      <xdr:col>111</xdr:col>
      <xdr:colOff>177800</xdr:colOff>
      <xdr:row>60</xdr:row>
      <xdr:rowOff>115671</xdr:rowOff>
    </xdr:to>
    <xdr:cxnSp macro="">
      <xdr:nvCxnSpPr>
        <xdr:cNvPr id="615" name="直線コネクタ 614"/>
        <xdr:cNvCxnSpPr/>
      </xdr:nvCxnSpPr>
      <xdr:spPr>
        <a:xfrm flipV="1">
          <a:off x="20434300" y="10381183"/>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151740</xdr:rowOff>
    </xdr:from>
    <xdr:to>
      <xdr:col>102</xdr:col>
      <xdr:colOff>165100</xdr:colOff>
      <xdr:row>61</xdr:row>
      <xdr:rowOff>81890</xdr:rowOff>
    </xdr:to>
    <xdr:sp macro="" textlink="">
      <xdr:nvSpPr>
        <xdr:cNvPr id="616" name="楕円 615"/>
        <xdr:cNvSpPr/>
      </xdr:nvSpPr>
      <xdr:spPr>
        <a:xfrm>
          <a:off x="19494500" y="1043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115671</xdr:rowOff>
    </xdr:from>
    <xdr:to>
      <xdr:col>107</xdr:col>
      <xdr:colOff>50800</xdr:colOff>
      <xdr:row>61</xdr:row>
      <xdr:rowOff>31090</xdr:rowOff>
    </xdr:to>
    <xdr:cxnSp macro="">
      <xdr:nvCxnSpPr>
        <xdr:cNvPr id="617" name="直線コネクタ 616"/>
        <xdr:cNvCxnSpPr/>
      </xdr:nvCxnSpPr>
      <xdr:spPr>
        <a:xfrm flipV="1">
          <a:off x="19545300" y="10402671"/>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101447</xdr:rowOff>
    </xdr:from>
    <xdr:to>
      <xdr:col>98</xdr:col>
      <xdr:colOff>38100</xdr:colOff>
      <xdr:row>61</xdr:row>
      <xdr:rowOff>31597</xdr:rowOff>
    </xdr:to>
    <xdr:sp macro="" textlink="">
      <xdr:nvSpPr>
        <xdr:cNvPr id="618" name="楕円 617"/>
        <xdr:cNvSpPr/>
      </xdr:nvSpPr>
      <xdr:spPr>
        <a:xfrm>
          <a:off x="18605500" y="1038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152247</xdr:rowOff>
    </xdr:from>
    <xdr:to>
      <xdr:col>102</xdr:col>
      <xdr:colOff>114300</xdr:colOff>
      <xdr:row>61</xdr:row>
      <xdr:rowOff>31090</xdr:rowOff>
    </xdr:to>
    <xdr:cxnSp macro="">
      <xdr:nvCxnSpPr>
        <xdr:cNvPr id="619" name="直線コネクタ 618"/>
        <xdr:cNvCxnSpPr/>
      </xdr:nvCxnSpPr>
      <xdr:spPr>
        <a:xfrm>
          <a:off x="18656300" y="1043924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131995</xdr:rowOff>
    </xdr:from>
    <xdr:ext cx="469744" cy="259045"/>
    <xdr:sp macro="" textlink="">
      <xdr:nvSpPr>
        <xdr:cNvPr id="620" name="n_1aveValue【学校施設】&#10;一人当たり面積"/>
        <xdr:cNvSpPr txBox="1"/>
      </xdr:nvSpPr>
      <xdr:spPr>
        <a:xfrm>
          <a:off x="210757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133824</xdr:rowOff>
    </xdr:from>
    <xdr:ext cx="469744" cy="259045"/>
    <xdr:sp macro="" textlink="">
      <xdr:nvSpPr>
        <xdr:cNvPr id="621" name="n_2aveValue【学校施設】&#10;一人当たり面積"/>
        <xdr:cNvSpPr txBox="1"/>
      </xdr:nvSpPr>
      <xdr:spPr>
        <a:xfrm>
          <a:off x="20199427" y="1059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141140</xdr:rowOff>
    </xdr:from>
    <xdr:ext cx="469744" cy="259045"/>
    <xdr:sp macro="" textlink="">
      <xdr:nvSpPr>
        <xdr:cNvPr id="622" name="n_3aveValue【学校施設】&#10;一人当たり面積"/>
        <xdr:cNvSpPr txBox="1"/>
      </xdr:nvSpPr>
      <xdr:spPr>
        <a:xfrm>
          <a:off x="19310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131995</xdr:rowOff>
    </xdr:from>
    <xdr:ext cx="469744" cy="259045"/>
    <xdr:sp macro="" textlink="">
      <xdr:nvSpPr>
        <xdr:cNvPr id="623" name="n_4aveValue【学校施設】&#10;一人当たり面積"/>
        <xdr:cNvSpPr txBox="1"/>
      </xdr:nvSpPr>
      <xdr:spPr>
        <a:xfrm>
          <a:off x="184214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161510</xdr:rowOff>
    </xdr:from>
    <xdr:ext cx="469744" cy="259045"/>
    <xdr:sp macro="" textlink="">
      <xdr:nvSpPr>
        <xdr:cNvPr id="624" name="n_1mainValue【学校施設】&#10;一人当たり面積"/>
        <xdr:cNvSpPr txBox="1"/>
      </xdr:nvSpPr>
      <xdr:spPr>
        <a:xfrm>
          <a:off x="21075727" y="1010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11548</xdr:rowOff>
    </xdr:from>
    <xdr:ext cx="469744" cy="259045"/>
    <xdr:sp macro="" textlink="">
      <xdr:nvSpPr>
        <xdr:cNvPr id="625" name="n_2mainValue【学校施設】&#10;一人当たり面積"/>
        <xdr:cNvSpPr txBox="1"/>
      </xdr:nvSpPr>
      <xdr:spPr>
        <a:xfrm>
          <a:off x="20199427" y="1012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98417</xdr:rowOff>
    </xdr:from>
    <xdr:ext cx="469744" cy="259045"/>
    <xdr:sp macro="" textlink="">
      <xdr:nvSpPr>
        <xdr:cNvPr id="626" name="n_3mainValue【学校施設】&#10;一人当たり面積"/>
        <xdr:cNvSpPr txBox="1"/>
      </xdr:nvSpPr>
      <xdr:spPr>
        <a:xfrm>
          <a:off x="19310427" y="1021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48124</xdr:rowOff>
    </xdr:from>
    <xdr:ext cx="469744" cy="259045"/>
    <xdr:sp macro="" textlink="">
      <xdr:nvSpPr>
        <xdr:cNvPr id="627" name="n_4mainValue【学校施設】&#10;一人当たり面積"/>
        <xdr:cNvSpPr txBox="1"/>
      </xdr:nvSpPr>
      <xdr:spPr>
        <a:xfrm>
          <a:off x="184214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9" name="直線コネクタ 63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40" name="テキスト ボックス 639"/>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1" name="直線コネクタ 64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2" name="テキスト ボックス 64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3" name="直線コネクタ 64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4" name="テキスト ボックス 64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5" name="直線コネクタ 64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6" name="テキスト ボックス 64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8" name="テキスト ボックス 64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140970</xdr:rowOff>
    </xdr:from>
    <xdr:to>
      <xdr:col>85</xdr:col>
      <xdr:colOff>126364</xdr:colOff>
      <xdr:row>85</xdr:row>
      <xdr:rowOff>150113</xdr:rowOff>
    </xdr:to>
    <xdr:cxnSp macro="">
      <xdr:nvCxnSpPr>
        <xdr:cNvPr id="650" name="直線コネクタ 649"/>
        <xdr:cNvCxnSpPr/>
      </xdr:nvCxnSpPr>
      <xdr:spPr>
        <a:xfrm flipV="1">
          <a:off x="16318864" y="13514070"/>
          <a:ext cx="0" cy="1209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153940</xdr:rowOff>
    </xdr:from>
    <xdr:ext cx="405111" cy="259045"/>
    <xdr:sp macro="" textlink="">
      <xdr:nvSpPr>
        <xdr:cNvPr id="651" name="【児童館】&#10;有形固定資産減価償却率最小値テキスト"/>
        <xdr:cNvSpPr txBox="1"/>
      </xdr:nvSpPr>
      <xdr:spPr>
        <a:xfrm>
          <a:off x="16357600" y="14727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150113</xdr:rowOff>
    </xdr:from>
    <xdr:to>
      <xdr:col>86</xdr:col>
      <xdr:colOff>25400</xdr:colOff>
      <xdr:row>85</xdr:row>
      <xdr:rowOff>150113</xdr:rowOff>
    </xdr:to>
    <xdr:cxnSp macro="">
      <xdr:nvCxnSpPr>
        <xdr:cNvPr id="652" name="直線コネクタ 651"/>
        <xdr:cNvCxnSpPr/>
      </xdr:nvCxnSpPr>
      <xdr:spPr>
        <a:xfrm>
          <a:off x="16230600" y="1472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87647</xdr:rowOff>
    </xdr:from>
    <xdr:ext cx="405111" cy="259045"/>
    <xdr:sp macro="" textlink="">
      <xdr:nvSpPr>
        <xdr:cNvPr id="653" name="【児童館】&#10;有形固定資産減価償却率最大値テキスト"/>
        <xdr:cNvSpPr txBox="1"/>
      </xdr:nvSpPr>
      <xdr:spPr>
        <a:xfrm>
          <a:off x="16357600" y="1328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140970</xdr:rowOff>
    </xdr:from>
    <xdr:to>
      <xdr:col>86</xdr:col>
      <xdr:colOff>25400</xdr:colOff>
      <xdr:row>78</xdr:row>
      <xdr:rowOff>140970</xdr:rowOff>
    </xdr:to>
    <xdr:cxnSp macro="">
      <xdr:nvCxnSpPr>
        <xdr:cNvPr id="654" name="直線コネクタ 653"/>
        <xdr:cNvCxnSpPr/>
      </xdr:nvCxnSpPr>
      <xdr:spPr>
        <a:xfrm>
          <a:off x="16230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164609</xdr:rowOff>
    </xdr:from>
    <xdr:ext cx="405111" cy="259045"/>
    <xdr:sp macro="" textlink="">
      <xdr:nvSpPr>
        <xdr:cNvPr id="655" name="【児童館】&#10;有形固定資産減価償却率平均値テキスト"/>
        <xdr:cNvSpPr txBox="1"/>
      </xdr:nvSpPr>
      <xdr:spPr>
        <a:xfrm>
          <a:off x="163576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xdr:rowOff>
    </xdr:from>
    <xdr:to>
      <xdr:col>85</xdr:col>
      <xdr:colOff>177800</xdr:colOff>
      <xdr:row>82</xdr:row>
      <xdr:rowOff>116332</xdr:rowOff>
    </xdr:to>
    <xdr:sp macro="" textlink="">
      <xdr:nvSpPr>
        <xdr:cNvPr id="656" name="フローチャート: 判断 655"/>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97028</xdr:rowOff>
    </xdr:from>
    <xdr:to>
      <xdr:col>81</xdr:col>
      <xdr:colOff>101600</xdr:colOff>
      <xdr:row>82</xdr:row>
      <xdr:rowOff>27178</xdr:rowOff>
    </xdr:to>
    <xdr:sp macro="" textlink="">
      <xdr:nvSpPr>
        <xdr:cNvPr id="657" name="フローチャート: 判断 656"/>
        <xdr:cNvSpPr/>
      </xdr:nvSpPr>
      <xdr:spPr>
        <a:xfrm>
          <a:off x="15430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106172</xdr:rowOff>
    </xdr:from>
    <xdr:to>
      <xdr:col>76</xdr:col>
      <xdr:colOff>165100</xdr:colOff>
      <xdr:row>82</xdr:row>
      <xdr:rowOff>36322</xdr:rowOff>
    </xdr:to>
    <xdr:sp macro="" textlink="">
      <xdr:nvSpPr>
        <xdr:cNvPr id="658" name="フローチャート: 判断 657"/>
        <xdr:cNvSpPr/>
      </xdr:nvSpPr>
      <xdr:spPr>
        <a:xfrm>
          <a:off x="14541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126746</xdr:rowOff>
    </xdr:from>
    <xdr:to>
      <xdr:col>72</xdr:col>
      <xdr:colOff>38100</xdr:colOff>
      <xdr:row>82</xdr:row>
      <xdr:rowOff>56896</xdr:rowOff>
    </xdr:to>
    <xdr:sp macro="" textlink="">
      <xdr:nvSpPr>
        <xdr:cNvPr id="659" name="フローチャート: 判断 658"/>
        <xdr:cNvSpPr/>
      </xdr:nvSpPr>
      <xdr:spPr>
        <a:xfrm>
          <a:off x="13652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77</xdr:row>
      <xdr:rowOff>158750</xdr:rowOff>
    </xdr:from>
    <xdr:to>
      <xdr:col>67</xdr:col>
      <xdr:colOff>101600</xdr:colOff>
      <xdr:row>78</xdr:row>
      <xdr:rowOff>88900</xdr:rowOff>
    </xdr:to>
    <xdr:sp macro="" textlink="">
      <xdr:nvSpPr>
        <xdr:cNvPr id="660" name="フローチャート: 判断 659"/>
        <xdr:cNvSpPr/>
      </xdr:nvSpPr>
      <xdr:spPr>
        <a:xfrm>
          <a:off x="127635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90170</xdr:rowOff>
    </xdr:from>
    <xdr:to>
      <xdr:col>85</xdr:col>
      <xdr:colOff>177800</xdr:colOff>
      <xdr:row>79</xdr:row>
      <xdr:rowOff>20320</xdr:rowOff>
    </xdr:to>
    <xdr:sp macro="" textlink="">
      <xdr:nvSpPr>
        <xdr:cNvPr id="666" name="楕円 665"/>
        <xdr:cNvSpPr/>
      </xdr:nvSpPr>
      <xdr:spPr>
        <a:xfrm>
          <a:off x="162687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43197</xdr:rowOff>
    </xdr:from>
    <xdr:ext cx="405111" cy="259045"/>
    <xdr:sp macro="" textlink="">
      <xdr:nvSpPr>
        <xdr:cNvPr id="667" name="【児童館】&#10;有形固定資産減価償却率該当値テキスト"/>
        <xdr:cNvSpPr txBox="1"/>
      </xdr:nvSpPr>
      <xdr:spPr>
        <a:xfrm>
          <a:off x="16357600" y="1341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35306</xdr:rowOff>
    </xdr:from>
    <xdr:to>
      <xdr:col>81</xdr:col>
      <xdr:colOff>101600</xdr:colOff>
      <xdr:row>78</xdr:row>
      <xdr:rowOff>136906</xdr:rowOff>
    </xdr:to>
    <xdr:sp macro="" textlink="">
      <xdr:nvSpPr>
        <xdr:cNvPr id="668" name="楕円 667"/>
        <xdr:cNvSpPr/>
      </xdr:nvSpPr>
      <xdr:spPr>
        <a:xfrm>
          <a:off x="15430500" y="1340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86106</xdr:rowOff>
    </xdr:from>
    <xdr:to>
      <xdr:col>85</xdr:col>
      <xdr:colOff>127000</xdr:colOff>
      <xdr:row>78</xdr:row>
      <xdr:rowOff>140970</xdr:rowOff>
    </xdr:to>
    <xdr:cxnSp macro="">
      <xdr:nvCxnSpPr>
        <xdr:cNvPr id="669" name="直線コネクタ 668"/>
        <xdr:cNvCxnSpPr/>
      </xdr:nvCxnSpPr>
      <xdr:spPr>
        <a:xfrm>
          <a:off x="15481300" y="1345920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147320</xdr:rowOff>
    </xdr:from>
    <xdr:to>
      <xdr:col>76</xdr:col>
      <xdr:colOff>165100</xdr:colOff>
      <xdr:row>78</xdr:row>
      <xdr:rowOff>77470</xdr:rowOff>
    </xdr:to>
    <xdr:sp macro="" textlink="">
      <xdr:nvSpPr>
        <xdr:cNvPr id="670" name="楕円 669"/>
        <xdr:cNvSpPr/>
      </xdr:nvSpPr>
      <xdr:spPr>
        <a:xfrm>
          <a:off x="14541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26670</xdr:rowOff>
    </xdr:from>
    <xdr:to>
      <xdr:col>81</xdr:col>
      <xdr:colOff>50800</xdr:colOff>
      <xdr:row>78</xdr:row>
      <xdr:rowOff>86106</xdr:rowOff>
    </xdr:to>
    <xdr:cxnSp macro="">
      <xdr:nvCxnSpPr>
        <xdr:cNvPr id="671" name="直線コネクタ 670"/>
        <xdr:cNvCxnSpPr/>
      </xdr:nvCxnSpPr>
      <xdr:spPr>
        <a:xfrm>
          <a:off x="14592300" y="1339977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147320</xdr:rowOff>
    </xdr:from>
    <xdr:to>
      <xdr:col>72</xdr:col>
      <xdr:colOff>38100</xdr:colOff>
      <xdr:row>78</xdr:row>
      <xdr:rowOff>77470</xdr:rowOff>
    </xdr:to>
    <xdr:sp macro="" textlink="">
      <xdr:nvSpPr>
        <xdr:cNvPr id="672" name="楕円 671"/>
        <xdr:cNvSpPr/>
      </xdr:nvSpPr>
      <xdr:spPr>
        <a:xfrm>
          <a:off x="13652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26670</xdr:rowOff>
    </xdr:from>
    <xdr:to>
      <xdr:col>76</xdr:col>
      <xdr:colOff>114300</xdr:colOff>
      <xdr:row>78</xdr:row>
      <xdr:rowOff>26670</xdr:rowOff>
    </xdr:to>
    <xdr:cxnSp macro="">
      <xdr:nvCxnSpPr>
        <xdr:cNvPr id="673" name="直線コネクタ 672"/>
        <xdr:cNvCxnSpPr/>
      </xdr:nvCxnSpPr>
      <xdr:spPr>
        <a:xfrm>
          <a:off x="13703300" y="13399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18305</xdr:rowOff>
    </xdr:from>
    <xdr:ext cx="405111" cy="259045"/>
    <xdr:sp macro="" textlink="">
      <xdr:nvSpPr>
        <xdr:cNvPr id="674" name="n_1aveValue【児童館】&#10;有形固定資産減価償却率"/>
        <xdr:cNvSpPr txBox="1"/>
      </xdr:nvSpPr>
      <xdr:spPr>
        <a:xfrm>
          <a:off x="152660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27449</xdr:rowOff>
    </xdr:from>
    <xdr:ext cx="405111" cy="259045"/>
    <xdr:sp macro="" textlink="">
      <xdr:nvSpPr>
        <xdr:cNvPr id="675" name="n_2aveValue【児童館】&#10;有形固定資産減価償却率"/>
        <xdr:cNvSpPr txBox="1"/>
      </xdr:nvSpPr>
      <xdr:spPr>
        <a:xfrm>
          <a:off x="14389744"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48023</xdr:rowOff>
    </xdr:from>
    <xdr:ext cx="405111" cy="259045"/>
    <xdr:sp macro="" textlink="">
      <xdr:nvSpPr>
        <xdr:cNvPr id="676" name="n_3aveValue【児童館】&#10;有形固定資産減価償却率"/>
        <xdr:cNvSpPr txBox="1"/>
      </xdr:nvSpPr>
      <xdr:spPr>
        <a:xfrm>
          <a:off x="13500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105427</xdr:rowOff>
    </xdr:from>
    <xdr:ext cx="405111" cy="259045"/>
    <xdr:sp macro="" textlink="">
      <xdr:nvSpPr>
        <xdr:cNvPr id="677" name="n_4aveValue【児童館】&#10;有形固定資産減価償却率"/>
        <xdr:cNvSpPr txBox="1"/>
      </xdr:nvSpPr>
      <xdr:spPr>
        <a:xfrm>
          <a:off x="1261174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153433</xdr:rowOff>
    </xdr:from>
    <xdr:ext cx="405111" cy="259045"/>
    <xdr:sp macro="" textlink="">
      <xdr:nvSpPr>
        <xdr:cNvPr id="678" name="n_1mainValue【児童館】&#10;有形固定資産減価償却率"/>
        <xdr:cNvSpPr txBox="1"/>
      </xdr:nvSpPr>
      <xdr:spPr>
        <a:xfrm>
          <a:off x="15266044" y="1318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93997</xdr:rowOff>
    </xdr:from>
    <xdr:ext cx="405111" cy="259045"/>
    <xdr:sp macro="" textlink="">
      <xdr:nvSpPr>
        <xdr:cNvPr id="679" name="n_2mainValue【児童館】&#10;有形固定資産減価償却率"/>
        <xdr:cNvSpPr txBox="1"/>
      </xdr:nvSpPr>
      <xdr:spPr>
        <a:xfrm>
          <a:off x="1438974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93997</xdr:rowOff>
    </xdr:from>
    <xdr:ext cx="405111" cy="259045"/>
    <xdr:sp macro="" textlink="">
      <xdr:nvSpPr>
        <xdr:cNvPr id="680" name="n_3mainValue【児童館】&#10;有形固定資産減価償却率"/>
        <xdr:cNvSpPr txBox="1"/>
      </xdr:nvSpPr>
      <xdr:spPr>
        <a:xfrm>
          <a:off x="1350074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68580</xdr:rowOff>
    </xdr:to>
    <xdr:cxnSp macro="">
      <xdr:nvCxnSpPr>
        <xdr:cNvPr id="704" name="直線コネクタ 703"/>
        <xdr:cNvCxnSpPr/>
      </xdr:nvCxnSpPr>
      <xdr:spPr>
        <a:xfrm flipV="1">
          <a:off x="22160864" y="134416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72407</xdr:rowOff>
    </xdr:from>
    <xdr:ext cx="469744" cy="259045"/>
    <xdr:sp macro="" textlink="">
      <xdr:nvSpPr>
        <xdr:cNvPr id="705" name="【児童館】&#10;一人当たり面積最小値テキスト"/>
        <xdr:cNvSpPr txBox="1"/>
      </xdr:nvSpPr>
      <xdr:spPr>
        <a:xfrm>
          <a:off x="22199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68580</xdr:rowOff>
    </xdr:from>
    <xdr:to>
      <xdr:col>116</xdr:col>
      <xdr:colOff>152400</xdr:colOff>
      <xdr:row>86</xdr:row>
      <xdr:rowOff>68580</xdr:rowOff>
    </xdr:to>
    <xdr:cxnSp macro="">
      <xdr:nvCxnSpPr>
        <xdr:cNvPr id="706" name="直線コネクタ 705"/>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07" name="【児童館】&#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08" name="直線コネクタ 707"/>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132097</xdr:rowOff>
    </xdr:from>
    <xdr:ext cx="469744" cy="259045"/>
    <xdr:sp macro="" textlink="">
      <xdr:nvSpPr>
        <xdr:cNvPr id="709" name="【児童館】&#10;一人当たり面積平均値テキスト"/>
        <xdr:cNvSpPr txBox="1"/>
      </xdr:nvSpPr>
      <xdr:spPr>
        <a:xfrm>
          <a:off x="22199600" y="1436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109220</xdr:rowOff>
    </xdr:from>
    <xdr:to>
      <xdr:col>116</xdr:col>
      <xdr:colOff>114300</xdr:colOff>
      <xdr:row>85</xdr:row>
      <xdr:rowOff>39370</xdr:rowOff>
    </xdr:to>
    <xdr:sp macro="" textlink="">
      <xdr:nvSpPr>
        <xdr:cNvPr id="710" name="フローチャート: 判断 709"/>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711" name="フローチャート: 判断 710"/>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2" name="フローチャート: 判断 711"/>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13" name="フローチャート: 判断 712"/>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116839</xdr:rowOff>
    </xdr:from>
    <xdr:to>
      <xdr:col>98</xdr:col>
      <xdr:colOff>38100</xdr:colOff>
      <xdr:row>85</xdr:row>
      <xdr:rowOff>46989</xdr:rowOff>
    </xdr:to>
    <xdr:sp macro="" textlink="">
      <xdr:nvSpPr>
        <xdr:cNvPr id="714" name="フローチャート: 判断 713"/>
        <xdr:cNvSpPr/>
      </xdr:nvSpPr>
      <xdr:spPr>
        <a:xfrm>
          <a:off x="18605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74930</xdr:rowOff>
    </xdr:from>
    <xdr:to>
      <xdr:col>116</xdr:col>
      <xdr:colOff>114300</xdr:colOff>
      <xdr:row>86</xdr:row>
      <xdr:rowOff>5080</xdr:rowOff>
    </xdr:to>
    <xdr:sp macro="" textlink="">
      <xdr:nvSpPr>
        <xdr:cNvPr id="720" name="楕円 719"/>
        <xdr:cNvSpPr/>
      </xdr:nvSpPr>
      <xdr:spPr>
        <a:xfrm>
          <a:off x="221107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161307</xdr:rowOff>
    </xdr:from>
    <xdr:ext cx="469744" cy="259045"/>
    <xdr:sp macro="" textlink="">
      <xdr:nvSpPr>
        <xdr:cNvPr id="721" name="【児童館】&#10;一人当たり面積該当値テキスト"/>
        <xdr:cNvSpPr txBox="1"/>
      </xdr:nvSpPr>
      <xdr:spPr>
        <a:xfrm>
          <a:off x="22199600" y="1456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22" name="楕円 721"/>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125730</xdr:rowOff>
    </xdr:from>
    <xdr:to>
      <xdr:col>116</xdr:col>
      <xdr:colOff>63500</xdr:colOff>
      <xdr:row>85</xdr:row>
      <xdr:rowOff>133350</xdr:rowOff>
    </xdr:to>
    <xdr:cxnSp macro="">
      <xdr:nvCxnSpPr>
        <xdr:cNvPr id="723" name="直線コネクタ 722"/>
        <xdr:cNvCxnSpPr/>
      </xdr:nvCxnSpPr>
      <xdr:spPr>
        <a:xfrm flipV="1">
          <a:off x="21323300" y="14698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724" name="楕円 723"/>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133350</xdr:rowOff>
    </xdr:to>
    <xdr:cxnSp macro="">
      <xdr:nvCxnSpPr>
        <xdr:cNvPr id="725" name="直線コネクタ 724"/>
        <xdr:cNvCxnSpPr/>
      </xdr:nvCxnSpPr>
      <xdr:spPr>
        <a:xfrm>
          <a:off x="20434300" y="14622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26" name="楕円 725"/>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85</xdr:row>
      <xdr:rowOff>49530</xdr:rowOff>
    </xdr:to>
    <xdr:cxnSp macro="">
      <xdr:nvCxnSpPr>
        <xdr:cNvPr id="727" name="直線コネクタ 726"/>
        <xdr:cNvCxnSpPr/>
      </xdr:nvCxnSpPr>
      <xdr:spPr>
        <a:xfrm>
          <a:off x="19545300" y="143256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101616</xdr:rowOff>
    </xdr:from>
    <xdr:ext cx="469744" cy="259045"/>
    <xdr:sp macro="" textlink="">
      <xdr:nvSpPr>
        <xdr:cNvPr id="728" name="n_1aveValue【児童館】&#10;一人当たり面積"/>
        <xdr:cNvSpPr txBox="1"/>
      </xdr:nvSpPr>
      <xdr:spPr>
        <a:xfrm>
          <a:off x="210757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29"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730" name="n_3aveValue【児童館】&#10;一人当たり面積"/>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63516</xdr:rowOff>
    </xdr:from>
    <xdr:ext cx="469744" cy="259045"/>
    <xdr:sp macro="" textlink="">
      <xdr:nvSpPr>
        <xdr:cNvPr id="731" name="n_4aveValue【児童館】&#10;一人当たり面積"/>
        <xdr:cNvSpPr txBox="1"/>
      </xdr:nvSpPr>
      <xdr:spPr>
        <a:xfrm>
          <a:off x="184214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32"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733" name="n_2mainValue【児童館】&#10;一人当たり面積"/>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34" name="n_3mainValue【児童館】&#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6" name="直線コネクタ 74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7" name="テキスト ボックス 746"/>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8" name="直線コネクタ 74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9" name="テキスト ボックス 74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0" name="直線コネクタ 74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1" name="テキスト ボックス 75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2" name="直線コネクタ 75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3" name="テキスト ボックス 75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5" name="テキスト ボックス 75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107</xdr:row>
      <xdr:rowOff>160782</xdr:rowOff>
    </xdr:to>
    <xdr:cxnSp macro="">
      <xdr:nvCxnSpPr>
        <xdr:cNvPr id="757" name="直線コネクタ 756"/>
        <xdr:cNvCxnSpPr/>
      </xdr:nvCxnSpPr>
      <xdr:spPr>
        <a:xfrm flipV="1">
          <a:off x="16318864" y="17244061"/>
          <a:ext cx="0" cy="1261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164609</xdr:rowOff>
    </xdr:from>
    <xdr:ext cx="405111" cy="259045"/>
    <xdr:sp macro="" textlink="">
      <xdr:nvSpPr>
        <xdr:cNvPr id="758" name="【公民館】&#10;有形固定資産減価償却率最小値テキスト"/>
        <xdr:cNvSpPr txBox="1"/>
      </xdr:nvSpPr>
      <xdr:spPr>
        <a:xfrm>
          <a:off x="16357600" y="1850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160782</xdr:rowOff>
    </xdr:from>
    <xdr:to>
      <xdr:col>86</xdr:col>
      <xdr:colOff>25400</xdr:colOff>
      <xdr:row>107</xdr:row>
      <xdr:rowOff>160782</xdr:rowOff>
    </xdr:to>
    <xdr:cxnSp macro="">
      <xdr:nvCxnSpPr>
        <xdr:cNvPr id="759" name="直線コネクタ 758"/>
        <xdr:cNvCxnSpPr/>
      </xdr:nvCxnSpPr>
      <xdr:spPr>
        <a:xfrm>
          <a:off x="16230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760"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761" name="直線コネクタ 760"/>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762" name="【公民館】&#10;有形固定資産減価償却率平均値テキスト"/>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763" name="フローチャート: 判断 762"/>
        <xdr:cNvSpPr/>
      </xdr:nvSpPr>
      <xdr:spPr>
        <a:xfrm>
          <a:off x="162687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112268</xdr:rowOff>
    </xdr:from>
    <xdr:to>
      <xdr:col>81</xdr:col>
      <xdr:colOff>101600</xdr:colOff>
      <xdr:row>104</xdr:row>
      <xdr:rowOff>42418</xdr:rowOff>
    </xdr:to>
    <xdr:sp macro="" textlink="">
      <xdr:nvSpPr>
        <xdr:cNvPr id="764" name="フローチャート: 判断 763"/>
        <xdr:cNvSpPr/>
      </xdr:nvSpPr>
      <xdr:spPr>
        <a:xfrm>
          <a:off x="15430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100837</xdr:rowOff>
    </xdr:from>
    <xdr:to>
      <xdr:col>76</xdr:col>
      <xdr:colOff>165100</xdr:colOff>
      <xdr:row>104</xdr:row>
      <xdr:rowOff>30987</xdr:rowOff>
    </xdr:to>
    <xdr:sp macro="" textlink="">
      <xdr:nvSpPr>
        <xdr:cNvPr id="765" name="フローチャート: 判断 764"/>
        <xdr:cNvSpPr/>
      </xdr:nvSpPr>
      <xdr:spPr>
        <a:xfrm>
          <a:off x="14541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75692</xdr:rowOff>
    </xdr:from>
    <xdr:to>
      <xdr:col>72</xdr:col>
      <xdr:colOff>38100</xdr:colOff>
      <xdr:row>104</xdr:row>
      <xdr:rowOff>5842</xdr:rowOff>
    </xdr:to>
    <xdr:sp macro="" textlink="">
      <xdr:nvSpPr>
        <xdr:cNvPr id="766" name="フローチャート: 判断 765"/>
        <xdr:cNvSpPr/>
      </xdr:nvSpPr>
      <xdr:spPr>
        <a:xfrm>
          <a:off x="13652500" y="17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767" name="フローチャート: 判断 766"/>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89408</xdr:rowOff>
    </xdr:from>
    <xdr:to>
      <xdr:col>85</xdr:col>
      <xdr:colOff>177800</xdr:colOff>
      <xdr:row>104</xdr:row>
      <xdr:rowOff>19558</xdr:rowOff>
    </xdr:to>
    <xdr:sp macro="" textlink="">
      <xdr:nvSpPr>
        <xdr:cNvPr id="773" name="楕円 772"/>
        <xdr:cNvSpPr/>
      </xdr:nvSpPr>
      <xdr:spPr>
        <a:xfrm>
          <a:off x="16268700" y="1774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112285</xdr:rowOff>
    </xdr:from>
    <xdr:ext cx="405111" cy="259045"/>
    <xdr:sp macro="" textlink="">
      <xdr:nvSpPr>
        <xdr:cNvPr id="774" name="【公民館】&#10;有形固定資産減価償却率該当値テキスト"/>
        <xdr:cNvSpPr txBox="1"/>
      </xdr:nvSpPr>
      <xdr:spPr>
        <a:xfrm>
          <a:off x="16357600" y="17600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52832</xdr:rowOff>
    </xdr:from>
    <xdr:to>
      <xdr:col>81</xdr:col>
      <xdr:colOff>101600</xdr:colOff>
      <xdr:row>103</xdr:row>
      <xdr:rowOff>154432</xdr:rowOff>
    </xdr:to>
    <xdr:sp macro="" textlink="">
      <xdr:nvSpPr>
        <xdr:cNvPr id="775" name="楕円 774"/>
        <xdr:cNvSpPr/>
      </xdr:nvSpPr>
      <xdr:spPr>
        <a:xfrm>
          <a:off x="15430500" y="177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103632</xdr:rowOff>
    </xdr:from>
    <xdr:to>
      <xdr:col>85</xdr:col>
      <xdr:colOff>127000</xdr:colOff>
      <xdr:row>103</xdr:row>
      <xdr:rowOff>140208</xdr:rowOff>
    </xdr:to>
    <xdr:cxnSp macro="">
      <xdr:nvCxnSpPr>
        <xdr:cNvPr id="776" name="直線コネクタ 775"/>
        <xdr:cNvCxnSpPr/>
      </xdr:nvCxnSpPr>
      <xdr:spPr>
        <a:xfrm>
          <a:off x="15481300" y="1776298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27687</xdr:rowOff>
    </xdr:from>
    <xdr:to>
      <xdr:col>76</xdr:col>
      <xdr:colOff>165100</xdr:colOff>
      <xdr:row>103</xdr:row>
      <xdr:rowOff>129287</xdr:rowOff>
    </xdr:to>
    <xdr:sp macro="" textlink="">
      <xdr:nvSpPr>
        <xdr:cNvPr id="777" name="楕円 776"/>
        <xdr:cNvSpPr/>
      </xdr:nvSpPr>
      <xdr:spPr>
        <a:xfrm>
          <a:off x="1454150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78487</xdr:rowOff>
    </xdr:from>
    <xdr:to>
      <xdr:col>81</xdr:col>
      <xdr:colOff>50800</xdr:colOff>
      <xdr:row>103</xdr:row>
      <xdr:rowOff>103632</xdr:rowOff>
    </xdr:to>
    <xdr:cxnSp macro="">
      <xdr:nvCxnSpPr>
        <xdr:cNvPr id="778" name="直線コネクタ 777"/>
        <xdr:cNvCxnSpPr/>
      </xdr:nvCxnSpPr>
      <xdr:spPr>
        <a:xfrm>
          <a:off x="14592300" y="17737837"/>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66548</xdr:rowOff>
    </xdr:from>
    <xdr:to>
      <xdr:col>72</xdr:col>
      <xdr:colOff>38100</xdr:colOff>
      <xdr:row>104</xdr:row>
      <xdr:rowOff>168148</xdr:rowOff>
    </xdr:to>
    <xdr:sp macro="" textlink="">
      <xdr:nvSpPr>
        <xdr:cNvPr id="779" name="楕円 778"/>
        <xdr:cNvSpPr/>
      </xdr:nvSpPr>
      <xdr:spPr>
        <a:xfrm>
          <a:off x="13652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78487</xdr:rowOff>
    </xdr:from>
    <xdr:to>
      <xdr:col>76</xdr:col>
      <xdr:colOff>114300</xdr:colOff>
      <xdr:row>104</xdr:row>
      <xdr:rowOff>117348</xdr:rowOff>
    </xdr:to>
    <xdr:cxnSp macro="">
      <xdr:nvCxnSpPr>
        <xdr:cNvPr id="780" name="直線コネクタ 779"/>
        <xdr:cNvCxnSpPr/>
      </xdr:nvCxnSpPr>
      <xdr:spPr>
        <a:xfrm flipV="1">
          <a:off x="13703300" y="17737837"/>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84837</xdr:rowOff>
    </xdr:from>
    <xdr:to>
      <xdr:col>67</xdr:col>
      <xdr:colOff>101600</xdr:colOff>
      <xdr:row>104</xdr:row>
      <xdr:rowOff>14987</xdr:rowOff>
    </xdr:to>
    <xdr:sp macro="" textlink="">
      <xdr:nvSpPr>
        <xdr:cNvPr id="781" name="楕円 780"/>
        <xdr:cNvSpPr/>
      </xdr:nvSpPr>
      <xdr:spPr>
        <a:xfrm>
          <a:off x="12763500" y="17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135637</xdr:rowOff>
    </xdr:from>
    <xdr:to>
      <xdr:col>71</xdr:col>
      <xdr:colOff>177800</xdr:colOff>
      <xdr:row>104</xdr:row>
      <xdr:rowOff>117348</xdr:rowOff>
    </xdr:to>
    <xdr:cxnSp macro="">
      <xdr:nvCxnSpPr>
        <xdr:cNvPr id="782" name="直線コネクタ 781"/>
        <xdr:cNvCxnSpPr/>
      </xdr:nvCxnSpPr>
      <xdr:spPr>
        <a:xfrm>
          <a:off x="12814300" y="17794987"/>
          <a:ext cx="889000" cy="1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33545</xdr:rowOff>
    </xdr:from>
    <xdr:ext cx="405111" cy="259045"/>
    <xdr:sp macro="" textlink="">
      <xdr:nvSpPr>
        <xdr:cNvPr id="783" name="n_1aveValue【公民館】&#10;有形固定資産減価償却率"/>
        <xdr:cNvSpPr txBox="1"/>
      </xdr:nvSpPr>
      <xdr:spPr>
        <a:xfrm>
          <a:off x="15266044" y="1786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22114</xdr:rowOff>
    </xdr:from>
    <xdr:ext cx="405111" cy="259045"/>
    <xdr:sp macro="" textlink="">
      <xdr:nvSpPr>
        <xdr:cNvPr id="784" name="n_2aveValue【公民館】&#10;有形固定資産減価償却率"/>
        <xdr:cNvSpPr txBox="1"/>
      </xdr:nvSpPr>
      <xdr:spPr>
        <a:xfrm>
          <a:off x="14389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22369</xdr:rowOff>
    </xdr:from>
    <xdr:ext cx="405111" cy="259045"/>
    <xdr:sp macro="" textlink="">
      <xdr:nvSpPr>
        <xdr:cNvPr id="785" name="n_3aveValue【公民館】&#10;有形固定資産減価償却率"/>
        <xdr:cNvSpPr txBox="1"/>
      </xdr:nvSpPr>
      <xdr:spPr>
        <a:xfrm>
          <a:off x="13500744" y="1751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786" name="n_4aveValue【公民館】&#10;有形固定資産減価償却率"/>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170959</xdr:rowOff>
    </xdr:from>
    <xdr:ext cx="405111" cy="259045"/>
    <xdr:sp macro="" textlink="">
      <xdr:nvSpPr>
        <xdr:cNvPr id="787" name="n_1mainValue【公民館】&#10;有形固定資産減価償却率"/>
        <xdr:cNvSpPr txBox="1"/>
      </xdr:nvSpPr>
      <xdr:spPr>
        <a:xfrm>
          <a:off x="152660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145814</xdr:rowOff>
    </xdr:from>
    <xdr:ext cx="405111" cy="259045"/>
    <xdr:sp macro="" textlink="">
      <xdr:nvSpPr>
        <xdr:cNvPr id="788" name="n_2mainValue【公民館】&#10;有形固定資産減価償却率"/>
        <xdr:cNvSpPr txBox="1"/>
      </xdr:nvSpPr>
      <xdr:spPr>
        <a:xfrm>
          <a:off x="14389744" y="1746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159275</xdr:rowOff>
    </xdr:from>
    <xdr:ext cx="405111" cy="259045"/>
    <xdr:sp macro="" textlink="">
      <xdr:nvSpPr>
        <xdr:cNvPr id="789" name="n_3mainValue【公民館】&#10;有形固定資産減価償却率"/>
        <xdr:cNvSpPr txBox="1"/>
      </xdr:nvSpPr>
      <xdr:spPr>
        <a:xfrm>
          <a:off x="13500744" y="1799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6114</xdr:rowOff>
    </xdr:from>
    <xdr:ext cx="405111" cy="259045"/>
    <xdr:sp macro="" textlink="">
      <xdr:nvSpPr>
        <xdr:cNvPr id="790" name="n_4mainValue【公民館】&#10;有形固定資産減価償却率"/>
        <xdr:cNvSpPr txBox="1"/>
      </xdr:nvSpPr>
      <xdr:spPr>
        <a:xfrm>
          <a:off x="12611744" y="178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1" name="直線コネクタ 8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2" name="テキスト ボックス 8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3" name="直線コネクタ 8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4" name="テキスト ボックス 8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5" name="直線コネクタ 8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6" name="テキスト ボックス 8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7" name="直線コネクタ 8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8" name="テキスト ボックス 8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78487</xdr:rowOff>
    </xdr:from>
    <xdr:to>
      <xdr:col>116</xdr:col>
      <xdr:colOff>62864</xdr:colOff>
      <xdr:row>107</xdr:row>
      <xdr:rowOff>160782</xdr:rowOff>
    </xdr:to>
    <xdr:cxnSp macro="">
      <xdr:nvCxnSpPr>
        <xdr:cNvPr id="812" name="直線コネクタ 811"/>
        <xdr:cNvCxnSpPr/>
      </xdr:nvCxnSpPr>
      <xdr:spPr>
        <a:xfrm flipV="1">
          <a:off x="22160864" y="17394937"/>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164609</xdr:rowOff>
    </xdr:from>
    <xdr:ext cx="469744" cy="259045"/>
    <xdr:sp macro="" textlink="">
      <xdr:nvSpPr>
        <xdr:cNvPr id="813" name="【公民館】&#10;一人当たり面積最小値テキスト"/>
        <xdr:cNvSpPr txBox="1"/>
      </xdr:nvSpPr>
      <xdr:spPr>
        <a:xfrm>
          <a:off x="22199600" y="1850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160782</xdr:rowOff>
    </xdr:from>
    <xdr:to>
      <xdr:col>116</xdr:col>
      <xdr:colOff>152400</xdr:colOff>
      <xdr:row>107</xdr:row>
      <xdr:rowOff>160782</xdr:rowOff>
    </xdr:to>
    <xdr:cxnSp macro="">
      <xdr:nvCxnSpPr>
        <xdr:cNvPr id="814" name="直線コネクタ 813"/>
        <xdr:cNvCxnSpPr/>
      </xdr:nvCxnSpPr>
      <xdr:spPr>
        <a:xfrm>
          <a:off x="22072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25164</xdr:rowOff>
    </xdr:from>
    <xdr:ext cx="469744" cy="259045"/>
    <xdr:sp macro="" textlink="">
      <xdr:nvSpPr>
        <xdr:cNvPr id="815" name="【公民館】&#10;一人当たり面積最大値テキスト"/>
        <xdr:cNvSpPr txBox="1"/>
      </xdr:nvSpPr>
      <xdr:spPr>
        <a:xfrm>
          <a:off x="22199600" y="1717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78487</xdr:rowOff>
    </xdr:from>
    <xdr:to>
      <xdr:col>116</xdr:col>
      <xdr:colOff>152400</xdr:colOff>
      <xdr:row>101</xdr:row>
      <xdr:rowOff>78487</xdr:rowOff>
    </xdr:to>
    <xdr:cxnSp macro="">
      <xdr:nvCxnSpPr>
        <xdr:cNvPr id="816" name="直線コネクタ 815"/>
        <xdr:cNvCxnSpPr/>
      </xdr:nvCxnSpPr>
      <xdr:spPr>
        <a:xfrm>
          <a:off x="22072600" y="1739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92981</xdr:rowOff>
    </xdr:from>
    <xdr:ext cx="469744" cy="259045"/>
    <xdr:sp macro="" textlink="">
      <xdr:nvSpPr>
        <xdr:cNvPr id="817" name="【公民館】&#10;一人当たり面積平均値テキスト"/>
        <xdr:cNvSpPr txBox="1"/>
      </xdr:nvSpPr>
      <xdr:spPr>
        <a:xfrm>
          <a:off x="22199600" y="1809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818" name="フローチャート: 判断 817"/>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77978</xdr:rowOff>
    </xdr:from>
    <xdr:to>
      <xdr:col>112</xdr:col>
      <xdr:colOff>38100</xdr:colOff>
      <xdr:row>106</xdr:row>
      <xdr:rowOff>8128</xdr:rowOff>
    </xdr:to>
    <xdr:sp macro="" textlink="">
      <xdr:nvSpPr>
        <xdr:cNvPr id="819" name="フローチャート: 判断 818"/>
        <xdr:cNvSpPr/>
      </xdr:nvSpPr>
      <xdr:spPr>
        <a:xfrm>
          <a:off x="21272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34544</xdr:rowOff>
    </xdr:from>
    <xdr:to>
      <xdr:col>107</xdr:col>
      <xdr:colOff>101600</xdr:colOff>
      <xdr:row>105</xdr:row>
      <xdr:rowOff>136144</xdr:rowOff>
    </xdr:to>
    <xdr:sp macro="" textlink="">
      <xdr:nvSpPr>
        <xdr:cNvPr id="820" name="フローチャート: 判断 819"/>
        <xdr:cNvSpPr/>
      </xdr:nvSpPr>
      <xdr:spPr>
        <a:xfrm>
          <a:off x="20383500" y="180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41402</xdr:rowOff>
    </xdr:from>
    <xdr:to>
      <xdr:col>102</xdr:col>
      <xdr:colOff>165100</xdr:colOff>
      <xdr:row>105</xdr:row>
      <xdr:rowOff>143002</xdr:rowOff>
    </xdr:to>
    <xdr:sp macro="" textlink="">
      <xdr:nvSpPr>
        <xdr:cNvPr id="821" name="フローチャート: 判断 820"/>
        <xdr:cNvSpPr/>
      </xdr:nvSpPr>
      <xdr:spPr>
        <a:xfrm>
          <a:off x="19494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822" name="フローチャート: 判断 821"/>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59689</xdr:rowOff>
    </xdr:from>
    <xdr:to>
      <xdr:col>116</xdr:col>
      <xdr:colOff>114300</xdr:colOff>
      <xdr:row>103</xdr:row>
      <xdr:rowOff>161289</xdr:rowOff>
    </xdr:to>
    <xdr:sp macro="" textlink="">
      <xdr:nvSpPr>
        <xdr:cNvPr id="828" name="楕円 827"/>
        <xdr:cNvSpPr/>
      </xdr:nvSpPr>
      <xdr:spPr>
        <a:xfrm>
          <a:off x="22110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82566</xdr:rowOff>
    </xdr:from>
    <xdr:ext cx="469744" cy="259045"/>
    <xdr:sp macro="" textlink="">
      <xdr:nvSpPr>
        <xdr:cNvPr id="829" name="【公民館】&#10;一人当たり面積該当値テキスト"/>
        <xdr:cNvSpPr txBox="1"/>
      </xdr:nvSpPr>
      <xdr:spPr>
        <a:xfrm>
          <a:off x="22199600"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73406</xdr:rowOff>
    </xdr:from>
    <xdr:to>
      <xdr:col>112</xdr:col>
      <xdr:colOff>38100</xdr:colOff>
      <xdr:row>104</xdr:row>
      <xdr:rowOff>3556</xdr:rowOff>
    </xdr:to>
    <xdr:sp macro="" textlink="">
      <xdr:nvSpPr>
        <xdr:cNvPr id="830" name="楕円 829"/>
        <xdr:cNvSpPr/>
      </xdr:nvSpPr>
      <xdr:spPr>
        <a:xfrm>
          <a:off x="21272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110489</xdr:rowOff>
    </xdr:from>
    <xdr:to>
      <xdr:col>116</xdr:col>
      <xdr:colOff>63500</xdr:colOff>
      <xdr:row>103</xdr:row>
      <xdr:rowOff>124206</xdr:rowOff>
    </xdr:to>
    <xdr:cxnSp macro="">
      <xdr:nvCxnSpPr>
        <xdr:cNvPr id="831" name="直線コネクタ 830"/>
        <xdr:cNvCxnSpPr/>
      </xdr:nvCxnSpPr>
      <xdr:spPr>
        <a:xfrm flipV="1">
          <a:off x="21323300" y="177698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119126</xdr:rowOff>
    </xdr:from>
    <xdr:to>
      <xdr:col>107</xdr:col>
      <xdr:colOff>101600</xdr:colOff>
      <xdr:row>103</xdr:row>
      <xdr:rowOff>49276</xdr:rowOff>
    </xdr:to>
    <xdr:sp macro="" textlink="">
      <xdr:nvSpPr>
        <xdr:cNvPr id="832" name="楕円 831"/>
        <xdr:cNvSpPr/>
      </xdr:nvSpPr>
      <xdr:spPr>
        <a:xfrm>
          <a:off x="20383500" y="1760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169926</xdr:rowOff>
    </xdr:from>
    <xdr:to>
      <xdr:col>111</xdr:col>
      <xdr:colOff>177800</xdr:colOff>
      <xdr:row>103</xdr:row>
      <xdr:rowOff>124206</xdr:rowOff>
    </xdr:to>
    <xdr:cxnSp macro="">
      <xdr:nvCxnSpPr>
        <xdr:cNvPr id="833" name="直線コネクタ 832"/>
        <xdr:cNvCxnSpPr/>
      </xdr:nvCxnSpPr>
      <xdr:spPr>
        <a:xfrm>
          <a:off x="20434300" y="17657826"/>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137413</xdr:rowOff>
    </xdr:from>
    <xdr:to>
      <xdr:col>102</xdr:col>
      <xdr:colOff>165100</xdr:colOff>
      <xdr:row>101</xdr:row>
      <xdr:rowOff>67563</xdr:rowOff>
    </xdr:to>
    <xdr:sp macro="" textlink="">
      <xdr:nvSpPr>
        <xdr:cNvPr id="834" name="楕円 833"/>
        <xdr:cNvSpPr/>
      </xdr:nvSpPr>
      <xdr:spPr>
        <a:xfrm>
          <a:off x="19494500" y="1728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16763</xdr:rowOff>
    </xdr:from>
    <xdr:to>
      <xdr:col>107</xdr:col>
      <xdr:colOff>50800</xdr:colOff>
      <xdr:row>102</xdr:row>
      <xdr:rowOff>169926</xdr:rowOff>
    </xdr:to>
    <xdr:cxnSp macro="">
      <xdr:nvCxnSpPr>
        <xdr:cNvPr id="835" name="直線コネクタ 834"/>
        <xdr:cNvCxnSpPr/>
      </xdr:nvCxnSpPr>
      <xdr:spPr>
        <a:xfrm>
          <a:off x="19545300" y="17333213"/>
          <a:ext cx="889000" cy="3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96265</xdr:rowOff>
    </xdr:from>
    <xdr:to>
      <xdr:col>98</xdr:col>
      <xdr:colOff>38100</xdr:colOff>
      <xdr:row>103</xdr:row>
      <xdr:rowOff>26415</xdr:rowOff>
    </xdr:to>
    <xdr:sp macro="" textlink="">
      <xdr:nvSpPr>
        <xdr:cNvPr id="836" name="楕円 835"/>
        <xdr:cNvSpPr/>
      </xdr:nvSpPr>
      <xdr:spPr>
        <a:xfrm>
          <a:off x="18605500" y="175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16763</xdr:rowOff>
    </xdr:from>
    <xdr:to>
      <xdr:col>102</xdr:col>
      <xdr:colOff>114300</xdr:colOff>
      <xdr:row>102</xdr:row>
      <xdr:rowOff>147065</xdr:rowOff>
    </xdr:to>
    <xdr:cxnSp macro="">
      <xdr:nvCxnSpPr>
        <xdr:cNvPr id="837" name="直線コネクタ 836"/>
        <xdr:cNvCxnSpPr/>
      </xdr:nvCxnSpPr>
      <xdr:spPr>
        <a:xfrm flipV="1">
          <a:off x="18656300" y="17333213"/>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170705</xdr:rowOff>
    </xdr:from>
    <xdr:ext cx="469744" cy="259045"/>
    <xdr:sp macro="" textlink="">
      <xdr:nvSpPr>
        <xdr:cNvPr id="838" name="n_1aveValue【公民館】&#10;一人当たり面積"/>
        <xdr:cNvSpPr txBox="1"/>
      </xdr:nvSpPr>
      <xdr:spPr>
        <a:xfrm>
          <a:off x="210757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127271</xdr:rowOff>
    </xdr:from>
    <xdr:ext cx="469744" cy="259045"/>
    <xdr:sp macro="" textlink="">
      <xdr:nvSpPr>
        <xdr:cNvPr id="839" name="n_2aveValue【公民館】&#10;一人当たり面積"/>
        <xdr:cNvSpPr txBox="1"/>
      </xdr:nvSpPr>
      <xdr:spPr>
        <a:xfrm>
          <a:off x="20199427" y="1812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134129</xdr:rowOff>
    </xdr:from>
    <xdr:ext cx="469744" cy="259045"/>
    <xdr:sp macro="" textlink="">
      <xdr:nvSpPr>
        <xdr:cNvPr id="840" name="n_3aveValue【公民館】&#10;一人当たり面積"/>
        <xdr:cNvSpPr txBox="1"/>
      </xdr:nvSpPr>
      <xdr:spPr>
        <a:xfrm>
          <a:off x="19310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17542</xdr:rowOff>
    </xdr:from>
    <xdr:ext cx="469744" cy="259045"/>
    <xdr:sp macro="" textlink="">
      <xdr:nvSpPr>
        <xdr:cNvPr id="841" name="n_4aveValue【公民館】&#10;一人当たり面積"/>
        <xdr:cNvSpPr txBox="1"/>
      </xdr:nvSpPr>
      <xdr:spPr>
        <a:xfrm>
          <a:off x="18421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20083</xdr:rowOff>
    </xdr:from>
    <xdr:ext cx="469744" cy="259045"/>
    <xdr:sp macro="" textlink="">
      <xdr:nvSpPr>
        <xdr:cNvPr id="842" name="n_1mainValue【公民館】&#10;一人当たり面積"/>
        <xdr:cNvSpPr txBox="1"/>
      </xdr:nvSpPr>
      <xdr:spPr>
        <a:xfrm>
          <a:off x="21075727" y="1750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65803</xdr:rowOff>
    </xdr:from>
    <xdr:ext cx="469744" cy="259045"/>
    <xdr:sp macro="" textlink="">
      <xdr:nvSpPr>
        <xdr:cNvPr id="843" name="n_2mainValue【公民館】&#10;一人当たり面積"/>
        <xdr:cNvSpPr txBox="1"/>
      </xdr:nvSpPr>
      <xdr:spPr>
        <a:xfrm>
          <a:off x="20199427" y="1738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84090</xdr:rowOff>
    </xdr:from>
    <xdr:ext cx="469744" cy="259045"/>
    <xdr:sp macro="" textlink="">
      <xdr:nvSpPr>
        <xdr:cNvPr id="844" name="n_3mainValue【公民館】&#10;一人当たり面積"/>
        <xdr:cNvSpPr txBox="1"/>
      </xdr:nvSpPr>
      <xdr:spPr>
        <a:xfrm>
          <a:off x="19310427" y="1705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42942</xdr:rowOff>
    </xdr:from>
    <xdr:ext cx="469744" cy="259045"/>
    <xdr:sp macro="" textlink="">
      <xdr:nvSpPr>
        <xdr:cNvPr id="845" name="n_4mainValue【公民館】&#10;一人当たり面積"/>
        <xdr:cNvSpPr txBox="1"/>
      </xdr:nvSpPr>
      <xdr:spPr>
        <a:xfrm>
          <a:off x="18421427" y="1735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類似団体と比較して、有形固定資産減価償却率が特に高い施設は、公営住宅と保育所である。公営住宅については、その大半が昭和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ており、老朽化が進んでいるため、長寿命化計画に基づき、大規模改修等を実施している。保育所についても、民営化と併せて保育園の建て替えを実施しているところであり、積極的に老朽化対策に取り組んでいる。また、公営住宅、学校施設、公民館については、一人当たり面積も類似団体平均を大きく上回っている。合併や人口減少による影響もあると考えられるが、維持管理等に係る経費の増加に留意しつつ、耐用年数を経過した施設の除却や、類似施設の集約化・複合化等を図り、公共</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施設量</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の減と適正配置に努める。</a:t>
          </a:r>
          <a:r>
            <a:rPr lang="en-US" altLang="ja-JP"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37,652
37,326
135.11
29,860,936
28,951,904
645,688
12,446,056
25,384,856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110490</xdr:rowOff>
    </xdr:from>
    <xdr:to>
      <xdr:col>24</xdr:col>
      <xdr:colOff>62865</xdr:colOff>
      <xdr:row>41</xdr:row>
      <xdr:rowOff>133350</xdr:rowOff>
    </xdr:to>
    <xdr:cxnSp macro="">
      <xdr:nvCxnSpPr>
        <xdr:cNvPr id="55" name="直線コネクタ 54"/>
        <xdr:cNvCxnSpPr/>
      </xdr:nvCxnSpPr>
      <xdr:spPr>
        <a:xfrm flipV="1">
          <a:off x="4634865" y="59397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69744" cy="259045"/>
    <xdr:sp macro="" textlink="">
      <xdr:nvSpPr>
        <xdr:cNvPr id="56" name="【図書館】&#10;有形固定資産減価償却率最小値テキスト"/>
        <xdr:cNvSpPr txBox="1"/>
      </xdr:nvSpPr>
      <xdr:spPr>
        <a:xfrm>
          <a:off x="4673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57167</xdr:rowOff>
    </xdr:from>
    <xdr:ext cx="405111" cy="259045"/>
    <xdr:sp macro="" textlink="">
      <xdr:nvSpPr>
        <xdr:cNvPr id="58" name="【図書館】&#10;有形固定資産減価償却率最大値テキスト"/>
        <xdr:cNvSpPr txBox="1"/>
      </xdr:nvSpPr>
      <xdr:spPr>
        <a:xfrm>
          <a:off x="4673600" y="571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110490</xdr:rowOff>
    </xdr:from>
    <xdr:to>
      <xdr:col>24</xdr:col>
      <xdr:colOff>152400</xdr:colOff>
      <xdr:row>34</xdr:row>
      <xdr:rowOff>110490</xdr:rowOff>
    </xdr:to>
    <xdr:cxnSp macro="">
      <xdr:nvCxnSpPr>
        <xdr:cNvPr id="59" name="直線コネクタ 58"/>
        <xdr:cNvCxnSpPr/>
      </xdr:nvCxnSpPr>
      <xdr:spPr>
        <a:xfrm>
          <a:off x="4546600" y="593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6113</xdr:rowOff>
    </xdr:from>
    <xdr:ext cx="405111" cy="259045"/>
    <xdr:sp macro="" textlink="">
      <xdr:nvSpPr>
        <xdr:cNvPr id="60" name="【図書館】&#10;有形固定資産減価償却率平均値テキスト"/>
        <xdr:cNvSpPr txBox="1"/>
      </xdr:nvSpPr>
      <xdr:spPr>
        <a:xfrm>
          <a:off x="4673600" y="6349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27686</xdr:rowOff>
    </xdr:from>
    <xdr:to>
      <xdr:col>24</xdr:col>
      <xdr:colOff>114300</xdr:colOff>
      <xdr:row>37</xdr:row>
      <xdr:rowOff>129286</xdr:rowOff>
    </xdr:to>
    <xdr:sp macro="" textlink="">
      <xdr:nvSpPr>
        <xdr:cNvPr id="61" name="フローチャート: 判断 60"/>
        <xdr:cNvSpPr/>
      </xdr:nvSpPr>
      <xdr:spPr>
        <a:xfrm>
          <a:off x="45847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52832</xdr:rowOff>
    </xdr:from>
    <xdr:to>
      <xdr:col>20</xdr:col>
      <xdr:colOff>38100</xdr:colOff>
      <xdr:row>36</xdr:row>
      <xdr:rowOff>154432</xdr:rowOff>
    </xdr:to>
    <xdr:sp macro="" textlink="">
      <xdr:nvSpPr>
        <xdr:cNvPr id="62" name="フローチャート: 判断 61"/>
        <xdr:cNvSpPr/>
      </xdr:nvSpPr>
      <xdr:spPr>
        <a:xfrm>
          <a:off x="3746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145559</xdr:rowOff>
    </xdr:from>
    <xdr:ext cx="405111" cy="259045"/>
    <xdr:sp macro="" textlink="">
      <xdr:nvSpPr>
        <xdr:cNvPr id="63" name="n_1aveValue【図書館】&#10;有形固定資産減価償却率"/>
        <xdr:cNvSpPr txBox="1"/>
      </xdr:nvSpPr>
      <xdr:spPr>
        <a:xfrm>
          <a:off x="3582044"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23114</xdr:rowOff>
    </xdr:from>
    <xdr:to>
      <xdr:col>15</xdr:col>
      <xdr:colOff>101600</xdr:colOff>
      <xdr:row>36</xdr:row>
      <xdr:rowOff>124714</xdr:rowOff>
    </xdr:to>
    <xdr:sp macro="" textlink="">
      <xdr:nvSpPr>
        <xdr:cNvPr id="64" name="フローチャート: 判断 63"/>
        <xdr:cNvSpPr/>
      </xdr:nvSpPr>
      <xdr:spPr>
        <a:xfrm>
          <a:off x="2857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115841</xdr:rowOff>
    </xdr:from>
    <xdr:ext cx="405111" cy="259045"/>
    <xdr:sp macro="" textlink="">
      <xdr:nvSpPr>
        <xdr:cNvPr id="65" name="n_2aveValue【図書館】&#10;有形固定資産減価償却率"/>
        <xdr:cNvSpPr txBox="1"/>
      </xdr:nvSpPr>
      <xdr:spPr>
        <a:xfrm>
          <a:off x="2705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137414</xdr:rowOff>
    </xdr:from>
    <xdr:to>
      <xdr:col>10</xdr:col>
      <xdr:colOff>165100</xdr:colOff>
      <xdr:row>36</xdr:row>
      <xdr:rowOff>67564</xdr:rowOff>
    </xdr:to>
    <xdr:sp macro="" textlink="">
      <xdr:nvSpPr>
        <xdr:cNvPr id="66" name="フローチャート: 判断 65"/>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58691</xdr:rowOff>
    </xdr:from>
    <xdr:ext cx="405111" cy="259045"/>
    <xdr:sp macro="" textlink="">
      <xdr:nvSpPr>
        <xdr:cNvPr id="67" name="n_3aveValue【図書館】&#10;有形固定資産減価償却率"/>
        <xdr:cNvSpPr txBox="1"/>
      </xdr:nvSpPr>
      <xdr:spPr>
        <a:xfrm>
          <a:off x="1816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57404</xdr:rowOff>
    </xdr:from>
    <xdr:to>
      <xdr:col>6</xdr:col>
      <xdr:colOff>38100</xdr:colOff>
      <xdr:row>33</xdr:row>
      <xdr:rowOff>159004</xdr:rowOff>
    </xdr:to>
    <xdr:sp macro="" textlink="">
      <xdr:nvSpPr>
        <xdr:cNvPr id="68" name="フローチャート: 判断 67"/>
        <xdr:cNvSpPr/>
      </xdr:nvSpPr>
      <xdr:spPr>
        <a:xfrm>
          <a:off x="1079500" y="571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33</xdr:row>
      <xdr:rowOff>150131</xdr:rowOff>
    </xdr:from>
    <xdr:ext cx="405111" cy="259045"/>
    <xdr:sp macro="" textlink="">
      <xdr:nvSpPr>
        <xdr:cNvPr id="69" name="n_4aveValue【図書館】&#10;有形固定資産減価償却率"/>
        <xdr:cNvSpPr txBox="1"/>
      </xdr:nvSpPr>
      <xdr:spPr>
        <a:xfrm>
          <a:off x="927744" y="5807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59690</xdr:rowOff>
    </xdr:from>
    <xdr:to>
      <xdr:col>24</xdr:col>
      <xdr:colOff>114300</xdr:colOff>
      <xdr:row>34</xdr:row>
      <xdr:rowOff>161290</xdr:rowOff>
    </xdr:to>
    <xdr:sp macro="" textlink="">
      <xdr:nvSpPr>
        <xdr:cNvPr id="75" name="楕円 74"/>
        <xdr:cNvSpPr/>
      </xdr:nvSpPr>
      <xdr:spPr>
        <a:xfrm>
          <a:off x="45847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12717</xdr:rowOff>
    </xdr:from>
    <xdr:ext cx="405111" cy="259045"/>
    <xdr:sp macro="" textlink="">
      <xdr:nvSpPr>
        <xdr:cNvPr id="76" name="【図書館】&#10;有形固定資産減価償却率該当値テキスト"/>
        <xdr:cNvSpPr txBox="1"/>
      </xdr:nvSpPr>
      <xdr:spPr>
        <a:xfrm>
          <a:off x="4673600" y="5842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13970</xdr:rowOff>
    </xdr:from>
    <xdr:to>
      <xdr:col>20</xdr:col>
      <xdr:colOff>38100</xdr:colOff>
      <xdr:row>34</xdr:row>
      <xdr:rowOff>115570</xdr:rowOff>
    </xdr:to>
    <xdr:sp macro="" textlink="">
      <xdr:nvSpPr>
        <xdr:cNvPr id="77" name="楕円 76"/>
        <xdr:cNvSpPr/>
      </xdr:nvSpPr>
      <xdr:spPr>
        <a:xfrm>
          <a:off x="3746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64770</xdr:rowOff>
    </xdr:from>
    <xdr:to>
      <xdr:col>24</xdr:col>
      <xdr:colOff>63500</xdr:colOff>
      <xdr:row>34</xdr:row>
      <xdr:rowOff>110490</xdr:rowOff>
    </xdr:to>
    <xdr:cxnSp macro="">
      <xdr:nvCxnSpPr>
        <xdr:cNvPr id="78" name="直線コネクタ 77"/>
        <xdr:cNvCxnSpPr/>
      </xdr:nvCxnSpPr>
      <xdr:spPr>
        <a:xfrm>
          <a:off x="3797300" y="58940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139700</xdr:rowOff>
    </xdr:from>
    <xdr:to>
      <xdr:col>15</xdr:col>
      <xdr:colOff>101600</xdr:colOff>
      <xdr:row>34</xdr:row>
      <xdr:rowOff>69850</xdr:rowOff>
    </xdr:to>
    <xdr:sp macro="" textlink="">
      <xdr:nvSpPr>
        <xdr:cNvPr id="79" name="楕円 78"/>
        <xdr:cNvSpPr/>
      </xdr:nvSpPr>
      <xdr:spPr>
        <a:xfrm>
          <a:off x="2857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19050</xdr:rowOff>
    </xdr:from>
    <xdr:to>
      <xdr:col>19</xdr:col>
      <xdr:colOff>177800</xdr:colOff>
      <xdr:row>34</xdr:row>
      <xdr:rowOff>64770</xdr:rowOff>
    </xdr:to>
    <xdr:cxnSp macro="">
      <xdr:nvCxnSpPr>
        <xdr:cNvPr id="80" name="直線コネクタ 79"/>
        <xdr:cNvCxnSpPr/>
      </xdr:nvCxnSpPr>
      <xdr:spPr>
        <a:xfrm>
          <a:off x="2908300" y="58483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139700</xdr:rowOff>
    </xdr:from>
    <xdr:to>
      <xdr:col>10</xdr:col>
      <xdr:colOff>165100</xdr:colOff>
      <xdr:row>34</xdr:row>
      <xdr:rowOff>69850</xdr:rowOff>
    </xdr:to>
    <xdr:sp macro="" textlink="">
      <xdr:nvSpPr>
        <xdr:cNvPr id="81" name="楕円 80"/>
        <xdr:cNvSpPr/>
      </xdr:nvSpPr>
      <xdr:spPr>
        <a:xfrm>
          <a:off x="1968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19050</xdr:rowOff>
    </xdr:from>
    <xdr:to>
      <xdr:col>15</xdr:col>
      <xdr:colOff>50800</xdr:colOff>
      <xdr:row>34</xdr:row>
      <xdr:rowOff>19050</xdr:rowOff>
    </xdr:to>
    <xdr:cxnSp macro="">
      <xdr:nvCxnSpPr>
        <xdr:cNvPr id="82" name="直線コネクタ 81"/>
        <xdr:cNvCxnSpPr/>
      </xdr:nvCxnSpPr>
      <xdr:spPr>
        <a:xfrm>
          <a:off x="2019300" y="5848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39116</xdr:rowOff>
    </xdr:from>
    <xdr:to>
      <xdr:col>6</xdr:col>
      <xdr:colOff>38100</xdr:colOff>
      <xdr:row>33</xdr:row>
      <xdr:rowOff>140716</xdr:rowOff>
    </xdr:to>
    <xdr:sp macro="" textlink="">
      <xdr:nvSpPr>
        <xdr:cNvPr id="83" name="楕円 82"/>
        <xdr:cNvSpPr/>
      </xdr:nvSpPr>
      <xdr:spPr>
        <a:xfrm>
          <a:off x="1079500" y="56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89916</xdr:rowOff>
    </xdr:from>
    <xdr:to>
      <xdr:col>10</xdr:col>
      <xdr:colOff>114300</xdr:colOff>
      <xdr:row>34</xdr:row>
      <xdr:rowOff>19050</xdr:rowOff>
    </xdr:to>
    <xdr:cxnSp macro="">
      <xdr:nvCxnSpPr>
        <xdr:cNvPr id="84" name="直線コネクタ 83"/>
        <xdr:cNvCxnSpPr/>
      </xdr:nvCxnSpPr>
      <xdr:spPr>
        <a:xfrm>
          <a:off x="1130300" y="574776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132097</xdr:rowOff>
    </xdr:from>
    <xdr:ext cx="405111" cy="259045"/>
    <xdr:sp macro="" textlink="">
      <xdr:nvSpPr>
        <xdr:cNvPr id="85" name="n_1mainValue【図書館】&#10;有形固定資産減価償却率"/>
        <xdr:cNvSpPr txBox="1"/>
      </xdr:nvSpPr>
      <xdr:spPr>
        <a:xfrm>
          <a:off x="35820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86377</xdr:rowOff>
    </xdr:from>
    <xdr:ext cx="405111" cy="259045"/>
    <xdr:sp macro="" textlink="">
      <xdr:nvSpPr>
        <xdr:cNvPr id="86" name="n_2mainValue【図書館】&#10;有形固定資産減価償却率"/>
        <xdr:cNvSpPr txBox="1"/>
      </xdr:nvSpPr>
      <xdr:spPr>
        <a:xfrm>
          <a:off x="27057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86377</xdr:rowOff>
    </xdr:from>
    <xdr:ext cx="405111" cy="259045"/>
    <xdr:sp macro="" textlink="">
      <xdr:nvSpPr>
        <xdr:cNvPr id="87" name="n_3mainValue【図書館】&#10;有形固定資産減価償却率"/>
        <xdr:cNvSpPr txBox="1"/>
      </xdr:nvSpPr>
      <xdr:spPr>
        <a:xfrm>
          <a:off x="18167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157243</xdr:rowOff>
    </xdr:from>
    <xdr:ext cx="405111" cy="259045"/>
    <xdr:sp macro="" textlink="">
      <xdr:nvSpPr>
        <xdr:cNvPr id="88" name="n_4mainValue【図書館】&#10;有形固定資産減価償却率"/>
        <xdr:cNvSpPr txBox="1"/>
      </xdr:nvSpPr>
      <xdr:spPr>
        <a:xfrm>
          <a:off x="927744" y="547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69850</xdr:rowOff>
    </xdr:from>
    <xdr:to>
      <xdr:col>54</xdr:col>
      <xdr:colOff>189865</xdr:colOff>
      <xdr:row>40</xdr:row>
      <xdr:rowOff>139700</xdr:rowOff>
    </xdr:to>
    <xdr:cxnSp macro="">
      <xdr:nvCxnSpPr>
        <xdr:cNvPr id="112" name="直線コネクタ 111"/>
        <xdr:cNvCxnSpPr/>
      </xdr:nvCxnSpPr>
      <xdr:spPr>
        <a:xfrm flipV="1">
          <a:off x="10476865" y="5727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16527</xdr:rowOff>
    </xdr:from>
    <xdr:ext cx="469744" cy="259045"/>
    <xdr:sp macro="" textlink="">
      <xdr:nvSpPr>
        <xdr:cNvPr id="115" name="【図書館】&#10;一人当たり面積最大値テキスト"/>
        <xdr:cNvSpPr txBox="1"/>
      </xdr:nvSpPr>
      <xdr:spPr>
        <a:xfrm>
          <a:off x="10515600"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69850</xdr:rowOff>
    </xdr:from>
    <xdr:to>
      <xdr:col>55</xdr:col>
      <xdr:colOff>88900</xdr:colOff>
      <xdr:row>33</xdr:row>
      <xdr:rowOff>69850</xdr:rowOff>
    </xdr:to>
    <xdr:cxnSp macro="">
      <xdr:nvCxnSpPr>
        <xdr:cNvPr id="116" name="直線コネクタ 115"/>
        <xdr:cNvCxnSpPr/>
      </xdr:nvCxnSpPr>
      <xdr:spPr>
        <a:xfrm>
          <a:off x="103886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9" name="フローチャート: 判断 118"/>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143527</xdr:rowOff>
    </xdr:from>
    <xdr:ext cx="469744" cy="259045"/>
    <xdr:sp macro="" textlink="">
      <xdr:nvSpPr>
        <xdr:cNvPr id="120"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76200</xdr:rowOff>
    </xdr:from>
    <xdr:to>
      <xdr:col>46</xdr:col>
      <xdr:colOff>38100</xdr:colOff>
      <xdr:row>39</xdr:row>
      <xdr:rowOff>6350</xdr:rowOff>
    </xdr:to>
    <xdr:sp macro="" textlink="">
      <xdr:nvSpPr>
        <xdr:cNvPr id="121" name="フローチャート: 判断 120"/>
        <xdr:cNvSpPr/>
      </xdr:nvSpPr>
      <xdr:spPr>
        <a:xfrm>
          <a:off x="8699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168927</xdr:rowOff>
    </xdr:from>
    <xdr:ext cx="469744" cy="259045"/>
    <xdr:sp macro="" textlink="">
      <xdr:nvSpPr>
        <xdr:cNvPr id="122" name="n_2aveValue【図書館】&#10;一人当たり面積"/>
        <xdr:cNvSpPr txBox="1"/>
      </xdr:nvSpPr>
      <xdr:spPr>
        <a:xfrm>
          <a:off x="8515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127000</xdr:rowOff>
    </xdr:from>
    <xdr:to>
      <xdr:col>41</xdr:col>
      <xdr:colOff>101600</xdr:colOff>
      <xdr:row>39</xdr:row>
      <xdr:rowOff>57150</xdr:rowOff>
    </xdr:to>
    <xdr:sp macro="" textlink="">
      <xdr:nvSpPr>
        <xdr:cNvPr id="123" name="フローチャート: 判断 122"/>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48277</xdr:rowOff>
    </xdr:from>
    <xdr:ext cx="469744" cy="259045"/>
    <xdr:sp macro="" textlink="">
      <xdr:nvSpPr>
        <xdr:cNvPr id="124"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139700</xdr:rowOff>
    </xdr:from>
    <xdr:to>
      <xdr:col>36</xdr:col>
      <xdr:colOff>165100</xdr:colOff>
      <xdr:row>37</xdr:row>
      <xdr:rowOff>69850</xdr:rowOff>
    </xdr:to>
    <xdr:sp macro="" textlink="">
      <xdr:nvSpPr>
        <xdr:cNvPr id="125" name="フローチャート: 判断 124"/>
        <xdr:cNvSpPr/>
      </xdr:nvSpPr>
      <xdr:spPr>
        <a:xfrm>
          <a:off x="6921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35</xdr:row>
      <xdr:rowOff>86377</xdr:rowOff>
    </xdr:from>
    <xdr:ext cx="469744" cy="259045"/>
    <xdr:sp macro="" textlink="">
      <xdr:nvSpPr>
        <xdr:cNvPr id="126" name="n_4aveValue【図書館】&#10;一人当たり面積"/>
        <xdr:cNvSpPr txBox="1"/>
      </xdr:nvSpPr>
      <xdr:spPr>
        <a:xfrm>
          <a:off x="6737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63500</xdr:rowOff>
    </xdr:from>
    <xdr:to>
      <xdr:col>55</xdr:col>
      <xdr:colOff>50800</xdr:colOff>
      <xdr:row>34</xdr:row>
      <xdr:rowOff>165100</xdr:rowOff>
    </xdr:to>
    <xdr:sp macro="" textlink="">
      <xdr:nvSpPr>
        <xdr:cNvPr id="132" name="楕円 131"/>
        <xdr:cNvSpPr/>
      </xdr:nvSpPr>
      <xdr:spPr>
        <a:xfrm>
          <a:off x="104267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86377</xdr:rowOff>
    </xdr:from>
    <xdr:ext cx="469744" cy="259045"/>
    <xdr:sp macro="" textlink="">
      <xdr:nvSpPr>
        <xdr:cNvPr id="133" name="【図書館】&#10;一人当たり面積該当値テキスト"/>
        <xdr:cNvSpPr txBox="1"/>
      </xdr:nvSpPr>
      <xdr:spPr>
        <a:xfrm>
          <a:off x="10515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88900</xdr:rowOff>
    </xdr:from>
    <xdr:to>
      <xdr:col>50</xdr:col>
      <xdr:colOff>165100</xdr:colOff>
      <xdr:row>35</xdr:row>
      <xdr:rowOff>19050</xdr:rowOff>
    </xdr:to>
    <xdr:sp macro="" textlink="">
      <xdr:nvSpPr>
        <xdr:cNvPr id="134" name="楕円 133"/>
        <xdr:cNvSpPr/>
      </xdr:nvSpPr>
      <xdr:spPr>
        <a:xfrm>
          <a:off x="9588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114300</xdr:rowOff>
    </xdr:from>
    <xdr:to>
      <xdr:col>55</xdr:col>
      <xdr:colOff>0</xdr:colOff>
      <xdr:row>34</xdr:row>
      <xdr:rowOff>139700</xdr:rowOff>
    </xdr:to>
    <xdr:cxnSp macro="">
      <xdr:nvCxnSpPr>
        <xdr:cNvPr id="135" name="直線コネクタ 134"/>
        <xdr:cNvCxnSpPr/>
      </xdr:nvCxnSpPr>
      <xdr:spPr>
        <a:xfrm flipV="1">
          <a:off x="9639300" y="5943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114300</xdr:rowOff>
    </xdr:from>
    <xdr:to>
      <xdr:col>46</xdr:col>
      <xdr:colOff>38100</xdr:colOff>
      <xdr:row>35</xdr:row>
      <xdr:rowOff>44450</xdr:rowOff>
    </xdr:to>
    <xdr:sp macro="" textlink="">
      <xdr:nvSpPr>
        <xdr:cNvPr id="136" name="楕円 135"/>
        <xdr:cNvSpPr/>
      </xdr:nvSpPr>
      <xdr:spPr>
        <a:xfrm>
          <a:off x="86995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139700</xdr:rowOff>
    </xdr:from>
    <xdr:to>
      <xdr:col>50</xdr:col>
      <xdr:colOff>114300</xdr:colOff>
      <xdr:row>34</xdr:row>
      <xdr:rowOff>165100</xdr:rowOff>
    </xdr:to>
    <xdr:cxnSp macro="">
      <xdr:nvCxnSpPr>
        <xdr:cNvPr id="137" name="直線コネクタ 136"/>
        <xdr:cNvCxnSpPr/>
      </xdr:nvCxnSpPr>
      <xdr:spPr>
        <a:xfrm flipV="1">
          <a:off x="8750300" y="596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127000</xdr:rowOff>
    </xdr:from>
    <xdr:to>
      <xdr:col>41</xdr:col>
      <xdr:colOff>101600</xdr:colOff>
      <xdr:row>39</xdr:row>
      <xdr:rowOff>57150</xdr:rowOff>
    </xdr:to>
    <xdr:sp macro="" textlink="">
      <xdr:nvSpPr>
        <xdr:cNvPr id="138" name="楕円 137"/>
        <xdr:cNvSpPr/>
      </xdr:nvSpPr>
      <xdr:spPr>
        <a:xfrm>
          <a:off x="7810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165100</xdr:rowOff>
    </xdr:from>
    <xdr:to>
      <xdr:col>45</xdr:col>
      <xdr:colOff>177800</xdr:colOff>
      <xdr:row>39</xdr:row>
      <xdr:rowOff>6350</xdr:rowOff>
    </xdr:to>
    <xdr:cxnSp macro="">
      <xdr:nvCxnSpPr>
        <xdr:cNvPr id="139" name="直線コネクタ 138"/>
        <xdr:cNvCxnSpPr/>
      </xdr:nvCxnSpPr>
      <xdr:spPr>
        <a:xfrm flipV="1">
          <a:off x="7861300" y="5994400"/>
          <a:ext cx="889000" cy="69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40" name="楕円 139"/>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6350</xdr:rowOff>
    </xdr:from>
    <xdr:to>
      <xdr:col>41</xdr:col>
      <xdr:colOff>50800</xdr:colOff>
      <xdr:row>39</xdr:row>
      <xdr:rowOff>19050</xdr:rowOff>
    </xdr:to>
    <xdr:cxnSp macro="">
      <xdr:nvCxnSpPr>
        <xdr:cNvPr id="141" name="直線コネクタ 140"/>
        <xdr:cNvCxnSpPr/>
      </xdr:nvCxnSpPr>
      <xdr:spPr>
        <a:xfrm flipV="1">
          <a:off x="6972300" y="669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33</xdr:row>
      <xdr:rowOff>35577</xdr:rowOff>
    </xdr:from>
    <xdr:ext cx="469744" cy="259045"/>
    <xdr:sp macro="" textlink="">
      <xdr:nvSpPr>
        <xdr:cNvPr id="142" name="n_1mainValue【図書館】&#10;一人当たり面積"/>
        <xdr:cNvSpPr txBox="1"/>
      </xdr:nvSpPr>
      <xdr:spPr>
        <a:xfrm>
          <a:off x="9391727"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60977</xdr:rowOff>
    </xdr:from>
    <xdr:ext cx="469744" cy="259045"/>
    <xdr:sp macro="" textlink="">
      <xdr:nvSpPr>
        <xdr:cNvPr id="143" name="n_2mainValue【図書館】&#10;一人当たり面積"/>
        <xdr:cNvSpPr txBox="1"/>
      </xdr:nvSpPr>
      <xdr:spPr>
        <a:xfrm>
          <a:off x="8515427"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44" name="n_3mainValue【図書館】&#10;一人当たり面積"/>
        <xdr:cNvSpPr txBox="1"/>
      </xdr:nvSpPr>
      <xdr:spPr>
        <a:xfrm>
          <a:off x="7626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60977</xdr:rowOff>
    </xdr:from>
    <xdr:ext cx="469744" cy="259045"/>
    <xdr:sp macro="" textlink="">
      <xdr:nvSpPr>
        <xdr:cNvPr id="145" name="n_4mainValue【図書館】&#10;一人当たり面積"/>
        <xdr:cNvSpPr txBox="1"/>
      </xdr:nvSpPr>
      <xdr:spPr>
        <a:xfrm>
          <a:off x="6737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64</xdr:row>
      <xdr:rowOff>76200</xdr:rowOff>
    </xdr:to>
    <xdr:cxnSp macro="">
      <xdr:nvCxnSpPr>
        <xdr:cNvPr id="170" name="直線コネクタ 169"/>
        <xdr:cNvCxnSpPr/>
      </xdr:nvCxnSpPr>
      <xdr:spPr>
        <a:xfrm flipV="1">
          <a:off x="4634865" y="976312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1"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2" name="直線コネクタ 171"/>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73" name="【体育館・プー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74" name="直線コネクタ 173"/>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175" name="【体育館・プール】&#10;有形固定資産減価償却率平均値テキスト"/>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76" name="フローチャート: 判断 175"/>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7" name="フローチャート: 判断 176"/>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111142</xdr:rowOff>
    </xdr:from>
    <xdr:ext cx="405111" cy="259045"/>
    <xdr:sp macro="" textlink="">
      <xdr:nvSpPr>
        <xdr:cNvPr id="178" name="n_1aveValue【体育館・プール】&#10;有形固定資産減価償却率"/>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133985</xdr:rowOff>
    </xdr:from>
    <xdr:to>
      <xdr:col>15</xdr:col>
      <xdr:colOff>101600</xdr:colOff>
      <xdr:row>60</xdr:row>
      <xdr:rowOff>64135</xdr:rowOff>
    </xdr:to>
    <xdr:sp macro="" textlink="">
      <xdr:nvSpPr>
        <xdr:cNvPr id="179" name="フローチャート: 判断 178"/>
        <xdr:cNvSpPr/>
      </xdr:nvSpPr>
      <xdr:spPr>
        <a:xfrm>
          <a:off x="2857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80662</xdr:rowOff>
    </xdr:from>
    <xdr:ext cx="405111" cy="259045"/>
    <xdr:sp macro="" textlink="">
      <xdr:nvSpPr>
        <xdr:cNvPr id="180" name="n_2aveValue【体育館・プール】&#10;有形固定資産減価償却率"/>
        <xdr:cNvSpPr txBox="1"/>
      </xdr:nvSpPr>
      <xdr:spPr>
        <a:xfrm>
          <a:off x="2705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126365</xdr:rowOff>
    </xdr:from>
    <xdr:to>
      <xdr:col>10</xdr:col>
      <xdr:colOff>165100</xdr:colOff>
      <xdr:row>60</xdr:row>
      <xdr:rowOff>56515</xdr:rowOff>
    </xdr:to>
    <xdr:sp macro="" textlink="">
      <xdr:nvSpPr>
        <xdr:cNvPr id="181" name="フローチャート: 判断 180"/>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73042</xdr:rowOff>
    </xdr:from>
    <xdr:ext cx="405111" cy="259045"/>
    <xdr:sp macro="" textlink="">
      <xdr:nvSpPr>
        <xdr:cNvPr id="182"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60</xdr:row>
      <xdr:rowOff>43832</xdr:rowOff>
    </xdr:from>
    <xdr:ext cx="405111" cy="259045"/>
    <xdr:sp macro="" textlink="">
      <xdr:nvSpPr>
        <xdr:cNvPr id="184"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48260</xdr:rowOff>
    </xdr:from>
    <xdr:to>
      <xdr:col>24</xdr:col>
      <xdr:colOff>114300</xdr:colOff>
      <xdr:row>60</xdr:row>
      <xdr:rowOff>149860</xdr:rowOff>
    </xdr:to>
    <xdr:sp macro="" textlink="">
      <xdr:nvSpPr>
        <xdr:cNvPr id="190" name="楕円 189"/>
        <xdr:cNvSpPr/>
      </xdr:nvSpPr>
      <xdr:spPr>
        <a:xfrm>
          <a:off x="45847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26687</xdr:rowOff>
    </xdr:from>
    <xdr:ext cx="405111" cy="259045"/>
    <xdr:sp macro="" textlink="">
      <xdr:nvSpPr>
        <xdr:cNvPr id="191" name="【体育館・プール】&#10;有形固定資産減価償却率該当値テキスト"/>
        <xdr:cNvSpPr txBox="1"/>
      </xdr:nvSpPr>
      <xdr:spPr>
        <a:xfrm>
          <a:off x="4673600"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xdr:rowOff>
    </xdr:from>
    <xdr:to>
      <xdr:col>20</xdr:col>
      <xdr:colOff>38100</xdr:colOff>
      <xdr:row>60</xdr:row>
      <xdr:rowOff>117475</xdr:rowOff>
    </xdr:to>
    <xdr:sp macro="" textlink="">
      <xdr:nvSpPr>
        <xdr:cNvPr id="192" name="楕円 191"/>
        <xdr:cNvSpPr/>
      </xdr:nvSpPr>
      <xdr:spPr>
        <a:xfrm>
          <a:off x="3746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66675</xdr:rowOff>
    </xdr:from>
    <xdr:to>
      <xdr:col>24</xdr:col>
      <xdr:colOff>63500</xdr:colOff>
      <xdr:row>60</xdr:row>
      <xdr:rowOff>99060</xdr:rowOff>
    </xdr:to>
    <xdr:cxnSp macro="">
      <xdr:nvCxnSpPr>
        <xdr:cNvPr id="193" name="直線コネクタ 192"/>
        <xdr:cNvCxnSpPr/>
      </xdr:nvCxnSpPr>
      <xdr:spPr>
        <a:xfrm>
          <a:off x="3797300" y="103536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151130</xdr:rowOff>
    </xdr:from>
    <xdr:to>
      <xdr:col>15</xdr:col>
      <xdr:colOff>101600</xdr:colOff>
      <xdr:row>60</xdr:row>
      <xdr:rowOff>81280</xdr:rowOff>
    </xdr:to>
    <xdr:sp macro="" textlink="">
      <xdr:nvSpPr>
        <xdr:cNvPr id="194" name="楕円 193"/>
        <xdr:cNvSpPr/>
      </xdr:nvSpPr>
      <xdr:spPr>
        <a:xfrm>
          <a:off x="2857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30480</xdr:rowOff>
    </xdr:from>
    <xdr:to>
      <xdr:col>19</xdr:col>
      <xdr:colOff>177800</xdr:colOff>
      <xdr:row>60</xdr:row>
      <xdr:rowOff>66675</xdr:rowOff>
    </xdr:to>
    <xdr:cxnSp macro="">
      <xdr:nvCxnSpPr>
        <xdr:cNvPr id="195" name="直線コネクタ 194"/>
        <xdr:cNvCxnSpPr/>
      </xdr:nvCxnSpPr>
      <xdr:spPr>
        <a:xfrm>
          <a:off x="2908300" y="103174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96" name="楕円 195"/>
        <xdr:cNvSpPr/>
      </xdr:nvSpPr>
      <xdr:spPr>
        <a:xfrm>
          <a:off x="1968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30480</xdr:rowOff>
    </xdr:from>
    <xdr:to>
      <xdr:col>15</xdr:col>
      <xdr:colOff>50800</xdr:colOff>
      <xdr:row>60</xdr:row>
      <xdr:rowOff>30480</xdr:rowOff>
    </xdr:to>
    <xdr:cxnSp macro="">
      <xdr:nvCxnSpPr>
        <xdr:cNvPr id="197" name="直線コネクタ 196"/>
        <xdr:cNvCxnSpPr/>
      </xdr:nvCxnSpPr>
      <xdr:spPr>
        <a:xfrm>
          <a:off x="2019300" y="10317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46355</xdr:rowOff>
    </xdr:from>
    <xdr:to>
      <xdr:col>6</xdr:col>
      <xdr:colOff>38100</xdr:colOff>
      <xdr:row>59</xdr:row>
      <xdr:rowOff>147955</xdr:rowOff>
    </xdr:to>
    <xdr:sp macro="" textlink="">
      <xdr:nvSpPr>
        <xdr:cNvPr id="198" name="楕円 197"/>
        <xdr:cNvSpPr/>
      </xdr:nvSpPr>
      <xdr:spPr>
        <a:xfrm>
          <a:off x="1079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97155</xdr:rowOff>
    </xdr:from>
    <xdr:to>
      <xdr:col>10</xdr:col>
      <xdr:colOff>114300</xdr:colOff>
      <xdr:row>60</xdr:row>
      <xdr:rowOff>30480</xdr:rowOff>
    </xdr:to>
    <xdr:cxnSp macro="">
      <xdr:nvCxnSpPr>
        <xdr:cNvPr id="199" name="直線コネクタ 198"/>
        <xdr:cNvCxnSpPr/>
      </xdr:nvCxnSpPr>
      <xdr:spPr>
        <a:xfrm>
          <a:off x="1130300" y="1021270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108602</xdr:rowOff>
    </xdr:from>
    <xdr:ext cx="405111" cy="259045"/>
    <xdr:sp macro="" textlink="">
      <xdr:nvSpPr>
        <xdr:cNvPr id="200" name="n_1mainValue【体育館・プール】&#10;有形固定資産減価償却率"/>
        <xdr:cNvSpPr txBox="1"/>
      </xdr:nvSpPr>
      <xdr:spPr>
        <a:xfrm>
          <a:off x="35820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201" name="n_2main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72407</xdr:rowOff>
    </xdr:from>
    <xdr:ext cx="405111" cy="259045"/>
    <xdr:sp macro="" textlink="">
      <xdr:nvSpPr>
        <xdr:cNvPr id="202" name="n_3mainValue【体育館・プール】&#10;有形固定資産減価償却率"/>
        <xdr:cNvSpPr txBox="1"/>
      </xdr:nvSpPr>
      <xdr:spPr>
        <a:xfrm>
          <a:off x="1816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164482</xdr:rowOff>
    </xdr:from>
    <xdr:ext cx="405111" cy="259045"/>
    <xdr:sp macro="" textlink="">
      <xdr:nvSpPr>
        <xdr:cNvPr id="203" name="n_4mainValue【体育館・プール】&#10;有形固定資産減価償却率"/>
        <xdr:cNvSpPr txBox="1"/>
      </xdr:nvSpPr>
      <xdr:spPr>
        <a:xfrm>
          <a:off x="927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142875</xdr:rowOff>
    </xdr:from>
    <xdr:to>
      <xdr:col>54</xdr:col>
      <xdr:colOff>189865</xdr:colOff>
      <xdr:row>63</xdr:row>
      <xdr:rowOff>123825</xdr:rowOff>
    </xdr:to>
    <xdr:cxnSp macro="">
      <xdr:nvCxnSpPr>
        <xdr:cNvPr id="227" name="直線コネクタ 226"/>
        <xdr:cNvCxnSpPr/>
      </xdr:nvCxnSpPr>
      <xdr:spPr>
        <a:xfrm flipV="1">
          <a:off x="10476865" y="95726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127652</xdr:rowOff>
    </xdr:from>
    <xdr:ext cx="469744" cy="259045"/>
    <xdr:sp macro="" textlink="">
      <xdr:nvSpPr>
        <xdr:cNvPr id="228" name="【体育館・プール】&#10;一人当たり面積最小値テキスト"/>
        <xdr:cNvSpPr txBox="1"/>
      </xdr:nvSpPr>
      <xdr:spPr>
        <a:xfrm>
          <a:off x="10515600"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123825</xdr:rowOff>
    </xdr:from>
    <xdr:to>
      <xdr:col>55</xdr:col>
      <xdr:colOff>88900</xdr:colOff>
      <xdr:row>63</xdr:row>
      <xdr:rowOff>123825</xdr:rowOff>
    </xdr:to>
    <xdr:cxnSp macro="">
      <xdr:nvCxnSpPr>
        <xdr:cNvPr id="229" name="直線コネクタ 228"/>
        <xdr:cNvCxnSpPr/>
      </xdr:nvCxnSpPr>
      <xdr:spPr>
        <a:xfrm>
          <a:off x="10388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89552</xdr:rowOff>
    </xdr:from>
    <xdr:ext cx="469744" cy="259045"/>
    <xdr:sp macro="" textlink="">
      <xdr:nvSpPr>
        <xdr:cNvPr id="230" name="【体育館・プール】&#10;一人当たり面積最大値テキスト"/>
        <xdr:cNvSpPr txBox="1"/>
      </xdr:nvSpPr>
      <xdr:spPr>
        <a:xfrm>
          <a:off x="10515600" y="934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142875</xdr:rowOff>
    </xdr:from>
    <xdr:to>
      <xdr:col>55</xdr:col>
      <xdr:colOff>88900</xdr:colOff>
      <xdr:row>55</xdr:row>
      <xdr:rowOff>142875</xdr:rowOff>
    </xdr:to>
    <xdr:cxnSp macro="">
      <xdr:nvCxnSpPr>
        <xdr:cNvPr id="231" name="直線コネクタ 230"/>
        <xdr:cNvCxnSpPr/>
      </xdr:nvCxnSpPr>
      <xdr:spPr>
        <a:xfrm>
          <a:off x="10388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232"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33" name="フローチャート: 判断 232"/>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34" name="フローチャート: 判断 233"/>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80027</xdr:rowOff>
    </xdr:from>
    <xdr:ext cx="469744" cy="259045"/>
    <xdr:sp macro="" textlink="">
      <xdr:nvSpPr>
        <xdr:cNvPr id="235" name="n_1aveValue【体育館・プール】&#10;一人当たり面積"/>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4445</xdr:rowOff>
    </xdr:from>
    <xdr:to>
      <xdr:col>46</xdr:col>
      <xdr:colOff>38100</xdr:colOff>
      <xdr:row>61</xdr:row>
      <xdr:rowOff>106045</xdr:rowOff>
    </xdr:to>
    <xdr:sp macro="" textlink="">
      <xdr:nvSpPr>
        <xdr:cNvPr id="236" name="フローチャート: 判断 235"/>
        <xdr:cNvSpPr/>
      </xdr:nvSpPr>
      <xdr:spPr>
        <a:xfrm>
          <a:off x="8699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97172</xdr:rowOff>
    </xdr:from>
    <xdr:ext cx="469744" cy="259045"/>
    <xdr:sp macro="" textlink="">
      <xdr:nvSpPr>
        <xdr:cNvPr id="237" name="n_2aveValue【体育館・プール】&#10;一人当たり面積"/>
        <xdr:cNvSpPr txBox="1"/>
      </xdr:nvSpPr>
      <xdr:spPr>
        <a:xfrm>
          <a:off x="851542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153035</xdr:rowOff>
    </xdr:from>
    <xdr:to>
      <xdr:col>41</xdr:col>
      <xdr:colOff>101600</xdr:colOff>
      <xdr:row>61</xdr:row>
      <xdr:rowOff>83185</xdr:rowOff>
    </xdr:to>
    <xdr:sp macro="" textlink="">
      <xdr:nvSpPr>
        <xdr:cNvPr id="238" name="フローチャート: 判断 237"/>
        <xdr:cNvSpPr/>
      </xdr:nvSpPr>
      <xdr:spPr>
        <a:xfrm>
          <a:off x="781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74312</xdr:rowOff>
    </xdr:from>
    <xdr:ext cx="469744" cy="259045"/>
    <xdr:sp macro="" textlink="">
      <xdr:nvSpPr>
        <xdr:cNvPr id="239" name="n_3aveValue【体育館・プール】&#10;一人当たり面積"/>
        <xdr:cNvSpPr txBox="1"/>
      </xdr:nvSpPr>
      <xdr:spPr>
        <a:xfrm>
          <a:off x="76264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60</xdr:row>
      <xdr:rowOff>126365</xdr:rowOff>
    </xdr:from>
    <xdr:to>
      <xdr:col>36</xdr:col>
      <xdr:colOff>165100</xdr:colOff>
      <xdr:row>61</xdr:row>
      <xdr:rowOff>56515</xdr:rowOff>
    </xdr:to>
    <xdr:sp macro="" textlink="">
      <xdr:nvSpPr>
        <xdr:cNvPr id="240" name="フローチャート: 判断 239"/>
        <xdr:cNvSpPr/>
      </xdr:nvSpPr>
      <xdr:spPr>
        <a:xfrm>
          <a:off x="6921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61</xdr:row>
      <xdr:rowOff>47642</xdr:rowOff>
    </xdr:from>
    <xdr:ext cx="469744" cy="259045"/>
    <xdr:sp macro="" textlink="">
      <xdr:nvSpPr>
        <xdr:cNvPr id="241" name="n_4aveValue【体育館・プール】&#10;一人当たり面積"/>
        <xdr:cNvSpPr txBox="1"/>
      </xdr:nvSpPr>
      <xdr:spPr>
        <a:xfrm>
          <a:off x="6737427" y="1050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118745</xdr:rowOff>
    </xdr:from>
    <xdr:to>
      <xdr:col>55</xdr:col>
      <xdr:colOff>50800</xdr:colOff>
      <xdr:row>60</xdr:row>
      <xdr:rowOff>48895</xdr:rowOff>
    </xdr:to>
    <xdr:sp macro="" textlink="">
      <xdr:nvSpPr>
        <xdr:cNvPr id="247" name="楕円 246"/>
        <xdr:cNvSpPr/>
      </xdr:nvSpPr>
      <xdr:spPr>
        <a:xfrm>
          <a:off x="104267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141622</xdr:rowOff>
    </xdr:from>
    <xdr:ext cx="469744" cy="259045"/>
    <xdr:sp macro="" textlink="">
      <xdr:nvSpPr>
        <xdr:cNvPr id="248" name="【体育館・プール】&#10;一人当たり面積該当値テキスト"/>
        <xdr:cNvSpPr txBox="1"/>
      </xdr:nvSpPr>
      <xdr:spPr>
        <a:xfrm>
          <a:off x="10515600" y="1008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132080</xdr:rowOff>
    </xdr:from>
    <xdr:to>
      <xdr:col>50</xdr:col>
      <xdr:colOff>165100</xdr:colOff>
      <xdr:row>60</xdr:row>
      <xdr:rowOff>62230</xdr:rowOff>
    </xdr:to>
    <xdr:sp macro="" textlink="">
      <xdr:nvSpPr>
        <xdr:cNvPr id="249" name="楕円 248"/>
        <xdr:cNvSpPr/>
      </xdr:nvSpPr>
      <xdr:spPr>
        <a:xfrm>
          <a:off x="9588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169545</xdr:rowOff>
    </xdr:from>
    <xdr:to>
      <xdr:col>55</xdr:col>
      <xdr:colOff>0</xdr:colOff>
      <xdr:row>60</xdr:row>
      <xdr:rowOff>11430</xdr:rowOff>
    </xdr:to>
    <xdr:cxnSp macro="">
      <xdr:nvCxnSpPr>
        <xdr:cNvPr id="250" name="直線コネクタ 249"/>
        <xdr:cNvCxnSpPr/>
      </xdr:nvCxnSpPr>
      <xdr:spPr>
        <a:xfrm flipV="1">
          <a:off x="9639300" y="1028509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147320</xdr:rowOff>
    </xdr:from>
    <xdr:to>
      <xdr:col>46</xdr:col>
      <xdr:colOff>38100</xdr:colOff>
      <xdr:row>60</xdr:row>
      <xdr:rowOff>77470</xdr:rowOff>
    </xdr:to>
    <xdr:sp macro="" textlink="">
      <xdr:nvSpPr>
        <xdr:cNvPr id="251" name="楕円 250"/>
        <xdr:cNvSpPr/>
      </xdr:nvSpPr>
      <xdr:spPr>
        <a:xfrm>
          <a:off x="8699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11430</xdr:rowOff>
    </xdr:from>
    <xdr:to>
      <xdr:col>50</xdr:col>
      <xdr:colOff>114300</xdr:colOff>
      <xdr:row>60</xdr:row>
      <xdr:rowOff>26670</xdr:rowOff>
    </xdr:to>
    <xdr:cxnSp macro="">
      <xdr:nvCxnSpPr>
        <xdr:cNvPr id="252" name="直線コネクタ 251"/>
        <xdr:cNvCxnSpPr/>
      </xdr:nvCxnSpPr>
      <xdr:spPr>
        <a:xfrm flipV="1">
          <a:off x="8750300" y="102984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4445</xdr:rowOff>
    </xdr:from>
    <xdr:to>
      <xdr:col>41</xdr:col>
      <xdr:colOff>101600</xdr:colOff>
      <xdr:row>55</xdr:row>
      <xdr:rowOff>106045</xdr:rowOff>
    </xdr:to>
    <xdr:sp macro="" textlink="">
      <xdr:nvSpPr>
        <xdr:cNvPr id="253" name="楕円 252"/>
        <xdr:cNvSpPr/>
      </xdr:nvSpPr>
      <xdr:spPr>
        <a:xfrm>
          <a:off x="7810500" y="94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55245</xdr:rowOff>
    </xdr:from>
    <xdr:to>
      <xdr:col>45</xdr:col>
      <xdr:colOff>177800</xdr:colOff>
      <xdr:row>60</xdr:row>
      <xdr:rowOff>26670</xdr:rowOff>
    </xdr:to>
    <xdr:cxnSp macro="">
      <xdr:nvCxnSpPr>
        <xdr:cNvPr id="254" name="直線コネクタ 253"/>
        <xdr:cNvCxnSpPr/>
      </xdr:nvCxnSpPr>
      <xdr:spPr>
        <a:xfrm>
          <a:off x="7861300" y="9484995"/>
          <a:ext cx="889000" cy="82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15875</xdr:rowOff>
    </xdr:from>
    <xdr:to>
      <xdr:col>36</xdr:col>
      <xdr:colOff>165100</xdr:colOff>
      <xdr:row>58</xdr:row>
      <xdr:rowOff>117475</xdr:rowOff>
    </xdr:to>
    <xdr:sp macro="" textlink="">
      <xdr:nvSpPr>
        <xdr:cNvPr id="255" name="楕円 254"/>
        <xdr:cNvSpPr/>
      </xdr:nvSpPr>
      <xdr:spPr>
        <a:xfrm>
          <a:off x="6921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55245</xdr:rowOff>
    </xdr:from>
    <xdr:to>
      <xdr:col>41</xdr:col>
      <xdr:colOff>50800</xdr:colOff>
      <xdr:row>58</xdr:row>
      <xdr:rowOff>66675</xdr:rowOff>
    </xdr:to>
    <xdr:cxnSp macro="">
      <xdr:nvCxnSpPr>
        <xdr:cNvPr id="256" name="直線コネクタ 255"/>
        <xdr:cNvCxnSpPr/>
      </xdr:nvCxnSpPr>
      <xdr:spPr>
        <a:xfrm flipV="1">
          <a:off x="6972300" y="9484995"/>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78757</xdr:rowOff>
    </xdr:from>
    <xdr:ext cx="469744" cy="259045"/>
    <xdr:sp macro="" textlink="">
      <xdr:nvSpPr>
        <xdr:cNvPr id="257" name="n_1mainValue【体育館・プール】&#10;一人当たり面積"/>
        <xdr:cNvSpPr txBox="1"/>
      </xdr:nvSpPr>
      <xdr:spPr>
        <a:xfrm>
          <a:off x="93917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93997</xdr:rowOff>
    </xdr:from>
    <xdr:ext cx="469744" cy="259045"/>
    <xdr:sp macro="" textlink="">
      <xdr:nvSpPr>
        <xdr:cNvPr id="258" name="n_2mainValue【体育館・プール】&#10;一人当たり面積"/>
        <xdr:cNvSpPr txBox="1"/>
      </xdr:nvSpPr>
      <xdr:spPr>
        <a:xfrm>
          <a:off x="8515427" y="1003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53</xdr:row>
      <xdr:rowOff>122572</xdr:rowOff>
    </xdr:from>
    <xdr:ext cx="469744" cy="259045"/>
    <xdr:sp macro="" textlink="">
      <xdr:nvSpPr>
        <xdr:cNvPr id="259" name="n_3mainValue【体育館・プール】&#10;一人当たり面積"/>
        <xdr:cNvSpPr txBox="1"/>
      </xdr:nvSpPr>
      <xdr:spPr>
        <a:xfrm>
          <a:off x="7626427" y="920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134002</xdr:rowOff>
    </xdr:from>
    <xdr:ext cx="469744" cy="259045"/>
    <xdr:sp macro="" textlink="">
      <xdr:nvSpPr>
        <xdr:cNvPr id="260" name="n_4mainValue【体育館・プール】&#10;一人当たり面積"/>
        <xdr:cNvSpPr txBox="1"/>
      </xdr:nvSpPr>
      <xdr:spPr>
        <a:xfrm>
          <a:off x="6737427" y="973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163830</xdr:rowOff>
    </xdr:to>
    <xdr:cxnSp macro="">
      <xdr:nvCxnSpPr>
        <xdr:cNvPr id="285" name="直線コネクタ 284"/>
        <xdr:cNvCxnSpPr/>
      </xdr:nvCxnSpPr>
      <xdr:spPr>
        <a:xfrm flipV="1">
          <a:off x="4634865" y="1334452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86"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87" name="直線コネクタ 286"/>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88"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89" name="直線コネクタ 28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42563</xdr:rowOff>
    </xdr:from>
    <xdr:ext cx="405111" cy="259045"/>
    <xdr:sp macro="" textlink="">
      <xdr:nvSpPr>
        <xdr:cNvPr id="290" name="【福祉施設】&#10;有形固定資産減価償却率平均値テキスト"/>
        <xdr:cNvSpPr txBox="1"/>
      </xdr:nvSpPr>
      <xdr:spPr>
        <a:xfrm>
          <a:off x="4673600" y="1393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291" name="フローチャート: 判断 290"/>
        <xdr:cNvSpPr/>
      </xdr:nvSpPr>
      <xdr:spPr>
        <a:xfrm>
          <a:off x="4584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2" name="フローチャート: 判断 291"/>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59707</xdr:rowOff>
    </xdr:from>
    <xdr:ext cx="405111" cy="259045"/>
    <xdr:sp macro="" textlink="">
      <xdr:nvSpPr>
        <xdr:cNvPr id="293" name="n_1aveValue【福祉施設】&#10;有形固定資産減価償却率"/>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27322</xdr:rowOff>
    </xdr:from>
    <xdr:ext cx="405111" cy="259045"/>
    <xdr:sp macro="" textlink="">
      <xdr:nvSpPr>
        <xdr:cNvPr id="295"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130175</xdr:rowOff>
    </xdr:from>
    <xdr:to>
      <xdr:col>10</xdr:col>
      <xdr:colOff>165100</xdr:colOff>
      <xdr:row>82</xdr:row>
      <xdr:rowOff>60325</xdr:rowOff>
    </xdr:to>
    <xdr:sp macro="" textlink="">
      <xdr:nvSpPr>
        <xdr:cNvPr id="296" name="フローチャート: 判断 295"/>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76852</xdr:rowOff>
    </xdr:from>
    <xdr:ext cx="405111" cy="259045"/>
    <xdr:sp macro="" textlink="">
      <xdr:nvSpPr>
        <xdr:cNvPr id="297" name="n_3aveValue【福祉施設】&#10;有形固定資産減価償却率"/>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170180</xdr:rowOff>
    </xdr:from>
    <xdr:to>
      <xdr:col>6</xdr:col>
      <xdr:colOff>38100</xdr:colOff>
      <xdr:row>81</xdr:row>
      <xdr:rowOff>100330</xdr:rowOff>
    </xdr:to>
    <xdr:sp macro="" textlink="">
      <xdr:nvSpPr>
        <xdr:cNvPr id="298" name="フローチャート: 判断 297"/>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79</xdr:row>
      <xdr:rowOff>116857</xdr:rowOff>
    </xdr:from>
    <xdr:ext cx="405111" cy="259045"/>
    <xdr:sp macro="" textlink="">
      <xdr:nvSpPr>
        <xdr:cNvPr id="299"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133986</xdr:rowOff>
    </xdr:from>
    <xdr:to>
      <xdr:col>24</xdr:col>
      <xdr:colOff>114300</xdr:colOff>
      <xdr:row>84</xdr:row>
      <xdr:rowOff>64136</xdr:rowOff>
    </xdr:to>
    <xdr:sp macro="" textlink="">
      <xdr:nvSpPr>
        <xdr:cNvPr id="305" name="楕円 304"/>
        <xdr:cNvSpPr/>
      </xdr:nvSpPr>
      <xdr:spPr>
        <a:xfrm>
          <a:off x="45847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112413</xdr:rowOff>
    </xdr:from>
    <xdr:ext cx="405111" cy="259045"/>
    <xdr:sp macro="" textlink="">
      <xdr:nvSpPr>
        <xdr:cNvPr id="306" name="【福祉施設】&#10;有形固定資産減価償却率該当値テキスト"/>
        <xdr:cNvSpPr txBox="1"/>
      </xdr:nvSpPr>
      <xdr:spPr>
        <a:xfrm>
          <a:off x="4673600"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101600</xdr:rowOff>
    </xdr:from>
    <xdr:to>
      <xdr:col>20</xdr:col>
      <xdr:colOff>38100</xdr:colOff>
      <xdr:row>84</xdr:row>
      <xdr:rowOff>31750</xdr:rowOff>
    </xdr:to>
    <xdr:sp macro="" textlink="">
      <xdr:nvSpPr>
        <xdr:cNvPr id="307" name="楕円 306"/>
        <xdr:cNvSpPr/>
      </xdr:nvSpPr>
      <xdr:spPr>
        <a:xfrm>
          <a:off x="3746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152400</xdr:rowOff>
    </xdr:from>
    <xdr:to>
      <xdr:col>24</xdr:col>
      <xdr:colOff>63500</xdr:colOff>
      <xdr:row>84</xdr:row>
      <xdr:rowOff>13336</xdr:rowOff>
    </xdr:to>
    <xdr:cxnSp macro="">
      <xdr:nvCxnSpPr>
        <xdr:cNvPr id="308" name="直線コネクタ 307"/>
        <xdr:cNvCxnSpPr/>
      </xdr:nvCxnSpPr>
      <xdr:spPr>
        <a:xfrm>
          <a:off x="3797300" y="1438275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69214</xdr:rowOff>
    </xdr:from>
    <xdr:to>
      <xdr:col>15</xdr:col>
      <xdr:colOff>101600</xdr:colOff>
      <xdr:row>83</xdr:row>
      <xdr:rowOff>170814</xdr:rowOff>
    </xdr:to>
    <xdr:sp macro="" textlink="">
      <xdr:nvSpPr>
        <xdr:cNvPr id="309" name="楕円 308"/>
        <xdr:cNvSpPr/>
      </xdr:nvSpPr>
      <xdr:spPr>
        <a:xfrm>
          <a:off x="2857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120014</xdr:rowOff>
    </xdr:from>
    <xdr:to>
      <xdr:col>19</xdr:col>
      <xdr:colOff>177800</xdr:colOff>
      <xdr:row>83</xdr:row>
      <xdr:rowOff>152400</xdr:rowOff>
    </xdr:to>
    <xdr:cxnSp macro="">
      <xdr:nvCxnSpPr>
        <xdr:cNvPr id="310" name="直線コネクタ 309"/>
        <xdr:cNvCxnSpPr/>
      </xdr:nvCxnSpPr>
      <xdr:spPr>
        <a:xfrm>
          <a:off x="2908300" y="1435036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69214</xdr:rowOff>
    </xdr:from>
    <xdr:to>
      <xdr:col>10</xdr:col>
      <xdr:colOff>165100</xdr:colOff>
      <xdr:row>83</xdr:row>
      <xdr:rowOff>170814</xdr:rowOff>
    </xdr:to>
    <xdr:sp macro="" textlink="">
      <xdr:nvSpPr>
        <xdr:cNvPr id="311" name="楕円 310"/>
        <xdr:cNvSpPr/>
      </xdr:nvSpPr>
      <xdr:spPr>
        <a:xfrm>
          <a:off x="1968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120014</xdr:rowOff>
    </xdr:from>
    <xdr:to>
      <xdr:col>15</xdr:col>
      <xdr:colOff>50800</xdr:colOff>
      <xdr:row>83</xdr:row>
      <xdr:rowOff>120014</xdr:rowOff>
    </xdr:to>
    <xdr:cxnSp macro="">
      <xdr:nvCxnSpPr>
        <xdr:cNvPr id="312" name="直線コネクタ 311"/>
        <xdr:cNvCxnSpPr/>
      </xdr:nvCxnSpPr>
      <xdr:spPr>
        <a:xfrm>
          <a:off x="2019300" y="14350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36830</xdr:rowOff>
    </xdr:from>
    <xdr:to>
      <xdr:col>6</xdr:col>
      <xdr:colOff>38100</xdr:colOff>
      <xdr:row>83</xdr:row>
      <xdr:rowOff>138430</xdr:rowOff>
    </xdr:to>
    <xdr:sp macro="" textlink="">
      <xdr:nvSpPr>
        <xdr:cNvPr id="313" name="楕円 312"/>
        <xdr:cNvSpPr/>
      </xdr:nvSpPr>
      <xdr:spPr>
        <a:xfrm>
          <a:off x="1079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87630</xdr:rowOff>
    </xdr:from>
    <xdr:to>
      <xdr:col>10</xdr:col>
      <xdr:colOff>114300</xdr:colOff>
      <xdr:row>83</xdr:row>
      <xdr:rowOff>120014</xdr:rowOff>
    </xdr:to>
    <xdr:cxnSp macro="">
      <xdr:nvCxnSpPr>
        <xdr:cNvPr id="314" name="直線コネクタ 313"/>
        <xdr:cNvCxnSpPr/>
      </xdr:nvCxnSpPr>
      <xdr:spPr>
        <a:xfrm>
          <a:off x="1130300" y="143179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22877</xdr:rowOff>
    </xdr:from>
    <xdr:ext cx="405111" cy="259045"/>
    <xdr:sp macro="" textlink="">
      <xdr:nvSpPr>
        <xdr:cNvPr id="315" name="n_1mainValue【福祉施設】&#10;有形固定資産減価償却率"/>
        <xdr:cNvSpPr txBox="1"/>
      </xdr:nvSpPr>
      <xdr:spPr>
        <a:xfrm>
          <a:off x="35820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161941</xdr:rowOff>
    </xdr:from>
    <xdr:ext cx="405111" cy="259045"/>
    <xdr:sp macro="" textlink="">
      <xdr:nvSpPr>
        <xdr:cNvPr id="316" name="n_2mainValue【福祉施設】&#10;有形固定資産減価償却率"/>
        <xdr:cNvSpPr txBox="1"/>
      </xdr:nvSpPr>
      <xdr:spPr>
        <a:xfrm>
          <a:off x="2705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161941</xdr:rowOff>
    </xdr:from>
    <xdr:ext cx="405111" cy="259045"/>
    <xdr:sp macro="" textlink="">
      <xdr:nvSpPr>
        <xdr:cNvPr id="317" name="n_3mainValue【福祉施設】&#10;有形固定資産減価償却率"/>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129557</xdr:rowOff>
    </xdr:from>
    <xdr:ext cx="405111" cy="259045"/>
    <xdr:sp macro="" textlink="">
      <xdr:nvSpPr>
        <xdr:cNvPr id="318" name="n_4mainValue【福祉施設】&#10;有形固定資産減価償却率"/>
        <xdr:cNvSpPr txBox="1"/>
      </xdr:nvSpPr>
      <xdr:spPr>
        <a:xfrm>
          <a:off x="927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9" name="直線コネクタ 32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0" name="テキスト ボックス 32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1" name="直線コネクタ 33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2" name="テキスト ボックス 33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3" name="直線コネクタ 33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4" name="テキスト ボックス 33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5" name="直線コネクタ 33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6" name="テキスト ボックス 33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7" name="直線コネクタ 33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8" name="テキスト ボックス 33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9" name="直線コネクタ 33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0" name="テキスト ボックス 33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157299</xdr:rowOff>
    </xdr:from>
    <xdr:to>
      <xdr:col>54</xdr:col>
      <xdr:colOff>189865</xdr:colOff>
      <xdr:row>86</xdr:row>
      <xdr:rowOff>106680</xdr:rowOff>
    </xdr:to>
    <xdr:cxnSp macro="">
      <xdr:nvCxnSpPr>
        <xdr:cNvPr id="344" name="直線コネクタ 343"/>
        <xdr:cNvCxnSpPr/>
      </xdr:nvCxnSpPr>
      <xdr:spPr>
        <a:xfrm flipV="1">
          <a:off x="10476865" y="133589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45"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46" name="直線コネクタ 345"/>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103976</xdr:rowOff>
    </xdr:from>
    <xdr:ext cx="469744" cy="259045"/>
    <xdr:sp macro="" textlink="">
      <xdr:nvSpPr>
        <xdr:cNvPr id="347" name="【福祉施設】&#10;一人当たり面積最大値テキスト"/>
        <xdr:cNvSpPr txBox="1"/>
      </xdr:nvSpPr>
      <xdr:spPr>
        <a:xfrm>
          <a:off x="10515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157299</xdr:rowOff>
    </xdr:from>
    <xdr:to>
      <xdr:col>55</xdr:col>
      <xdr:colOff>88900</xdr:colOff>
      <xdr:row>77</xdr:row>
      <xdr:rowOff>157299</xdr:rowOff>
    </xdr:to>
    <xdr:cxnSp macro="">
      <xdr:nvCxnSpPr>
        <xdr:cNvPr id="348" name="直線コネクタ 347"/>
        <xdr:cNvCxnSpPr/>
      </xdr:nvCxnSpPr>
      <xdr:spPr>
        <a:xfrm>
          <a:off x="10388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18341</xdr:rowOff>
    </xdr:from>
    <xdr:ext cx="469744" cy="259045"/>
    <xdr:sp macro="" textlink="">
      <xdr:nvSpPr>
        <xdr:cNvPr id="349" name="【福祉施設】&#10;一人当たり面積平均値テキスト"/>
        <xdr:cNvSpPr txBox="1"/>
      </xdr:nvSpPr>
      <xdr:spPr>
        <a:xfrm>
          <a:off x="10515600" y="14420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166914</xdr:rowOff>
    </xdr:from>
    <xdr:to>
      <xdr:col>55</xdr:col>
      <xdr:colOff>50800</xdr:colOff>
      <xdr:row>85</xdr:row>
      <xdr:rowOff>97064</xdr:rowOff>
    </xdr:to>
    <xdr:sp macro="" textlink="">
      <xdr:nvSpPr>
        <xdr:cNvPr id="350" name="フローチャート: 判断 349"/>
        <xdr:cNvSpPr/>
      </xdr:nvSpPr>
      <xdr:spPr>
        <a:xfrm>
          <a:off x="104267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98334</xdr:rowOff>
    </xdr:from>
    <xdr:to>
      <xdr:col>50</xdr:col>
      <xdr:colOff>165100</xdr:colOff>
      <xdr:row>85</xdr:row>
      <xdr:rowOff>28484</xdr:rowOff>
    </xdr:to>
    <xdr:sp macro="" textlink="">
      <xdr:nvSpPr>
        <xdr:cNvPr id="351" name="フローチャート: 判断 350"/>
        <xdr:cNvSpPr/>
      </xdr:nvSpPr>
      <xdr:spPr>
        <a:xfrm>
          <a:off x="95885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45011</xdr:rowOff>
    </xdr:from>
    <xdr:ext cx="469744" cy="259045"/>
    <xdr:sp macro="" textlink="">
      <xdr:nvSpPr>
        <xdr:cNvPr id="352" name="n_1aveValue【福祉施設】&#10;一人当たり面積"/>
        <xdr:cNvSpPr txBox="1"/>
      </xdr:nvSpPr>
      <xdr:spPr>
        <a:xfrm>
          <a:off x="9391727" y="1427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72208</xdr:rowOff>
    </xdr:from>
    <xdr:to>
      <xdr:col>46</xdr:col>
      <xdr:colOff>38100</xdr:colOff>
      <xdr:row>85</xdr:row>
      <xdr:rowOff>2358</xdr:rowOff>
    </xdr:to>
    <xdr:sp macro="" textlink="">
      <xdr:nvSpPr>
        <xdr:cNvPr id="353" name="フローチャート: 判断 352"/>
        <xdr:cNvSpPr/>
      </xdr:nvSpPr>
      <xdr:spPr>
        <a:xfrm>
          <a:off x="8699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18885</xdr:rowOff>
    </xdr:from>
    <xdr:ext cx="469744" cy="259045"/>
    <xdr:sp macro="" textlink="">
      <xdr:nvSpPr>
        <xdr:cNvPr id="354" name="n_2aveValue【福祉施設】&#10;一人当たり面積"/>
        <xdr:cNvSpPr txBox="1"/>
      </xdr:nvSpPr>
      <xdr:spPr>
        <a:xfrm>
          <a:off x="8515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95069</xdr:rowOff>
    </xdr:from>
    <xdr:to>
      <xdr:col>41</xdr:col>
      <xdr:colOff>101600</xdr:colOff>
      <xdr:row>85</xdr:row>
      <xdr:rowOff>25219</xdr:rowOff>
    </xdr:to>
    <xdr:sp macro="" textlink="">
      <xdr:nvSpPr>
        <xdr:cNvPr id="355" name="フローチャート: 判断 354"/>
        <xdr:cNvSpPr/>
      </xdr:nvSpPr>
      <xdr:spPr>
        <a:xfrm>
          <a:off x="7810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16346</xdr:rowOff>
    </xdr:from>
    <xdr:ext cx="469744" cy="259045"/>
    <xdr:sp macro="" textlink="">
      <xdr:nvSpPr>
        <xdr:cNvPr id="356" name="n_3aveValue【福祉施設】&#10;一人当たり面積"/>
        <xdr:cNvSpPr txBox="1"/>
      </xdr:nvSpPr>
      <xdr:spPr>
        <a:xfrm>
          <a:off x="76264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83</xdr:row>
      <xdr:rowOff>119562</xdr:rowOff>
    </xdr:from>
    <xdr:to>
      <xdr:col>36</xdr:col>
      <xdr:colOff>165100</xdr:colOff>
      <xdr:row>84</xdr:row>
      <xdr:rowOff>49712</xdr:rowOff>
    </xdr:to>
    <xdr:sp macro="" textlink="">
      <xdr:nvSpPr>
        <xdr:cNvPr id="357" name="フローチャート: 判断 356"/>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82</xdr:row>
      <xdr:rowOff>66239</xdr:rowOff>
    </xdr:from>
    <xdr:ext cx="469744" cy="259045"/>
    <xdr:sp macro="" textlink="">
      <xdr:nvSpPr>
        <xdr:cNvPr id="358" name="n_4aveValue【福祉施設】&#10;一人当たり面積"/>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145687</xdr:rowOff>
    </xdr:from>
    <xdr:to>
      <xdr:col>55</xdr:col>
      <xdr:colOff>50800</xdr:colOff>
      <xdr:row>86</xdr:row>
      <xdr:rowOff>75837</xdr:rowOff>
    </xdr:to>
    <xdr:sp macro="" textlink="">
      <xdr:nvSpPr>
        <xdr:cNvPr id="364" name="楕円 363"/>
        <xdr:cNvSpPr/>
      </xdr:nvSpPr>
      <xdr:spPr>
        <a:xfrm>
          <a:off x="104267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60614</xdr:rowOff>
    </xdr:from>
    <xdr:ext cx="469744" cy="259045"/>
    <xdr:sp macro="" textlink="">
      <xdr:nvSpPr>
        <xdr:cNvPr id="365" name="【福祉施設】&#10;一人当たり面積該当値テキスト"/>
        <xdr:cNvSpPr txBox="1"/>
      </xdr:nvSpPr>
      <xdr:spPr>
        <a:xfrm>
          <a:off x="10515600" y="1463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145687</xdr:rowOff>
    </xdr:from>
    <xdr:to>
      <xdr:col>50</xdr:col>
      <xdr:colOff>165100</xdr:colOff>
      <xdr:row>86</xdr:row>
      <xdr:rowOff>75837</xdr:rowOff>
    </xdr:to>
    <xdr:sp macro="" textlink="">
      <xdr:nvSpPr>
        <xdr:cNvPr id="366" name="楕円 365"/>
        <xdr:cNvSpPr/>
      </xdr:nvSpPr>
      <xdr:spPr>
        <a:xfrm>
          <a:off x="9588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25037</xdr:rowOff>
    </xdr:from>
    <xdr:to>
      <xdr:col>55</xdr:col>
      <xdr:colOff>0</xdr:colOff>
      <xdr:row>86</xdr:row>
      <xdr:rowOff>25037</xdr:rowOff>
    </xdr:to>
    <xdr:cxnSp macro="">
      <xdr:nvCxnSpPr>
        <xdr:cNvPr id="367" name="直線コネクタ 366"/>
        <xdr:cNvCxnSpPr/>
      </xdr:nvCxnSpPr>
      <xdr:spPr>
        <a:xfrm>
          <a:off x="9639300" y="14769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148952</xdr:rowOff>
    </xdr:from>
    <xdr:to>
      <xdr:col>46</xdr:col>
      <xdr:colOff>38100</xdr:colOff>
      <xdr:row>86</xdr:row>
      <xdr:rowOff>79102</xdr:rowOff>
    </xdr:to>
    <xdr:sp macro="" textlink="">
      <xdr:nvSpPr>
        <xdr:cNvPr id="368" name="楕円 367"/>
        <xdr:cNvSpPr/>
      </xdr:nvSpPr>
      <xdr:spPr>
        <a:xfrm>
          <a:off x="8699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25037</xdr:rowOff>
    </xdr:from>
    <xdr:to>
      <xdr:col>50</xdr:col>
      <xdr:colOff>114300</xdr:colOff>
      <xdr:row>86</xdr:row>
      <xdr:rowOff>28302</xdr:rowOff>
    </xdr:to>
    <xdr:cxnSp macro="">
      <xdr:nvCxnSpPr>
        <xdr:cNvPr id="369" name="直線コネクタ 368"/>
        <xdr:cNvCxnSpPr/>
      </xdr:nvCxnSpPr>
      <xdr:spPr>
        <a:xfrm flipV="1">
          <a:off x="8750300" y="147697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10161</xdr:rowOff>
    </xdr:from>
    <xdr:to>
      <xdr:col>41</xdr:col>
      <xdr:colOff>101600</xdr:colOff>
      <xdr:row>84</xdr:row>
      <xdr:rowOff>111761</xdr:rowOff>
    </xdr:to>
    <xdr:sp macro="" textlink="">
      <xdr:nvSpPr>
        <xdr:cNvPr id="370" name="楕円 369"/>
        <xdr:cNvSpPr/>
      </xdr:nvSpPr>
      <xdr:spPr>
        <a:xfrm>
          <a:off x="7810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60961</xdr:rowOff>
    </xdr:from>
    <xdr:to>
      <xdr:col>45</xdr:col>
      <xdr:colOff>177800</xdr:colOff>
      <xdr:row>86</xdr:row>
      <xdr:rowOff>28302</xdr:rowOff>
    </xdr:to>
    <xdr:cxnSp macro="">
      <xdr:nvCxnSpPr>
        <xdr:cNvPr id="371" name="直線コネクタ 370"/>
        <xdr:cNvCxnSpPr/>
      </xdr:nvCxnSpPr>
      <xdr:spPr>
        <a:xfrm>
          <a:off x="7861300" y="14462761"/>
          <a:ext cx="889000" cy="3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10161</xdr:rowOff>
    </xdr:from>
    <xdr:to>
      <xdr:col>36</xdr:col>
      <xdr:colOff>165100</xdr:colOff>
      <xdr:row>84</xdr:row>
      <xdr:rowOff>111761</xdr:rowOff>
    </xdr:to>
    <xdr:sp macro="" textlink="">
      <xdr:nvSpPr>
        <xdr:cNvPr id="372" name="楕円 371"/>
        <xdr:cNvSpPr/>
      </xdr:nvSpPr>
      <xdr:spPr>
        <a:xfrm>
          <a:off x="6921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60961</xdr:rowOff>
    </xdr:from>
    <xdr:to>
      <xdr:col>41</xdr:col>
      <xdr:colOff>50800</xdr:colOff>
      <xdr:row>84</xdr:row>
      <xdr:rowOff>60961</xdr:rowOff>
    </xdr:to>
    <xdr:cxnSp macro="">
      <xdr:nvCxnSpPr>
        <xdr:cNvPr id="373" name="直線コネクタ 372"/>
        <xdr:cNvCxnSpPr/>
      </xdr:nvCxnSpPr>
      <xdr:spPr>
        <a:xfrm>
          <a:off x="6972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66964</xdr:rowOff>
    </xdr:from>
    <xdr:ext cx="469744" cy="259045"/>
    <xdr:sp macro="" textlink="">
      <xdr:nvSpPr>
        <xdr:cNvPr id="374" name="n_1mainValue【福祉施設】&#10;一人当たり面積"/>
        <xdr:cNvSpPr txBox="1"/>
      </xdr:nvSpPr>
      <xdr:spPr>
        <a:xfrm>
          <a:off x="93917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70229</xdr:rowOff>
    </xdr:from>
    <xdr:ext cx="469744" cy="259045"/>
    <xdr:sp macro="" textlink="">
      <xdr:nvSpPr>
        <xdr:cNvPr id="375" name="n_2mainValue【福祉施設】&#10;一人当たり面積"/>
        <xdr:cNvSpPr txBox="1"/>
      </xdr:nvSpPr>
      <xdr:spPr>
        <a:xfrm>
          <a:off x="85154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128288</xdr:rowOff>
    </xdr:from>
    <xdr:ext cx="469744" cy="259045"/>
    <xdr:sp macro="" textlink="">
      <xdr:nvSpPr>
        <xdr:cNvPr id="376" name="n_3mainValue【福祉施設】&#10;一人当たり面積"/>
        <xdr:cNvSpPr txBox="1"/>
      </xdr:nvSpPr>
      <xdr:spPr>
        <a:xfrm>
          <a:off x="7626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102888</xdr:rowOff>
    </xdr:from>
    <xdr:ext cx="469744" cy="259045"/>
    <xdr:sp macro="" textlink="">
      <xdr:nvSpPr>
        <xdr:cNvPr id="377" name="n_4mainValue【福祉施設】&#10;一人当たり面積"/>
        <xdr:cNvSpPr txBox="1"/>
      </xdr:nvSpPr>
      <xdr:spPr>
        <a:xfrm>
          <a:off x="6737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152400</xdr:rowOff>
    </xdr:to>
    <xdr:cxnSp macro="">
      <xdr:nvCxnSpPr>
        <xdr:cNvPr id="402" name="直線コネクタ 401"/>
        <xdr:cNvCxnSpPr/>
      </xdr:nvCxnSpPr>
      <xdr:spPr>
        <a:xfrm flipV="1">
          <a:off x="4634865" y="1708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3"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4" name="直線コネクタ 40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5" name="【市民会館】&#10;有形固定資産減価償却率最大値テキスト"/>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6" name="直線コネクタ 405"/>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80663</xdr:rowOff>
    </xdr:from>
    <xdr:ext cx="405111" cy="259045"/>
    <xdr:sp macro="" textlink="">
      <xdr:nvSpPr>
        <xdr:cNvPr id="407" name="【市民会館】&#10;有形固定資産減価償却率平均値テキスト"/>
        <xdr:cNvSpPr txBox="1"/>
      </xdr:nvSpPr>
      <xdr:spPr>
        <a:xfrm>
          <a:off x="4673600" y="1774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57786</xdr:rowOff>
    </xdr:from>
    <xdr:to>
      <xdr:col>24</xdr:col>
      <xdr:colOff>114300</xdr:colOff>
      <xdr:row>104</xdr:row>
      <xdr:rowOff>159386</xdr:rowOff>
    </xdr:to>
    <xdr:sp macro="" textlink="">
      <xdr:nvSpPr>
        <xdr:cNvPr id="408" name="フローチャート: 判断 407"/>
        <xdr:cNvSpPr/>
      </xdr:nvSpPr>
      <xdr:spPr>
        <a:xfrm>
          <a:off x="45847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52070</xdr:rowOff>
    </xdr:from>
    <xdr:to>
      <xdr:col>20</xdr:col>
      <xdr:colOff>38100</xdr:colOff>
      <xdr:row>104</xdr:row>
      <xdr:rowOff>153670</xdr:rowOff>
    </xdr:to>
    <xdr:sp macro="" textlink="">
      <xdr:nvSpPr>
        <xdr:cNvPr id="409" name="フローチャート: 判断 408"/>
        <xdr:cNvSpPr/>
      </xdr:nvSpPr>
      <xdr:spPr>
        <a:xfrm>
          <a:off x="3746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170197</xdr:rowOff>
    </xdr:from>
    <xdr:ext cx="405111" cy="259045"/>
    <xdr:sp macro="" textlink="">
      <xdr:nvSpPr>
        <xdr:cNvPr id="410" name="n_1aveValue【市民会館】&#10;有形固定資産減価償却率"/>
        <xdr:cNvSpPr txBox="1"/>
      </xdr:nvSpPr>
      <xdr:spPr>
        <a:xfrm>
          <a:off x="3582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86361</xdr:rowOff>
    </xdr:from>
    <xdr:to>
      <xdr:col>15</xdr:col>
      <xdr:colOff>101600</xdr:colOff>
      <xdr:row>104</xdr:row>
      <xdr:rowOff>16511</xdr:rowOff>
    </xdr:to>
    <xdr:sp macro="" textlink="">
      <xdr:nvSpPr>
        <xdr:cNvPr id="411" name="フローチャート: 判断 410"/>
        <xdr:cNvSpPr/>
      </xdr:nvSpPr>
      <xdr:spPr>
        <a:xfrm>
          <a:off x="2857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33038</xdr:rowOff>
    </xdr:from>
    <xdr:ext cx="405111" cy="259045"/>
    <xdr:sp macro="" textlink="">
      <xdr:nvSpPr>
        <xdr:cNvPr id="412" name="n_2aveValue【市民会館】&#10;有形固定資産減価償却率"/>
        <xdr:cNvSpPr txBox="1"/>
      </xdr:nvSpPr>
      <xdr:spPr>
        <a:xfrm>
          <a:off x="2705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27305</xdr:rowOff>
    </xdr:from>
    <xdr:to>
      <xdr:col>10</xdr:col>
      <xdr:colOff>165100</xdr:colOff>
      <xdr:row>103</xdr:row>
      <xdr:rowOff>128905</xdr:rowOff>
    </xdr:to>
    <xdr:sp macro="" textlink="">
      <xdr:nvSpPr>
        <xdr:cNvPr id="413" name="フローチャート: 判断 412"/>
        <xdr:cNvSpPr/>
      </xdr:nvSpPr>
      <xdr:spPr>
        <a:xfrm>
          <a:off x="1968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101</xdr:row>
      <xdr:rowOff>145432</xdr:rowOff>
    </xdr:from>
    <xdr:ext cx="405111" cy="259045"/>
    <xdr:sp macro="" textlink="">
      <xdr:nvSpPr>
        <xdr:cNvPr id="414" name="n_3aveValue【市民会館】&#10;有形固定資産減価償却率"/>
        <xdr:cNvSpPr txBox="1"/>
      </xdr:nvSpPr>
      <xdr:spPr>
        <a:xfrm>
          <a:off x="1816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6350</xdr:rowOff>
    </xdr:from>
    <xdr:to>
      <xdr:col>6</xdr:col>
      <xdr:colOff>38100</xdr:colOff>
      <xdr:row>103</xdr:row>
      <xdr:rowOff>107950</xdr:rowOff>
    </xdr:to>
    <xdr:sp macro="" textlink="">
      <xdr:nvSpPr>
        <xdr:cNvPr id="415" name="フローチャート: 判断 414"/>
        <xdr:cNvSpPr/>
      </xdr:nvSpPr>
      <xdr:spPr>
        <a:xfrm>
          <a:off x="1079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101</xdr:row>
      <xdr:rowOff>124477</xdr:rowOff>
    </xdr:from>
    <xdr:ext cx="405111" cy="259045"/>
    <xdr:sp macro="" textlink="">
      <xdr:nvSpPr>
        <xdr:cNvPr id="416" name="n_4aveValue【市民会館】&#10;有形固定資産減価償却率"/>
        <xdr:cNvSpPr txBox="1"/>
      </xdr:nvSpPr>
      <xdr:spPr>
        <a:xfrm>
          <a:off x="927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135889</xdr:rowOff>
    </xdr:from>
    <xdr:to>
      <xdr:col>24</xdr:col>
      <xdr:colOff>114300</xdr:colOff>
      <xdr:row>105</xdr:row>
      <xdr:rowOff>66039</xdr:rowOff>
    </xdr:to>
    <xdr:sp macro="" textlink="">
      <xdr:nvSpPr>
        <xdr:cNvPr id="422" name="楕円 421"/>
        <xdr:cNvSpPr/>
      </xdr:nvSpPr>
      <xdr:spPr>
        <a:xfrm>
          <a:off x="45847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114316</xdr:rowOff>
    </xdr:from>
    <xdr:ext cx="405111" cy="259045"/>
    <xdr:sp macro="" textlink="">
      <xdr:nvSpPr>
        <xdr:cNvPr id="423" name="【市民会館】&#10;有形固定資産減価償却率該当値テキスト"/>
        <xdr:cNvSpPr txBox="1"/>
      </xdr:nvSpPr>
      <xdr:spPr>
        <a:xfrm>
          <a:off x="4673600"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95886</xdr:rowOff>
    </xdr:from>
    <xdr:to>
      <xdr:col>20</xdr:col>
      <xdr:colOff>38100</xdr:colOff>
      <xdr:row>105</xdr:row>
      <xdr:rowOff>26036</xdr:rowOff>
    </xdr:to>
    <xdr:sp macro="" textlink="">
      <xdr:nvSpPr>
        <xdr:cNvPr id="424" name="楕円 423"/>
        <xdr:cNvSpPr/>
      </xdr:nvSpPr>
      <xdr:spPr>
        <a:xfrm>
          <a:off x="37465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146686</xdr:rowOff>
    </xdr:from>
    <xdr:to>
      <xdr:col>24</xdr:col>
      <xdr:colOff>63500</xdr:colOff>
      <xdr:row>105</xdr:row>
      <xdr:rowOff>15239</xdr:rowOff>
    </xdr:to>
    <xdr:cxnSp macro="">
      <xdr:nvCxnSpPr>
        <xdr:cNvPr id="425" name="直線コネクタ 424"/>
        <xdr:cNvCxnSpPr/>
      </xdr:nvCxnSpPr>
      <xdr:spPr>
        <a:xfrm>
          <a:off x="3797300" y="179774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55880</xdr:rowOff>
    </xdr:from>
    <xdr:to>
      <xdr:col>15</xdr:col>
      <xdr:colOff>101600</xdr:colOff>
      <xdr:row>104</xdr:row>
      <xdr:rowOff>157480</xdr:rowOff>
    </xdr:to>
    <xdr:sp macro="" textlink="">
      <xdr:nvSpPr>
        <xdr:cNvPr id="426" name="楕円 425"/>
        <xdr:cNvSpPr/>
      </xdr:nvSpPr>
      <xdr:spPr>
        <a:xfrm>
          <a:off x="2857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106680</xdr:rowOff>
    </xdr:from>
    <xdr:to>
      <xdr:col>19</xdr:col>
      <xdr:colOff>177800</xdr:colOff>
      <xdr:row>104</xdr:row>
      <xdr:rowOff>146686</xdr:rowOff>
    </xdr:to>
    <xdr:cxnSp macro="">
      <xdr:nvCxnSpPr>
        <xdr:cNvPr id="427" name="直線コネクタ 426"/>
        <xdr:cNvCxnSpPr/>
      </xdr:nvCxnSpPr>
      <xdr:spPr>
        <a:xfrm>
          <a:off x="2908300" y="179374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55880</xdr:rowOff>
    </xdr:from>
    <xdr:to>
      <xdr:col>10</xdr:col>
      <xdr:colOff>165100</xdr:colOff>
      <xdr:row>104</xdr:row>
      <xdr:rowOff>157480</xdr:rowOff>
    </xdr:to>
    <xdr:sp macro="" textlink="">
      <xdr:nvSpPr>
        <xdr:cNvPr id="428" name="楕円 427"/>
        <xdr:cNvSpPr/>
      </xdr:nvSpPr>
      <xdr:spPr>
        <a:xfrm>
          <a:off x="1968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106680</xdr:rowOff>
    </xdr:from>
    <xdr:to>
      <xdr:col>15</xdr:col>
      <xdr:colOff>50800</xdr:colOff>
      <xdr:row>104</xdr:row>
      <xdr:rowOff>106680</xdr:rowOff>
    </xdr:to>
    <xdr:cxnSp macro="">
      <xdr:nvCxnSpPr>
        <xdr:cNvPr id="429" name="直線コネクタ 428"/>
        <xdr:cNvCxnSpPr/>
      </xdr:nvCxnSpPr>
      <xdr:spPr>
        <a:xfrm>
          <a:off x="2019300" y="17937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153036</xdr:rowOff>
    </xdr:from>
    <xdr:to>
      <xdr:col>6</xdr:col>
      <xdr:colOff>38100</xdr:colOff>
      <xdr:row>106</xdr:row>
      <xdr:rowOff>83186</xdr:rowOff>
    </xdr:to>
    <xdr:sp macro="" textlink="">
      <xdr:nvSpPr>
        <xdr:cNvPr id="430" name="楕円 429"/>
        <xdr:cNvSpPr/>
      </xdr:nvSpPr>
      <xdr:spPr>
        <a:xfrm>
          <a:off x="10795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106680</xdr:rowOff>
    </xdr:from>
    <xdr:to>
      <xdr:col>10</xdr:col>
      <xdr:colOff>114300</xdr:colOff>
      <xdr:row>106</xdr:row>
      <xdr:rowOff>32386</xdr:rowOff>
    </xdr:to>
    <xdr:cxnSp macro="">
      <xdr:nvCxnSpPr>
        <xdr:cNvPr id="431" name="直線コネクタ 430"/>
        <xdr:cNvCxnSpPr/>
      </xdr:nvCxnSpPr>
      <xdr:spPr>
        <a:xfrm flipV="1">
          <a:off x="1130300" y="17937480"/>
          <a:ext cx="889000" cy="26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17163</xdr:rowOff>
    </xdr:from>
    <xdr:ext cx="405111" cy="259045"/>
    <xdr:sp macro="" textlink="">
      <xdr:nvSpPr>
        <xdr:cNvPr id="432" name="n_1mainValue【市民会館】&#10;有形固定資産減価償却率"/>
        <xdr:cNvSpPr txBox="1"/>
      </xdr:nvSpPr>
      <xdr:spPr>
        <a:xfrm>
          <a:off x="35820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148607</xdr:rowOff>
    </xdr:from>
    <xdr:ext cx="405111" cy="259045"/>
    <xdr:sp macro="" textlink="">
      <xdr:nvSpPr>
        <xdr:cNvPr id="433" name="n_2mainValue【市民会館】&#10;有形固定資産減価償却率"/>
        <xdr:cNvSpPr txBox="1"/>
      </xdr:nvSpPr>
      <xdr:spPr>
        <a:xfrm>
          <a:off x="2705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148607</xdr:rowOff>
    </xdr:from>
    <xdr:ext cx="405111" cy="259045"/>
    <xdr:sp macro="" textlink="">
      <xdr:nvSpPr>
        <xdr:cNvPr id="434" name="n_3mainValue【市民会館】&#10;有形固定資産減価償却率"/>
        <xdr:cNvSpPr txBox="1"/>
      </xdr:nvSpPr>
      <xdr:spPr>
        <a:xfrm>
          <a:off x="1816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74313</xdr:rowOff>
    </xdr:from>
    <xdr:ext cx="405111" cy="259045"/>
    <xdr:sp macro="" textlink="">
      <xdr:nvSpPr>
        <xdr:cNvPr id="435" name="n_4mainValue【市民会館】&#10;有形固定資産減価償却率"/>
        <xdr:cNvSpPr txBox="1"/>
      </xdr:nvSpPr>
      <xdr:spPr>
        <a:xfrm>
          <a:off x="927744" y="1824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109</xdr:row>
      <xdr:rowOff>1088</xdr:rowOff>
    </xdr:to>
    <xdr:cxnSp macro="">
      <xdr:nvCxnSpPr>
        <xdr:cNvPr id="461" name="直線コネクタ 460"/>
        <xdr:cNvCxnSpPr/>
      </xdr:nvCxnSpPr>
      <xdr:spPr>
        <a:xfrm flipV="1">
          <a:off x="10476865" y="1715915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62" name="【市民会館】&#10;一人当たり面積最小値テキスト"/>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63" name="直線コネクタ 462"/>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464" name="【市民会館】&#10;一人当たり面積最大値テキスト"/>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465" name="直線コネクタ 464"/>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28320</xdr:rowOff>
    </xdr:from>
    <xdr:ext cx="469744" cy="259045"/>
    <xdr:sp macro="" textlink="">
      <xdr:nvSpPr>
        <xdr:cNvPr id="466" name="【市民会館】&#10;一人当たり面積平均値テキスト"/>
        <xdr:cNvSpPr txBox="1"/>
      </xdr:nvSpPr>
      <xdr:spPr>
        <a:xfrm>
          <a:off x="10515600" y="1837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49893</xdr:rowOff>
    </xdr:from>
    <xdr:to>
      <xdr:col>55</xdr:col>
      <xdr:colOff>50800</xdr:colOff>
      <xdr:row>107</xdr:row>
      <xdr:rowOff>151493</xdr:rowOff>
    </xdr:to>
    <xdr:sp macro="" textlink="">
      <xdr:nvSpPr>
        <xdr:cNvPr id="467" name="フローチャート: 判断 466"/>
        <xdr:cNvSpPr/>
      </xdr:nvSpPr>
      <xdr:spPr>
        <a:xfrm>
          <a:off x="104267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40095</xdr:rowOff>
    </xdr:from>
    <xdr:to>
      <xdr:col>50</xdr:col>
      <xdr:colOff>165100</xdr:colOff>
      <xdr:row>107</xdr:row>
      <xdr:rowOff>141695</xdr:rowOff>
    </xdr:to>
    <xdr:sp macro="" textlink="">
      <xdr:nvSpPr>
        <xdr:cNvPr id="468" name="フローチャート: 判断 467"/>
        <xdr:cNvSpPr/>
      </xdr:nvSpPr>
      <xdr:spPr>
        <a:xfrm>
          <a:off x="9588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132822</xdr:rowOff>
    </xdr:from>
    <xdr:ext cx="469744" cy="259045"/>
    <xdr:sp macro="" textlink="">
      <xdr:nvSpPr>
        <xdr:cNvPr id="469" name="n_1aveValue【市民会館】&#10;一人当たり面積"/>
        <xdr:cNvSpPr txBox="1"/>
      </xdr:nvSpPr>
      <xdr:spPr>
        <a:xfrm>
          <a:off x="9391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470" name="フローチャート: 判断 469"/>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139354</xdr:rowOff>
    </xdr:from>
    <xdr:ext cx="469744" cy="259045"/>
    <xdr:sp macro="" textlink="">
      <xdr:nvSpPr>
        <xdr:cNvPr id="471" name="n_2aveValue【市民会館】&#10;一人当たり面積"/>
        <xdr:cNvSpPr txBox="1"/>
      </xdr:nvSpPr>
      <xdr:spPr>
        <a:xfrm>
          <a:off x="8515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25400</xdr:rowOff>
    </xdr:from>
    <xdr:to>
      <xdr:col>41</xdr:col>
      <xdr:colOff>101600</xdr:colOff>
      <xdr:row>107</xdr:row>
      <xdr:rowOff>127000</xdr:rowOff>
    </xdr:to>
    <xdr:sp macro="" textlink="">
      <xdr:nvSpPr>
        <xdr:cNvPr id="472" name="フローチャート: 判断 471"/>
        <xdr:cNvSpPr/>
      </xdr:nvSpPr>
      <xdr:spPr>
        <a:xfrm>
          <a:off x="7810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143527</xdr:rowOff>
    </xdr:from>
    <xdr:ext cx="469744" cy="259045"/>
    <xdr:sp macro="" textlink="">
      <xdr:nvSpPr>
        <xdr:cNvPr id="473" name="n_3aveValue【市民会館】&#10;一人当たり面積"/>
        <xdr:cNvSpPr txBox="1"/>
      </xdr:nvSpPr>
      <xdr:spPr>
        <a:xfrm>
          <a:off x="7626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103777</xdr:rowOff>
    </xdr:from>
    <xdr:to>
      <xdr:col>36</xdr:col>
      <xdr:colOff>165100</xdr:colOff>
      <xdr:row>108</xdr:row>
      <xdr:rowOff>33927</xdr:rowOff>
    </xdr:to>
    <xdr:sp macro="" textlink="">
      <xdr:nvSpPr>
        <xdr:cNvPr id="474" name="フローチャート: 判断 473"/>
        <xdr:cNvSpPr/>
      </xdr:nvSpPr>
      <xdr:spPr>
        <a:xfrm>
          <a:off x="6921500" y="1844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106</xdr:row>
      <xdr:rowOff>50454</xdr:rowOff>
    </xdr:from>
    <xdr:ext cx="469744" cy="259045"/>
    <xdr:sp macro="" textlink="">
      <xdr:nvSpPr>
        <xdr:cNvPr id="475" name="n_4aveValue【市民会館】&#10;一人当たり面積"/>
        <xdr:cNvSpPr txBox="1"/>
      </xdr:nvSpPr>
      <xdr:spPr>
        <a:xfrm>
          <a:off x="6737427" y="1822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76" name="テキスト ボックス 4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108676</xdr:rowOff>
    </xdr:from>
    <xdr:to>
      <xdr:col>55</xdr:col>
      <xdr:colOff>50800</xdr:colOff>
      <xdr:row>106</xdr:row>
      <xdr:rowOff>38826</xdr:rowOff>
    </xdr:to>
    <xdr:sp macro="" textlink="">
      <xdr:nvSpPr>
        <xdr:cNvPr id="481" name="楕円 480"/>
        <xdr:cNvSpPr/>
      </xdr:nvSpPr>
      <xdr:spPr>
        <a:xfrm>
          <a:off x="104267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131553</xdr:rowOff>
    </xdr:from>
    <xdr:ext cx="469744" cy="259045"/>
    <xdr:sp macro="" textlink="">
      <xdr:nvSpPr>
        <xdr:cNvPr id="482" name="【市民会館】&#10;一人当たり面積該当値テキスト"/>
        <xdr:cNvSpPr txBox="1"/>
      </xdr:nvSpPr>
      <xdr:spPr>
        <a:xfrm>
          <a:off x="10515600" y="179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126637</xdr:rowOff>
    </xdr:from>
    <xdr:to>
      <xdr:col>50</xdr:col>
      <xdr:colOff>165100</xdr:colOff>
      <xdr:row>106</xdr:row>
      <xdr:rowOff>56787</xdr:rowOff>
    </xdr:to>
    <xdr:sp macro="" textlink="">
      <xdr:nvSpPr>
        <xdr:cNvPr id="483" name="楕円 482"/>
        <xdr:cNvSpPr/>
      </xdr:nvSpPr>
      <xdr:spPr>
        <a:xfrm>
          <a:off x="9588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159476</xdr:rowOff>
    </xdr:from>
    <xdr:to>
      <xdr:col>55</xdr:col>
      <xdr:colOff>0</xdr:colOff>
      <xdr:row>106</xdr:row>
      <xdr:rowOff>5987</xdr:rowOff>
    </xdr:to>
    <xdr:cxnSp macro="">
      <xdr:nvCxnSpPr>
        <xdr:cNvPr id="484" name="直線コネクタ 483"/>
        <xdr:cNvCxnSpPr/>
      </xdr:nvCxnSpPr>
      <xdr:spPr>
        <a:xfrm flipV="1">
          <a:off x="9639300" y="1816172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89081</xdr:rowOff>
    </xdr:from>
    <xdr:to>
      <xdr:col>46</xdr:col>
      <xdr:colOff>38100</xdr:colOff>
      <xdr:row>107</xdr:row>
      <xdr:rowOff>19231</xdr:rowOff>
    </xdr:to>
    <xdr:sp macro="" textlink="">
      <xdr:nvSpPr>
        <xdr:cNvPr id="485" name="楕円 484"/>
        <xdr:cNvSpPr/>
      </xdr:nvSpPr>
      <xdr:spPr>
        <a:xfrm>
          <a:off x="8699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5987</xdr:rowOff>
    </xdr:from>
    <xdr:to>
      <xdr:col>50</xdr:col>
      <xdr:colOff>114300</xdr:colOff>
      <xdr:row>106</xdr:row>
      <xdr:rowOff>139881</xdr:rowOff>
    </xdr:to>
    <xdr:cxnSp macro="">
      <xdr:nvCxnSpPr>
        <xdr:cNvPr id="486" name="直線コネクタ 485"/>
        <xdr:cNvCxnSpPr/>
      </xdr:nvCxnSpPr>
      <xdr:spPr>
        <a:xfrm flipV="1">
          <a:off x="8750300" y="18179687"/>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105411</xdr:rowOff>
    </xdr:from>
    <xdr:to>
      <xdr:col>41</xdr:col>
      <xdr:colOff>101600</xdr:colOff>
      <xdr:row>108</xdr:row>
      <xdr:rowOff>35561</xdr:rowOff>
    </xdr:to>
    <xdr:sp macro="" textlink="">
      <xdr:nvSpPr>
        <xdr:cNvPr id="487" name="楕円 486"/>
        <xdr:cNvSpPr/>
      </xdr:nvSpPr>
      <xdr:spPr>
        <a:xfrm>
          <a:off x="7810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139881</xdr:rowOff>
    </xdr:from>
    <xdr:to>
      <xdr:col>45</xdr:col>
      <xdr:colOff>177800</xdr:colOff>
      <xdr:row>107</xdr:row>
      <xdr:rowOff>156211</xdr:rowOff>
    </xdr:to>
    <xdr:cxnSp macro="">
      <xdr:nvCxnSpPr>
        <xdr:cNvPr id="488" name="直線コネクタ 487"/>
        <xdr:cNvCxnSpPr/>
      </xdr:nvCxnSpPr>
      <xdr:spPr>
        <a:xfrm flipV="1">
          <a:off x="7861300" y="18313581"/>
          <a:ext cx="889000" cy="18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76019</xdr:rowOff>
    </xdr:from>
    <xdr:to>
      <xdr:col>36</xdr:col>
      <xdr:colOff>165100</xdr:colOff>
      <xdr:row>109</xdr:row>
      <xdr:rowOff>6169</xdr:rowOff>
    </xdr:to>
    <xdr:sp macro="" textlink="">
      <xdr:nvSpPr>
        <xdr:cNvPr id="489" name="楕円 488"/>
        <xdr:cNvSpPr/>
      </xdr:nvSpPr>
      <xdr:spPr>
        <a:xfrm>
          <a:off x="69215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156211</xdr:rowOff>
    </xdr:from>
    <xdr:to>
      <xdr:col>41</xdr:col>
      <xdr:colOff>50800</xdr:colOff>
      <xdr:row>108</xdr:row>
      <xdr:rowOff>126819</xdr:rowOff>
    </xdr:to>
    <xdr:cxnSp macro="">
      <xdr:nvCxnSpPr>
        <xdr:cNvPr id="490" name="直線コネクタ 489"/>
        <xdr:cNvCxnSpPr/>
      </xdr:nvCxnSpPr>
      <xdr:spPr>
        <a:xfrm flipV="1">
          <a:off x="6972300" y="18501361"/>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73314</xdr:rowOff>
    </xdr:from>
    <xdr:ext cx="469744" cy="259045"/>
    <xdr:sp macro="" textlink="">
      <xdr:nvSpPr>
        <xdr:cNvPr id="491" name="n_1mainValue【市民会館】&#10;一人当たり面積"/>
        <xdr:cNvSpPr txBox="1"/>
      </xdr:nvSpPr>
      <xdr:spPr>
        <a:xfrm>
          <a:off x="9391727" y="1790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35758</xdr:rowOff>
    </xdr:from>
    <xdr:ext cx="469744" cy="259045"/>
    <xdr:sp macro="" textlink="">
      <xdr:nvSpPr>
        <xdr:cNvPr id="492" name="n_2mainValue【市民会館】&#10;一人当たり面積"/>
        <xdr:cNvSpPr txBox="1"/>
      </xdr:nvSpPr>
      <xdr:spPr>
        <a:xfrm>
          <a:off x="8515427" y="180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26688</xdr:rowOff>
    </xdr:from>
    <xdr:ext cx="469744" cy="259045"/>
    <xdr:sp macro="" textlink="">
      <xdr:nvSpPr>
        <xdr:cNvPr id="493" name="n_3mainValue【市民会館】&#10;一人当たり面積"/>
        <xdr:cNvSpPr txBox="1"/>
      </xdr:nvSpPr>
      <xdr:spPr>
        <a:xfrm>
          <a:off x="7626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168746</xdr:rowOff>
    </xdr:from>
    <xdr:ext cx="469744" cy="259045"/>
    <xdr:sp macro="" textlink="">
      <xdr:nvSpPr>
        <xdr:cNvPr id="494" name="n_4mainValue【市民会館】&#10;一人当たり面積"/>
        <xdr:cNvSpPr txBox="1"/>
      </xdr:nvSpPr>
      <xdr:spPr>
        <a:xfrm>
          <a:off x="6737427" y="1868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150495</xdr:rowOff>
    </xdr:from>
    <xdr:to>
      <xdr:col>85</xdr:col>
      <xdr:colOff>126364</xdr:colOff>
      <xdr:row>42</xdr:row>
      <xdr:rowOff>26670</xdr:rowOff>
    </xdr:to>
    <xdr:cxnSp macro="">
      <xdr:nvCxnSpPr>
        <xdr:cNvPr id="519" name="直線コネクタ 518"/>
        <xdr:cNvCxnSpPr/>
      </xdr:nvCxnSpPr>
      <xdr:spPr>
        <a:xfrm flipV="1">
          <a:off x="16318864" y="5979795"/>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30497</xdr:rowOff>
    </xdr:from>
    <xdr:ext cx="405111" cy="259045"/>
    <xdr:sp macro="" textlink="">
      <xdr:nvSpPr>
        <xdr:cNvPr id="520" name="【一般廃棄物処理施設】&#10;有形固定資産減価償却率最小値テキスト"/>
        <xdr:cNvSpPr txBox="1"/>
      </xdr:nvSpPr>
      <xdr:spPr>
        <a:xfrm>
          <a:off x="16357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26670</xdr:rowOff>
    </xdr:from>
    <xdr:to>
      <xdr:col>86</xdr:col>
      <xdr:colOff>25400</xdr:colOff>
      <xdr:row>42</xdr:row>
      <xdr:rowOff>26670</xdr:rowOff>
    </xdr:to>
    <xdr:cxnSp macro="">
      <xdr:nvCxnSpPr>
        <xdr:cNvPr id="521" name="直線コネクタ 520"/>
        <xdr:cNvCxnSpPr/>
      </xdr:nvCxnSpPr>
      <xdr:spPr>
        <a:xfrm>
          <a:off x="16230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97172</xdr:rowOff>
    </xdr:from>
    <xdr:ext cx="405111" cy="259045"/>
    <xdr:sp macro="" textlink="">
      <xdr:nvSpPr>
        <xdr:cNvPr id="522" name="【一般廃棄物処理施設】&#10;有形固定資産減価償却率最大値テキスト"/>
        <xdr:cNvSpPr txBox="1"/>
      </xdr:nvSpPr>
      <xdr:spPr>
        <a:xfrm>
          <a:off x="163576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150495</xdr:rowOff>
    </xdr:from>
    <xdr:to>
      <xdr:col>86</xdr:col>
      <xdr:colOff>25400</xdr:colOff>
      <xdr:row>34</xdr:row>
      <xdr:rowOff>150495</xdr:rowOff>
    </xdr:to>
    <xdr:cxnSp macro="">
      <xdr:nvCxnSpPr>
        <xdr:cNvPr id="523" name="直線コネクタ 522"/>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12082</xdr:rowOff>
    </xdr:from>
    <xdr:ext cx="405111" cy="259045"/>
    <xdr:sp macro="" textlink="">
      <xdr:nvSpPr>
        <xdr:cNvPr id="524" name="【一般廃棄物処理施設】&#10;有形固定資産減価償却率平均値テキスト"/>
        <xdr:cNvSpPr txBox="1"/>
      </xdr:nvSpPr>
      <xdr:spPr>
        <a:xfrm>
          <a:off x="16357600" y="635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525" name="フローチャート: 判断 524"/>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73025</xdr:rowOff>
    </xdr:from>
    <xdr:to>
      <xdr:col>81</xdr:col>
      <xdr:colOff>101600</xdr:colOff>
      <xdr:row>38</xdr:row>
      <xdr:rowOff>3175</xdr:rowOff>
    </xdr:to>
    <xdr:sp macro="" textlink="">
      <xdr:nvSpPr>
        <xdr:cNvPr id="526" name="フローチャート: 判断 525"/>
        <xdr:cNvSpPr/>
      </xdr:nvSpPr>
      <xdr:spPr>
        <a:xfrm>
          <a:off x="1543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19702</xdr:rowOff>
    </xdr:from>
    <xdr:ext cx="405111" cy="259045"/>
    <xdr:sp macro="" textlink="">
      <xdr:nvSpPr>
        <xdr:cNvPr id="527" name="n_1aveValue【一般廃棄物処理施設】&#10;有形固定資産減価償却率"/>
        <xdr:cNvSpPr txBox="1"/>
      </xdr:nvSpPr>
      <xdr:spPr>
        <a:xfrm>
          <a:off x="152660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31115</xdr:rowOff>
    </xdr:from>
    <xdr:to>
      <xdr:col>76</xdr:col>
      <xdr:colOff>165100</xdr:colOff>
      <xdr:row>37</xdr:row>
      <xdr:rowOff>132715</xdr:rowOff>
    </xdr:to>
    <xdr:sp macro="" textlink="">
      <xdr:nvSpPr>
        <xdr:cNvPr id="528" name="フローチャート: 判断 527"/>
        <xdr:cNvSpPr/>
      </xdr:nvSpPr>
      <xdr:spPr>
        <a:xfrm>
          <a:off x="14541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149242</xdr:rowOff>
    </xdr:from>
    <xdr:ext cx="405111" cy="259045"/>
    <xdr:sp macro="" textlink="">
      <xdr:nvSpPr>
        <xdr:cNvPr id="529" name="n_2aveValue【一般廃棄物処理施設】&#10;有形固定資産減価償却率"/>
        <xdr:cNvSpPr txBox="1"/>
      </xdr:nvSpPr>
      <xdr:spPr>
        <a:xfrm>
          <a:off x="14389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162560</xdr:rowOff>
    </xdr:from>
    <xdr:to>
      <xdr:col>72</xdr:col>
      <xdr:colOff>38100</xdr:colOff>
      <xdr:row>37</xdr:row>
      <xdr:rowOff>92710</xdr:rowOff>
    </xdr:to>
    <xdr:sp macro="" textlink="">
      <xdr:nvSpPr>
        <xdr:cNvPr id="530" name="フローチャート: 判断 529"/>
        <xdr:cNvSpPr/>
      </xdr:nvSpPr>
      <xdr:spPr>
        <a:xfrm>
          <a:off x="1365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109237</xdr:rowOff>
    </xdr:from>
    <xdr:ext cx="405111" cy="259045"/>
    <xdr:sp macro="" textlink="">
      <xdr:nvSpPr>
        <xdr:cNvPr id="531" name="n_3aveValue【一般廃棄物処理施設】&#10;有形固定資産減価償却率"/>
        <xdr:cNvSpPr txBox="1"/>
      </xdr:nvSpPr>
      <xdr:spPr>
        <a:xfrm>
          <a:off x="13500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133985</xdr:rowOff>
    </xdr:from>
    <xdr:to>
      <xdr:col>67</xdr:col>
      <xdr:colOff>101600</xdr:colOff>
      <xdr:row>37</xdr:row>
      <xdr:rowOff>64135</xdr:rowOff>
    </xdr:to>
    <xdr:sp macro="" textlink="">
      <xdr:nvSpPr>
        <xdr:cNvPr id="532" name="フローチャート: 判断 531"/>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35</xdr:row>
      <xdr:rowOff>80662</xdr:rowOff>
    </xdr:from>
    <xdr:ext cx="405111" cy="259045"/>
    <xdr:sp macro="" textlink="">
      <xdr:nvSpPr>
        <xdr:cNvPr id="533" name="n_4aveValue【一般廃棄物処理施設】&#10;有形固定資産減価償却率"/>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97790</xdr:rowOff>
    </xdr:from>
    <xdr:to>
      <xdr:col>85</xdr:col>
      <xdr:colOff>177800</xdr:colOff>
      <xdr:row>40</xdr:row>
      <xdr:rowOff>27940</xdr:rowOff>
    </xdr:to>
    <xdr:sp macro="" textlink="">
      <xdr:nvSpPr>
        <xdr:cNvPr id="539" name="楕円 538"/>
        <xdr:cNvSpPr/>
      </xdr:nvSpPr>
      <xdr:spPr>
        <a:xfrm>
          <a:off x="16268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76217</xdr:rowOff>
    </xdr:from>
    <xdr:ext cx="405111" cy="259045"/>
    <xdr:sp macro="" textlink="">
      <xdr:nvSpPr>
        <xdr:cNvPr id="540" name="【一般廃棄物処理施設】&#10;有形固定資産減価償却率該当値テキスト"/>
        <xdr:cNvSpPr txBox="1"/>
      </xdr:nvSpPr>
      <xdr:spPr>
        <a:xfrm>
          <a:off x="16357600"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82550</xdr:rowOff>
    </xdr:from>
    <xdr:to>
      <xdr:col>81</xdr:col>
      <xdr:colOff>101600</xdr:colOff>
      <xdr:row>40</xdr:row>
      <xdr:rowOff>12700</xdr:rowOff>
    </xdr:to>
    <xdr:sp macro="" textlink="">
      <xdr:nvSpPr>
        <xdr:cNvPr id="541" name="楕円 540"/>
        <xdr:cNvSpPr/>
      </xdr:nvSpPr>
      <xdr:spPr>
        <a:xfrm>
          <a:off x="1543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133350</xdr:rowOff>
    </xdr:from>
    <xdr:to>
      <xdr:col>85</xdr:col>
      <xdr:colOff>127000</xdr:colOff>
      <xdr:row>39</xdr:row>
      <xdr:rowOff>148590</xdr:rowOff>
    </xdr:to>
    <xdr:cxnSp macro="">
      <xdr:nvCxnSpPr>
        <xdr:cNvPr id="542" name="直線コネクタ 541"/>
        <xdr:cNvCxnSpPr/>
      </xdr:nvCxnSpPr>
      <xdr:spPr>
        <a:xfrm>
          <a:off x="15481300" y="6819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78740</xdr:rowOff>
    </xdr:from>
    <xdr:to>
      <xdr:col>76</xdr:col>
      <xdr:colOff>165100</xdr:colOff>
      <xdr:row>40</xdr:row>
      <xdr:rowOff>8890</xdr:rowOff>
    </xdr:to>
    <xdr:sp macro="" textlink="">
      <xdr:nvSpPr>
        <xdr:cNvPr id="543" name="楕円 542"/>
        <xdr:cNvSpPr/>
      </xdr:nvSpPr>
      <xdr:spPr>
        <a:xfrm>
          <a:off x="14541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129540</xdr:rowOff>
    </xdr:from>
    <xdr:to>
      <xdr:col>81</xdr:col>
      <xdr:colOff>50800</xdr:colOff>
      <xdr:row>39</xdr:row>
      <xdr:rowOff>133350</xdr:rowOff>
    </xdr:to>
    <xdr:cxnSp macro="">
      <xdr:nvCxnSpPr>
        <xdr:cNvPr id="544" name="直線コネクタ 543"/>
        <xdr:cNvCxnSpPr/>
      </xdr:nvCxnSpPr>
      <xdr:spPr>
        <a:xfrm>
          <a:off x="14592300" y="68160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8255</xdr:rowOff>
    </xdr:from>
    <xdr:to>
      <xdr:col>72</xdr:col>
      <xdr:colOff>38100</xdr:colOff>
      <xdr:row>40</xdr:row>
      <xdr:rowOff>109855</xdr:rowOff>
    </xdr:to>
    <xdr:sp macro="" textlink="">
      <xdr:nvSpPr>
        <xdr:cNvPr id="545" name="楕円 544"/>
        <xdr:cNvSpPr/>
      </xdr:nvSpPr>
      <xdr:spPr>
        <a:xfrm>
          <a:off x="13652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129540</xdr:rowOff>
    </xdr:from>
    <xdr:to>
      <xdr:col>76</xdr:col>
      <xdr:colOff>114300</xdr:colOff>
      <xdr:row>40</xdr:row>
      <xdr:rowOff>59055</xdr:rowOff>
    </xdr:to>
    <xdr:cxnSp macro="">
      <xdr:nvCxnSpPr>
        <xdr:cNvPr id="546" name="直線コネクタ 545"/>
        <xdr:cNvCxnSpPr/>
      </xdr:nvCxnSpPr>
      <xdr:spPr>
        <a:xfrm flipV="1">
          <a:off x="13703300" y="681609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97790</xdr:rowOff>
    </xdr:from>
    <xdr:to>
      <xdr:col>67</xdr:col>
      <xdr:colOff>101600</xdr:colOff>
      <xdr:row>40</xdr:row>
      <xdr:rowOff>27940</xdr:rowOff>
    </xdr:to>
    <xdr:sp macro="" textlink="">
      <xdr:nvSpPr>
        <xdr:cNvPr id="547" name="楕円 546"/>
        <xdr:cNvSpPr/>
      </xdr:nvSpPr>
      <xdr:spPr>
        <a:xfrm>
          <a:off x="12763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148590</xdr:rowOff>
    </xdr:from>
    <xdr:to>
      <xdr:col>71</xdr:col>
      <xdr:colOff>177800</xdr:colOff>
      <xdr:row>40</xdr:row>
      <xdr:rowOff>59055</xdr:rowOff>
    </xdr:to>
    <xdr:cxnSp macro="">
      <xdr:nvCxnSpPr>
        <xdr:cNvPr id="548" name="直線コネクタ 547"/>
        <xdr:cNvCxnSpPr/>
      </xdr:nvCxnSpPr>
      <xdr:spPr>
        <a:xfrm>
          <a:off x="12814300" y="683514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3827</xdr:rowOff>
    </xdr:from>
    <xdr:ext cx="405111" cy="259045"/>
    <xdr:sp macro="" textlink="">
      <xdr:nvSpPr>
        <xdr:cNvPr id="549" name="n_1mainValue【一般廃棄物処理施設】&#10;有形固定資産減価償却率"/>
        <xdr:cNvSpPr txBox="1"/>
      </xdr:nvSpPr>
      <xdr:spPr>
        <a:xfrm>
          <a:off x="152660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17</xdr:rowOff>
    </xdr:from>
    <xdr:ext cx="405111" cy="259045"/>
    <xdr:sp macro="" textlink="">
      <xdr:nvSpPr>
        <xdr:cNvPr id="550" name="n_2mainValue【一般廃棄物処理施設】&#10;有形固定資産減価償却率"/>
        <xdr:cNvSpPr txBox="1"/>
      </xdr:nvSpPr>
      <xdr:spPr>
        <a:xfrm>
          <a:off x="143897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100982</xdr:rowOff>
    </xdr:from>
    <xdr:ext cx="405111" cy="259045"/>
    <xdr:sp macro="" textlink="">
      <xdr:nvSpPr>
        <xdr:cNvPr id="551" name="n_3mainValue【一般廃棄物処理施設】&#10;有形固定資産減価償却率"/>
        <xdr:cNvSpPr txBox="1"/>
      </xdr:nvSpPr>
      <xdr:spPr>
        <a:xfrm>
          <a:off x="13500744" y="695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19067</xdr:rowOff>
    </xdr:from>
    <xdr:ext cx="405111" cy="259045"/>
    <xdr:sp macro="" textlink="">
      <xdr:nvSpPr>
        <xdr:cNvPr id="552" name="n_4mainValue【一般廃棄物処理施設】&#10;有形固定資産減価償却率"/>
        <xdr:cNvSpPr txBox="1"/>
      </xdr:nvSpPr>
      <xdr:spPr>
        <a:xfrm>
          <a:off x="126117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145553</xdr:rowOff>
    </xdr:from>
    <xdr:to>
      <xdr:col>116</xdr:col>
      <xdr:colOff>62864</xdr:colOff>
      <xdr:row>41</xdr:row>
      <xdr:rowOff>126099</xdr:rowOff>
    </xdr:to>
    <xdr:cxnSp macro="">
      <xdr:nvCxnSpPr>
        <xdr:cNvPr id="574" name="直線コネクタ 573"/>
        <xdr:cNvCxnSpPr/>
      </xdr:nvCxnSpPr>
      <xdr:spPr>
        <a:xfrm flipV="1">
          <a:off x="22160864" y="5974853"/>
          <a:ext cx="0" cy="118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75"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76" name="直線コネクタ 575"/>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92230</xdr:rowOff>
    </xdr:from>
    <xdr:ext cx="599010" cy="259045"/>
    <xdr:sp macro="" textlink="">
      <xdr:nvSpPr>
        <xdr:cNvPr id="577" name="【一般廃棄物処理施設】&#10;一人当たり有形固定資産（償却資産）額最大値テキスト"/>
        <xdr:cNvSpPr txBox="1"/>
      </xdr:nvSpPr>
      <xdr:spPr>
        <a:xfrm>
          <a:off x="22199600" y="575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145553</xdr:rowOff>
    </xdr:from>
    <xdr:to>
      <xdr:col>116</xdr:col>
      <xdr:colOff>152400</xdr:colOff>
      <xdr:row>34</xdr:row>
      <xdr:rowOff>145553</xdr:rowOff>
    </xdr:to>
    <xdr:cxnSp macro="">
      <xdr:nvCxnSpPr>
        <xdr:cNvPr id="578" name="直線コネクタ 577"/>
        <xdr:cNvCxnSpPr/>
      </xdr:nvCxnSpPr>
      <xdr:spPr>
        <a:xfrm>
          <a:off x="22072600" y="597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107813</xdr:rowOff>
    </xdr:from>
    <xdr:ext cx="599010" cy="259045"/>
    <xdr:sp macro="" textlink="">
      <xdr:nvSpPr>
        <xdr:cNvPr id="579" name="【一般廃棄物処理施設】&#10;一人当たり有形固定資産（償却資産）額平均値テキスト"/>
        <xdr:cNvSpPr txBox="1"/>
      </xdr:nvSpPr>
      <xdr:spPr>
        <a:xfrm>
          <a:off x="22199600" y="6622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129386</xdr:rowOff>
    </xdr:from>
    <xdr:to>
      <xdr:col>116</xdr:col>
      <xdr:colOff>114300</xdr:colOff>
      <xdr:row>39</xdr:row>
      <xdr:rowOff>59536</xdr:rowOff>
    </xdr:to>
    <xdr:sp macro="" textlink="">
      <xdr:nvSpPr>
        <xdr:cNvPr id="580" name="フローチャート: 判断 579"/>
        <xdr:cNvSpPr/>
      </xdr:nvSpPr>
      <xdr:spPr>
        <a:xfrm>
          <a:off x="22110700" y="664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156644</xdr:rowOff>
    </xdr:from>
    <xdr:to>
      <xdr:col>112</xdr:col>
      <xdr:colOff>38100</xdr:colOff>
      <xdr:row>39</xdr:row>
      <xdr:rowOff>86794</xdr:rowOff>
    </xdr:to>
    <xdr:sp macro="" textlink="">
      <xdr:nvSpPr>
        <xdr:cNvPr id="581" name="フローチャート: 判断 580"/>
        <xdr:cNvSpPr/>
      </xdr:nvSpPr>
      <xdr:spPr>
        <a:xfrm>
          <a:off x="21272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77921</xdr:rowOff>
    </xdr:from>
    <xdr:ext cx="534377" cy="259045"/>
    <xdr:sp macro="" textlink="">
      <xdr:nvSpPr>
        <xdr:cNvPr id="582" name="n_1aveValue【一般廃棄物処理施設】&#10;一人当たり有形固定資産（償却資産）額"/>
        <xdr:cNvSpPr txBox="1"/>
      </xdr:nvSpPr>
      <xdr:spPr>
        <a:xfrm>
          <a:off x="21043411" y="67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169149</xdr:rowOff>
    </xdr:from>
    <xdr:to>
      <xdr:col>107</xdr:col>
      <xdr:colOff>101600</xdr:colOff>
      <xdr:row>39</xdr:row>
      <xdr:rowOff>99299</xdr:rowOff>
    </xdr:to>
    <xdr:sp macro="" textlink="">
      <xdr:nvSpPr>
        <xdr:cNvPr id="583" name="フローチャート: 判断 582"/>
        <xdr:cNvSpPr/>
      </xdr:nvSpPr>
      <xdr:spPr>
        <a:xfrm>
          <a:off x="20383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90426</xdr:rowOff>
    </xdr:from>
    <xdr:ext cx="534377" cy="259045"/>
    <xdr:sp macro="" textlink="">
      <xdr:nvSpPr>
        <xdr:cNvPr id="584" name="n_2aveValue【一般廃棄物処理施設】&#10;一人当たり有形固定資産（償却資産）額"/>
        <xdr:cNvSpPr txBox="1"/>
      </xdr:nvSpPr>
      <xdr:spPr>
        <a:xfrm>
          <a:off x="20167111" y="67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159241</xdr:rowOff>
    </xdr:from>
    <xdr:to>
      <xdr:col>102</xdr:col>
      <xdr:colOff>165100</xdr:colOff>
      <xdr:row>39</xdr:row>
      <xdr:rowOff>89391</xdr:rowOff>
    </xdr:to>
    <xdr:sp macro="" textlink="">
      <xdr:nvSpPr>
        <xdr:cNvPr id="585" name="フローチャート: 判断 584"/>
        <xdr:cNvSpPr/>
      </xdr:nvSpPr>
      <xdr:spPr>
        <a:xfrm>
          <a:off x="19494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80518</xdr:rowOff>
    </xdr:from>
    <xdr:ext cx="534377" cy="259045"/>
    <xdr:sp macro="" textlink="">
      <xdr:nvSpPr>
        <xdr:cNvPr id="586" name="n_3aveValue【一般廃棄物処理施設】&#10;一人当たり有形固定資産（償却資産）額"/>
        <xdr:cNvSpPr txBox="1"/>
      </xdr:nvSpPr>
      <xdr:spPr>
        <a:xfrm>
          <a:off x="19278111" y="67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121517</xdr:rowOff>
    </xdr:from>
    <xdr:to>
      <xdr:col>98</xdr:col>
      <xdr:colOff>38100</xdr:colOff>
      <xdr:row>40</xdr:row>
      <xdr:rowOff>51667</xdr:rowOff>
    </xdr:to>
    <xdr:sp macro="" textlink="">
      <xdr:nvSpPr>
        <xdr:cNvPr id="587" name="フローチャート: 判断 586"/>
        <xdr:cNvSpPr/>
      </xdr:nvSpPr>
      <xdr:spPr>
        <a:xfrm>
          <a:off x="18605500" y="68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38</xdr:row>
      <xdr:rowOff>68194</xdr:rowOff>
    </xdr:from>
    <xdr:ext cx="534377" cy="259045"/>
    <xdr:sp macro="" textlink="">
      <xdr:nvSpPr>
        <xdr:cNvPr id="588" name="n_4aveValue【一般廃棄物処理施設】&#10;一人当たり有形固定資産（償却資産）額"/>
        <xdr:cNvSpPr txBox="1"/>
      </xdr:nvSpPr>
      <xdr:spPr>
        <a:xfrm>
          <a:off x="18389111" y="658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86861</xdr:rowOff>
    </xdr:from>
    <xdr:to>
      <xdr:col>116</xdr:col>
      <xdr:colOff>114300</xdr:colOff>
      <xdr:row>37</xdr:row>
      <xdr:rowOff>17011</xdr:rowOff>
    </xdr:to>
    <xdr:sp macro="" textlink="">
      <xdr:nvSpPr>
        <xdr:cNvPr id="594" name="楕円 593"/>
        <xdr:cNvSpPr/>
      </xdr:nvSpPr>
      <xdr:spPr>
        <a:xfrm>
          <a:off x="22110700" y="625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109738</xdr:rowOff>
    </xdr:from>
    <xdr:ext cx="599010" cy="259045"/>
    <xdr:sp macro="" textlink="">
      <xdr:nvSpPr>
        <xdr:cNvPr id="595" name="【一般廃棄物処理施設】&#10;一人当たり有形固定資産（償却資産）額該当値テキスト"/>
        <xdr:cNvSpPr txBox="1"/>
      </xdr:nvSpPr>
      <xdr:spPr>
        <a:xfrm>
          <a:off x="22199600" y="611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142173</xdr:rowOff>
    </xdr:from>
    <xdr:to>
      <xdr:col>112</xdr:col>
      <xdr:colOff>38100</xdr:colOff>
      <xdr:row>37</xdr:row>
      <xdr:rowOff>72323</xdr:rowOff>
    </xdr:to>
    <xdr:sp macro="" textlink="">
      <xdr:nvSpPr>
        <xdr:cNvPr id="596" name="楕円 595"/>
        <xdr:cNvSpPr/>
      </xdr:nvSpPr>
      <xdr:spPr>
        <a:xfrm>
          <a:off x="21272500" y="631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137661</xdr:rowOff>
    </xdr:from>
    <xdr:to>
      <xdr:col>116</xdr:col>
      <xdr:colOff>63500</xdr:colOff>
      <xdr:row>37</xdr:row>
      <xdr:rowOff>21523</xdr:rowOff>
    </xdr:to>
    <xdr:cxnSp macro="">
      <xdr:nvCxnSpPr>
        <xdr:cNvPr id="597" name="直線コネクタ 596"/>
        <xdr:cNvCxnSpPr/>
      </xdr:nvCxnSpPr>
      <xdr:spPr>
        <a:xfrm flipV="1">
          <a:off x="21323300" y="6309861"/>
          <a:ext cx="838200" cy="5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169400</xdr:rowOff>
    </xdr:from>
    <xdr:to>
      <xdr:col>107</xdr:col>
      <xdr:colOff>101600</xdr:colOff>
      <xdr:row>37</xdr:row>
      <xdr:rowOff>99550</xdr:rowOff>
    </xdr:to>
    <xdr:sp macro="" textlink="">
      <xdr:nvSpPr>
        <xdr:cNvPr id="598" name="楕円 597"/>
        <xdr:cNvSpPr/>
      </xdr:nvSpPr>
      <xdr:spPr>
        <a:xfrm>
          <a:off x="20383500" y="63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21523</xdr:rowOff>
    </xdr:from>
    <xdr:to>
      <xdr:col>111</xdr:col>
      <xdr:colOff>177800</xdr:colOff>
      <xdr:row>37</xdr:row>
      <xdr:rowOff>48750</xdr:rowOff>
    </xdr:to>
    <xdr:cxnSp macro="">
      <xdr:nvCxnSpPr>
        <xdr:cNvPr id="599" name="直線コネクタ 598"/>
        <xdr:cNvCxnSpPr/>
      </xdr:nvCxnSpPr>
      <xdr:spPr>
        <a:xfrm flipV="1">
          <a:off x="20434300" y="6365173"/>
          <a:ext cx="889000" cy="2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126697</xdr:rowOff>
    </xdr:from>
    <xdr:to>
      <xdr:col>102</xdr:col>
      <xdr:colOff>165100</xdr:colOff>
      <xdr:row>38</xdr:row>
      <xdr:rowOff>56848</xdr:rowOff>
    </xdr:to>
    <xdr:sp macro="" textlink="">
      <xdr:nvSpPr>
        <xdr:cNvPr id="600" name="楕円 599"/>
        <xdr:cNvSpPr/>
      </xdr:nvSpPr>
      <xdr:spPr>
        <a:xfrm>
          <a:off x="19494500" y="64703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48750</xdr:rowOff>
    </xdr:from>
    <xdr:to>
      <xdr:col>107</xdr:col>
      <xdr:colOff>50800</xdr:colOff>
      <xdr:row>38</xdr:row>
      <xdr:rowOff>6047</xdr:rowOff>
    </xdr:to>
    <xdr:cxnSp macro="">
      <xdr:nvCxnSpPr>
        <xdr:cNvPr id="601" name="直線コネクタ 600"/>
        <xdr:cNvCxnSpPr/>
      </xdr:nvCxnSpPr>
      <xdr:spPr>
        <a:xfrm flipV="1">
          <a:off x="19545300" y="6392400"/>
          <a:ext cx="889000" cy="12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167306</xdr:rowOff>
    </xdr:from>
    <xdr:to>
      <xdr:col>98</xdr:col>
      <xdr:colOff>38100</xdr:colOff>
      <xdr:row>40</xdr:row>
      <xdr:rowOff>97456</xdr:rowOff>
    </xdr:to>
    <xdr:sp macro="" textlink="">
      <xdr:nvSpPr>
        <xdr:cNvPr id="602" name="楕円 601"/>
        <xdr:cNvSpPr/>
      </xdr:nvSpPr>
      <xdr:spPr>
        <a:xfrm>
          <a:off x="18605500" y="685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6047</xdr:rowOff>
    </xdr:from>
    <xdr:to>
      <xdr:col>102</xdr:col>
      <xdr:colOff>114300</xdr:colOff>
      <xdr:row>40</xdr:row>
      <xdr:rowOff>46656</xdr:rowOff>
    </xdr:to>
    <xdr:cxnSp macro="">
      <xdr:nvCxnSpPr>
        <xdr:cNvPr id="603" name="直線コネクタ 602"/>
        <xdr:cNvCxnSpPr/>
      </xdr:nvCxnSpPr>
      <xdr:spPr>
        <a:xfrm flipV="1">
          <a:off x="18656300" y="6521147"/>
          <a:ext cx="889000" cy="38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35</xdr:row>
      <xdr:rowOff>88850</xdr:rowOff>
    </xdr:from>
    <xdr:ext cx="599010" cy="259045"/>
    <xdr:sp macro="" textlink="">
      <xdr:nvSpPr>
        <xdr:cNvPr id="604" name="n_1mainValue【一般廃棄物処理施設】&#10;一人当たり有形固定資産（償却資産）額"/>
        <xdr:cNvSpPr txBox="1"/>
      </xdr:nvSpPr>
      <xdr:spPr>
        <a:xfrm>
          <a:off x="21011095" y="608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116077</xdr:rowOff>
    </xdr:from>
    <xdr:ext cx="599010" cy="259045"/>
    <xdr:sp macro="" textlink="">
      <xdr:nvSpPr>
        <xdr:cNvPr id="605" name="n_2mainValue【一般廃棄物処理施設】&#10;一人当たり有形固定資産（償却資産）額"/>
        <xdr:cNvSpPr txBox="1"/>
      </xdr:nvSpPr>
      <xdr:spPr>
        <a:xfrm>
          <a:off x="20134795" y="611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73374</xdr:rowOff>
    </xdr:from>
    <xdr:ext cx="599010" cy="259045"/>
    <xdr:sp macro="" textlink="">
      <xdr:nvSpPr>
        <xdr:cNvPr id="606" name="n_3mainValue【一般廃棄物処理施設】&#10;一人当たり有形固定資産（償却資産）額"/>
        <xdr:cNvSpPr txBox="1"/>
      </xdr:nvSpPr>
      <xdr:spPr>
        <a:xfrm>
          <a:off x="19245795" y="624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88583</xdr:rowOff>
    </xdr:from>
    <xdr:ext cx="534377" cy="259045"/>
    <xdr:sp macro="" textlink="">
      <xdr:nvSpPr>
        <xdr:cNvPr id="607" name="n_4mainValue【一般廃棄物処理施設】&#10;一人当たり有形固定資産（償却資産）額"/>
        <xdr:cNvSpPr txBox="1"/>
      </xdr:nvSpPr>
      <xdr:spPr>
        <a:xfrm>
          <a:off x="18389111" y="694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9" name="直線コネクタ 61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0" name="テキスト ボックス 619"/>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1" name="直線コネクタ 62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2" name="テキスト ボックス 62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3" name="直線コネクタ 62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4" name="テキスト ボックス 62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5" name="直線コネクタ 62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6" name="テキスト ボックス 62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125730</xdr:rowOff>
    </xdr:from>
    <xdr:to>
      <xdr:col>85</xdr:col>
      <xdr:colOff>126364</xdr:colOff>
      <xdr:row>64</xdr:row>
      <xdr:rowOff>0</xdr:rowOff>
    </xdr:to>
    <xdr:cxnSp macro="">
      <xdr:nvCxnSpPr>
        <xdr:cNvPr id="630" name="直線コネクタ 629"/>
        <xdr:cNvCxnSpPr/>
      </xdr:nvCxnSpPr>
      <xdr:spPr>
        <a:xfrm flipV="1">
          <a:off x="16318864" y="95554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631" name="【保健センター・保健所】&#10;有形固定資産減価償却率最小値テキスト"/>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2" name="直線コネクタ 631"/>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72407</xdr:rowOff>
    </xdr:from>
    <xdr:ext cx="405111" cy="259045"/>
    <xdr:sp macro="" textlink="">
      <xdr:nvSpPr>
        <xdr:cNvPr id="633" name="【保健センター・保健所】&#10;有形固定資産減価償却率最大値テキスト"/>
        <xdr:cNvSpPr txBox="1"/>
      </xdr:nvSpPr>
      <xdr:spPr>
        <a:xfrm>
          <a:off x="16357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634" name="直線コネクタ 633"/>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154957</xdr:rowOff>
    </xdr:from>
    <xdr:ext cx="405111" cy="259045"/>
    <xdr:sp macro="" textlink="">
      <xdr:nvSpPr>
        <xdr:cNvPr id="635" name="【保健センター・保健所】&#10;有形固定資産減価償却率平均値テキスト"/>
        <xdr:cNvSpPr txBox="1"/>
      </xdr:nvSpPr>
      <xdr:spPr>
        <a:xfrm>
          <a:off x="16357600" y="958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636" name="フローチャート: 判断 635"/>
        <xdr:cNvSpPr/>
      </xdr:nvSpPr>
      <xdr:spPr>
        <a:xfrm>
          <a:off x="16268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104648</xdr:rowOff>
    </xdr:from>
    <xdr:to>
      <xdr:col>81</xdr:col>
      <xdr:colOff>101600</xdr:colOff>
      <xdr:row>57</xdr:row>
      <xdr:rowOff>34798</xdr:rowOff>
    </xdr:to>
    <xdr:sp macro="" textlink="">
      <xdr:nvSpPr>
        <xdr:cNvPr id="637" name="フローチャート: 判断 636"/>
        <xdr:cNvSpPr/>
      </xdr:nvSpPr>
      <xdr:spPr>
        <a:xfrm>
          <a:off x="15430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55</xdr:row>
      <xdr:rowOff>51325</xdr:rowOff>
    </xdr:from>
    <xdr:ext cx="405111" cy="259045"/>
    <xdr:sp macro="" textlink="">
      <xdr:nvSpPr>
        <xdr:cNvPr id="638" name="n_1aveValue【保健センター・保健所】&#10;有形固定資産減価償却率"/>
        <xdr:cNvSpPr txBox="1"/>
      </xdr:nvSpPr>
      <xdr:spPr>
        <a:xfrm>
          <a:off x="152660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70358</xdr:rowOff>
    </xdr:from>
    <xdr:to>
      <xdr:col>76</xdr:col>
      <xdr:colOff>165100</xdr:colOff>
      <xdr:row>57</xdr:row>
      <xdr:rowOff>508</xdr:rowOff>
    </xdr:to>
    <xdr:sp macro="" textlink="">
      <xdr:nvSpPr>
        <xdr:cNvPr id="639" name="フローチャート: 判断 638"/>
        <xdr:cNvSpPr/>
      </xdr:nvSpPr>
      <xdr:spPr>
        <a:xfrm>
          <a:off x="14541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55</xdr:row>
      <xdr:rowOff>17035</xdr:rowOff>
    </xdr:from>
    <xdr:ext cx="405111" cy="259045"/>
    <xdr:sp macro="" textlink="">
      <xdr:nvSpPr>
        <xdr:cNvPr id="640" name="n_2aveValue【保健センター・保健所】&#10;有形固定資産減価償却率"/>
        <xdr:cNvSpPr txBox="1"/>
      </xdr:nvSpPr>
      <xdr:spPr>
        <a:xfrm>
          <a:off x="14389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29210</xdr:rowOff>
    </xdr:from>
    <xdr:to>
      <xdr:col>72</xdr:col>
      <xdr:colOff>38100</xdr:colOff>
      <xdr:row>56</xdr:row>
      <xdr:rowOff>130810</xdr:rowOff>
    </xdr:to>
    <xdr:sp macro="" textlink="">
      <xdr:nvSpPr>
        <xdr:cNvPr id="641" name="フローチャート: 判断 640"/>
        <xdr:cNvSpPr/>
      </xdr:nvSpPr>
      <xdr:spPr>
        <a:xfrm>
          <a:off x="13652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54</xdr:row>
      <xdr:rowOff>147337</xdr:rowOff>
    </xdr:from>
    <xdr:ext cx="405111" cy="259045"/>
    <xdr:sp macro="" textlink="">
      <xdr:nvSpPr>
        <xdr:cNvPr id="642" name="n_3aveValue【保健センター・保健所】&#10;有形固定資産減価償却率"/>
        <xdr:cNvSpPr txBox="1"/>
      </xdr:nvSpPr>
      <xdr:spPr>
        <a:xfrm>
          <a:off x="13500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118364</xdr:rowOff>
    </xdr:from>
    <xdr:to>
      <xdr:col>67</xdr:col>
      <xdr:colOff>101600</xdr:colOff>
      <xdr:row>57</xdr:row>
      <xdr:rowOff>48514</xdr:rowOff>
    </xdr:to>
    <xdr:sp macro="" textlink="">
      <xdr:nvSpPr>
        <xdr:cNvPr id="643" name="フローチャート: 判断 642"/>
        <xdr:cNvSpPr/>
      </xdr:nvSpPr>
      <xdr:spPr>
        <a:xfrm>
          <a:off x="12763500" y="971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57</xdr:row>
      <xdr:rowOff>39641</xdr:rowOff>
    </xdr:from>
    <xdr:ext cx="405111" cy="259045"/>
    <xdr:sp macro="" textlink="">
      <xdr:nvSpPr>
        <xdr:cNvPr id="644" name="n_4aveValue【保健センター・保健所】&#10;有形固定資産減価償却率"/>
        <xdr:cNvSpPr txBox="1"/>
      </xdr:nvSpPr>
      <xdr:spPr>
        <a:xfrm>
          <a:off x="12611744" y="981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74930</xdr:rowOff>
    </xdr:from>
    <xdr:to>
      <xdr:col>85</xdr:col>
      <xdr:colOff>177800</xdr:colOff>
      <xdr:row>60</xdr:row>
      <xdr:rowOff>5080</xdr:rowOff>
    </xdr:to>
    <xdr:sp macro="" textlink="">
      <xdr:nvSpPr>
        <xdr:cNvPr id="650" name="楕円 649"/>
        <xdr:cNvSpPr/>
      </xdr:nvSpPr>
      <xdr:spPr>
        <a:xfrm>
          <a:off x="16268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53357</xdr:rowOff>
    </xdr:from>
    <xdr:ext cx="405111" cy="259045"/>
    <xdr:sp macro="" textlink="">
      <xdr:nvSpPr>
        <xdr:cNvPr id="651" name="【保健センター・保健所】&#10;有形固定資産減価償却率該当値テキスト"/>
        <xdr:cNvSpPr txBox="1"/>
      </xdr:nvSpPr>
      <xdr:spPr>
        <a:xfrm>
          <a:off x="16357600"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24638</xdr:rowOff>
    </xdr:from>
    <xdr:to>
      <xdr:col>81</xdr:col>
      <xdr:colOff>101600</xdr:colOff>
      <xdr:row>59</xdr:row>
      <xdr:rowOff>126238</xdr:rowOff>
    </xdr:to>
    <xdr:sp macro="" textlink="">
      <xdr:nvSpPr>
        <xdr:cNvPr id="652" name="楕円 651"/>
        <xdr:cNvSpPr/>
      </xdr:nvSpPr>
      <xdr:spPr>
        <a:xfrm>
          <a:off x="15430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75438</xdr:rowOff>
    </xdr:from>
    <xdr:to>
      <xdr:col>85</xdr:col>
      <xdr:colOff>127000</xdr:colOff>
      <xdr:row>59</xdr:row>
      <xdr:rowOff>125730</xdr:rowOff>
    </xdr:to>
    <xdr:cxnSp macro="">
      <xdr:nvCxnSpPr>
        <xdr:cNvPr id="653" name="直線コネクタ 652"/>
        <xdr:cNvCxnSpPr/>
      </xdr:nvCxnSpPr>
      <xdr:spPr>
        <a:xfrm>
          <a:off x="15481300" y="101909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143510</xdr:rowOff>
    </xdr:from>
    <xdr:to>
      <xdr:col>76</xdr:col>
      <xdr:colOff>165100</xdr:colOff>
      <xdr:row>59</xdr:row>
      <xdr:rowOff>73660</xdr:rowOff>
    </xdr:to>
    <xdr:sp macro="" textlink="">
      <xdr:nvSpPr>
        <xdr:cNvPr id="654" name="楕円 653"/>
        <xdr:cNvSpPr/>
      </xdr:nvSpPr>
      <xdr:spPr>
        <a:xfrm>
          <a:off x="14541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22860</xdr:rowOff>
    </xdr:from>
    <xdr:to>
      <xdr:col>81</xdr:col>
      <xdr:colOff>50800</xdr:colOff>
      <xdr:row>59</xdr:row>
      <xdr:rowOff>75438</xdr:rowOff>
    </xdr:to>
    <xdr:cxnSp macro="">
      <xdr:nvCxnSpPr>
        <xdr:cNvPr id="655" name="直線コネクタ 654"/>
        <xdr:cNvCxnSpPr/>
      </xdr:nvCxnSpPr>
      <xdr:spPr>
        <a:xfrm>
          <a:off x="14592300" y="1013841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141224</xdr:rowOff>
    </xdr:from>
    <xdr:to>
      <xdr:col>72</xdr:col>
      <xdr:colOff>38100</xdr:colOff>
      <xdr:row>59</xdr:row>
      <xdr:rowOff>71374</xdr:rowOff>
    </xdr:to>
    <xdr:sp macro="" textlink="">
      <xdr:nvSpPr>
        <xdr:cNvPr id="656" name="楕円 655"/>
        <xdr:cNvSpPr/>
      </xdr:nvSpPr>
      <xdr:spPr>
        <a:xfrm>
          <a:off x="1365250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20574</xdr:rowOff>
    </xdr:from>
    <xdr:to>
      <xdr:col>76</xdr:col>
      <xdr:colOff>114300</xdr:colOff>
      <xdr:row>59</xdr:row>
      <xdr:rowOff>22860</xdr:rowOff>
    </xdr:to>
    <xdr:cxnSp macro="">
      <xdr:nvCxnSpPr>
        <xdr:cNvPr id="657" name="直線コネクタ 656"/>
        <xdr:cNvCxnSpPr/>
      </xdr:nvCxnSpPr>
      <xdr:spPr>
        <a:xfrm>
          <a:off x="13703300" y="101361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40640</xdr:rowOff>
    </xdr:from>
    <xdr:to>
      <xdr:col>67</xdr:col>
      <xdr:colOff>101600</xdr:colOff>
      <xdr:row>56</xdr:row>
      <xdr:rowOff>142240</xdr:rowOff>
    </xdr:to>
    <xdr:sp macro="" textlink="">
      <xdr:nvSpPr>
        <xdr:cNvPr id="658" name="楕円 657"/>
        <xdr:cNvSpPr/>
      </xdr:nvSpPr>
      <xdr:spPr>
        <a:xfrm>
          <a:off x="12763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91440</xdr:rowOff>
    </xdr:from>
    <xdr:to>
      <xdr:col>71</xdr:col>
      <xdr:colOff>177800</xdr:colOff>
      <xdr:row>59</xdr:row>
      <xdr:rowOff>20574</xdr:rowOff>
    </xdr:to>
    <xdr:cxnSp macro="">
      <xdr:nvCxnSpPr>
        <xdr:cNvPr id="659" name="直線コネクタ 658"/>
        <xdr:cNvCxnSpPr/>
      </xdr:nvCxnSpPr>
      <xdr:spPr>
        <a:xfrm>
          <a:off x="12814300" y="9692640"/>
          <a:ext cx="889000" cy="4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117365</xdr:rowOff>
    </xdr:from>
    <xdr:ext cx="405111" cy="259045"/>
    <xdr:sp macro="" textlink="">
      <xdr:nvSpPr>
        <xdr:cNvPr id="660" name="n_1mainValue【保健センター・保健所】&#10;有形固定資産減価償却率"/>
        <xdr:cNvSpPr txBox="1"/>
      </xdr:nvSpPr>
      <xdr:spPr>
        <a:xfrm>
          <a:off x="15266044" y="1023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64787</xdr:rowOff>
    </xdr:from>
    <xdr:ext cx="405111" cy="259045"/>
    <xdr:sp macro="" textlink="">
      <xdr:nvSpPr>
        <xdr:cNvPr id="661" name="n_2mainValue【保健センター・保健所】&#10;有形固定資産減価償却率"/>
        <xdr:cNvSpPr txBox="1"/>
      </xdr:nvSpPr>
      <xdr:spPr>
        <a:xfrm>
          <a:off x="14389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62501</xdr:rowOff>
    </xdr:from>
    <xdr:ext cx="405111" cy="259045"/>
    <xdr:sp macro="" textlink="">
      <xdr:nvSpPr>
        <xdr:cNvPr id="662" name="n_3mainValue【保健センター・保健所】&#10;有形固定資産減価償却率"/>
        <xdr:cNvSpPr txBox="1"/>
      </xdr:nvSpPr>
      <xdr:spPr>
        <a:xfrm>
          <a:off x="13500744" y="1017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158767</xdr:rowOff>
    </xdr:from>
    <xdr:ext cx="405111" cy="259045"/>
    <xdr:sp macro="" textlink="">
      <xdr:nvSpPr>
        <xdr:cNvPr id="663" name="n_4mainValue【保健センター・保健所】&#10;有形固定資産減価償却率"/>
        <xdr:cNvSpPr txBox="1"/>
      </xdr:nvSpPr>
      <xdr:spPr>
        <a:xfrm>
          <a:off x="12611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4" name="直線コネクタ 6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85" name="直線コネクタ 684"/>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6"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7" name="直線コネクタ 686"/>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88"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89" name="直線コネクタ 688"/>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90"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1" name="フローチャート: 判断 690"/>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692" name="フローチャート: 判断 691"/>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71899</xdr:rowOff>
    </xdr:from>
    <xdr:ext cx="469744" cy="259045"/>
    <xdr:sp macro="" textlink="">
      <xdr:nvSpPr>
        <xdr:cNvPr id="693" name="n_1aveValue【保健センター・保健所】&#10;一人当たり面積"/>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138938</xdr:rowOff>
    </xdr:from>
    <xdr:to>
      <xdr:col>107</xdr:col>
      <xdr:colOff>101600</xdr:colOff>
      <xdr:row>62</xdr:row>
      <xdr:rowOff>69088</xdr:rowOff>
    </xdr:to>
    <xdr:sp macro="" textlink="">
      <xdr:nvSpPr>
        <xdr:cNvPr id="694" name="フローチャート: 判断 693"/>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85615</xdr:rowOff>
    </xdr:from>
    <xdr:ext cx="469744" cy="259045"/>
    <xdr:sp macro="" textlink="">
      <xdr:nvSpPr>
        <xdr:cNvPr id="695" name="n_2aveValue【保健センター・保健所】&#10;一人当たり面積"/>
        <xdr:cNvSpPr txBox="1"/>
      </xdr:nvSpPr>
      <xdr:spPr>
        <a:xfrm>
          <a:off x="20199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152654</xdr:rowOff>
    </xdr:from>
    <xdr:to>
      <xdr:col>102</xdr:col>
      <xdr:colOff>165100</xdr:colOff>
      <xdr:row>62</xdr:row>
      <xdr:rowOff>82804</xdr:rowOff>
    </xdr:to>
    <xdr:sp macro="" textlink="">
      <xdr:nvSpPr>
        <xdr:cNvPr id="696" name="フローチャート: 判断 695"/>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73931</xdr:rowOff>
    </xdr:from>
    <xdr:ext cx="469744" cy="259045"/>
    <xdr:sp macro="" textlink="">
      <xdr:nvSpPr>
        <xdr:cNvPr id="697" name="n_3aveValue【保健センター・保健所】&#10;一人当たり面積"/>
        <xdr:cNvSpPr txBox="1"/>
      </xdr:nvSpPr>
      <xdr:spPr>
        <a:xfrm>
          <a:off x="19310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45212</xdr:rowOff>
    </xdr:from>
    <xdr:to>
      <xdr:col>98</xdr:col>
      <xdr:colOff>38100</xdr:colOff>
      <xdr:row>62</xdr:row>
      <xdr:rowOff>146812</xdr:rowOff>
    </xdr:to>
    <xdr:sp macro="" textlink="">
      <xdr:nvSpPr>
        <xdr:cNvPr id="698" name="フローチャート: 判断 697"/>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60</xdr:row>
      <xdr:rowOff>163339</xdr:rowOff>
    </xdr:from>
    <xdr:ext cx="469744" cy="259045"/>
    <xdr:sp macro="" textlink="">
      <xdr:nvSpPr>
        <xdr:cNvPr id="699" name="n_4aveValue【保健センター・保健所】&#10;一人当たり面積"/>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705" name="楕円 704"/>
        <xdr:cNvSpPr/>
      </xdr:nvSpPr>
      <xdr:spPr>
        <a:xfrm>
          <a:off x="22110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47007</xdr:rowOff>
    </xdr:from>
    <xdr:ext cx="469744" cy="259045"/>
    <xdr:sp macro="" textlink="">
      <xdr:nvSpPr>
        <xdr:cNvPr id="706" name="【保健センター・保健所】&#10;一人当たり面積該当値テキスト"/>
        <xdr:cNvSpPr txBox="1"/>
      </xdr:nvSpPr>
      <xdr:spPr>
        <a:xfrm>
          <a:off x="22199600" y="1067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136652</xdr:rowOff>
    </xdr:from>
    <xdr:to>
      <xdr:col>112</xdr:col>
      <xdr:colOff>38100</xdr:colOff>
      <xdr:row>63</xdr:row>
      <xdr:rowOff>66802</xdr:rowOff>
    </xdr:to>
    <xdr:sp macro="" textlink="">
      <xdr:nvSpPr>
        <xdr:cNvPr id="707" name="楕円 706"/>
        <xdr:cNvSpPr/>
      </xdr:nvSpPr>
      <xdr:spPr>
        <a:xfrm>
          <a:off x="21272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16002</xdr:rowOff>
    </xdr:to>
    <xdr:cxnSp macro="">
      <xdr:nvCxnSpPr>
        <xdr:cNvPr id="708" name="直線コネクタ 707"/>
        <xdr:cNvCxnSpPr/>
      </xdr:nvCxnSpPr>
      <xdr:spPr>
        <a:xfrm flipV="1">
          <a:off x="21323300" y="10812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136652</xdr:rowOff>
    </xdr:from>
    <xdr:to>
      <xdr:col>107</xdr:col>
      <xdr:colOff>101600</xdr:colOff>
      <xdr:row>63</xdr:row>
      <xdr:rowOff>66802</xdr:rowOff>
    </xdr:to>
    <xdr:sp macro="" textlink="">
      <xdr:nvSpPr>
        <xdr:cNvPr id="709" name="楕円 708"/>
        <xdr:cNvSpPr/>
      </xdr:nvSpPr>
      <xdr:spPr>
        <a:xfrm>
          <a:off x="20383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xdr:rowOff>
    </xdr:from>
    <xdr:to>
      <xdr:col>111</xdr:col>
      <xdr:colOff>177800</xdr:colOff>
      <xdr:row>63</xdr:row>
      <xdr:rowOff>16002</xdr:rowOff>
    </xdr:to>
    <xdr:cxnSp macro="">
      <xdr:nvCxnSpPr>
        <xdr:cNvPr id="710" name="直線コネクタ 709"/>
        <xdr:cNvCxnSpPr/>
      </xdr:nvCxnSpPr>
      <xdr:spPr>
        <a:xfrm>
          <a:off x="20434300" y="1081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711" name="楕円 710"/>
        <xdr:cNvSpPr/>
      </xdr:nvSpPr>
      <xdr:spPr>
        <a:xfrm>
          <a:off x="19494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22860</xdr:rowOff>
    </xdr:from>
    <xdr:to>
      <xdr:col>107</xdr:col>
      <xdr:colOff>50800</xdr:colOff>
      <xdr:row>63</xdr:row>
      <xdr:rowOff>16002</xdr:rowOff>
    </xdr:to>
    <xdr:cxnSp macro="">
      <xdr:nvCxnSpPr>
        <xdr:cNvPr id="712" name="直線コネクタ 711"/>
        <xdr:cNvCxnSpPr/>
      </xdr:nvCxnSpPr>
      <xdr:spPr>
        <a:xfrm>
          <a:off x="19545300" y="1065276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141224</xdr:rowOff>
    </xdr:from>
    <xdr:to>
      <xdr:col>98</xdr:col>
      <xdr:colOff>38100</xdr:colOff>
      <xdr:row>63</xdr:row>
      <xdr:rowOff>71374</xdr:rowOff>
    </xdr:to>
    <xdr:sp macro="" textlink="">
      <xdr:nvSpPr>
        <xdr:cNvPr id="713" name="楕円 712"/>
        <xdr:cNvSpPr/>
      </xdr:nvSpPr>
      <xdr:spPr>
        <a:xfrm>
          <a:off x="18605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22860</xdr:rowOff>
    </xdr:from>
    <xdr:to>
      <xdr:col>102</xdr:col>
      <xdr:colOff>114300</xdr:colOff>
      <xdr:row>63</xdr:row>
      <xdr:rowOff>20574</xdr:rowOff>
    </xdr:to>
    <xdr:cxnSp macro="">
      <xdr:nvCxnSpPr>
        <xdr:cNvPr id="714" name="直線コネクタ 713"/>
        <xdr:cNvCxnSpPr/>
      </xdr:nvCxnSpPr>
      <xdr:spPr>
        <a:xfrm flipV="1">
          <a:off x="18656300" y="1065276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57929</xdr:rowOff>
    </xdr:from>
    <xdr:ext cx="469744" cy="259045"/>
    <xdr:sp macro="" textlink="">
      <xdr:nvSpPr>
        <xdr:cNvPr id="715" name="n_1mainValue【保健センター・保健所】&#10;一人当たり面積"/>
        <xdr:cNvSpPr txBox="1"/>
      </xdr:nvSpPr>
      <xdr:spPr>
        <a:xfrm>
          <a:off x="210757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57929</xdr:rowOff>
    </xdr:from>
    <xdr:ext cx="469744" cy="259045"/>
    <xdr:sp macro="" textlink="">
      <xdr:nvSpPr>
        <xdr:cNvPr id="716" name="n_2mainValue【保健センター・保健所】&#10;一人当たり面積"/>
        <xdr:cNvSpPr txBox="1"/>
      </xdr:nvSpPr>
      <xdr:spPr>
        <a:xfrm>
          <a:off x="20199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717" name="n_3main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62501</xdr:rowOff>
    </xdr:from>
    <xdr:ext cx="469744" cy="259045"/>
    <xdr:sp macro="" textlink="">
      <xdr:nvSpPr>
        <xdr:cNvPr id="718" name="n_4mainValue【保健センター・保健所】&#10;一人当たり面積"/>
        <xdr:cNvSpPr txBox="1"/>
      </xdr:nvSpPr>
      <xdr:spPr>
        <a:xfrm>
          <a:off x="18421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744" name="直線コネクタ 743"/>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6" name="直線コネクタ 7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747" name="【消防施設】&#10;有形固定資産減価償却率最大値テキスト"/>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748" name="直線コネクタ 747"/>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109419</xdr:rowOff>
    </xdr:from>
    <xdr:ext cx="405111" cy="259045"/>
    <xdr:sp macro="" textlink="">
      <xdr:nvSpPr>
        <xdr:cNvPr id="749" name="【消防施設】&#10;有形固定資産減価償却率平均値テキスト"/>
        <xdr:cNvSpPr txBox="1"/>
      </xdr:nvSpPr>
      <xdr:spPr>
        <a:xfrm>
          <a:off x="16357600" y="1416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750" name="フローチャート: 判断 749"/>
        <xdr:cNvSpPr/>
      </xdr:nvSpPr>
      <xdr:spPr>
        <a:xfrm>
          <a:off x="162687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51" name="フローチャート: 判断 750"/>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94722</xdr:rowOff>
    </xdr:from>
    <xdr:ext cx="405111" cy="259045"/>
    <xdr:sp macro="" textlink="">
      <xdr:nvSpPr>
        <xdr:cNvPr id="752" name="n_1aveValue【消防施設】&#10;有形固定資産減価償却率"/>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33020</xdr:rowOff>
    </xdr:from>
    <xdr:to>
      <xdr:col>76</xdr:col>
      <xdr:colOff>165100</xdr:colOff>
      <xdr:row>83</xdr:row>
      <xdr:rowOff>134620</xdr:rowOff>
    </xdr:to>
    <xdr:sp macro="" textlink="">
      <xdr:nvSpPr>
        <xdr:cNvPr id="753" name="フローチャート: 判断 752"/>
        <xdr:cNvSpPr/>
      </xdr:nvSpPr>
      <xdr:spPr>
        <a:xfrm>
          <a:off x="14541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125747</xdr:rowOff>
    </xdr:from>
    <xdr:ext cx="405111" cy="259045"/>
    <xdr:sp macro="" textlink="">
      <xdr:nvSpPr>
        <xdr:cNvPr id="754" name="n_2aveValue【消防施設】&#10;有形固定資産減価償却率"/>
        <xdr:cNvSpPr txBox="1"/>
      </xdr:nvSpPr>
      <xdr:spPr>
        <a:xfrm>
          <a:off x="14389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90170</xdr:rowOff>
    </xdr:from>
    <xdr:to>
      <xdr:col>72</xdr:col>
      <xdr:colOff>38100</xdr:colOff>
      <xdr:row>83</xdr:row>
      <xdr:rowOff>20320</xdr:rowOff>
    </xdr:to>
    <xdr:sp macro="" textlink="">
      <xdr:nvSpPr>
        <xdr:cNvPr id="755" name="フローチャート: 判断 754"/>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83</xdr:row>
      <xdr:rowOff>11447</xdr:rowOff>
    </xdr:from>
    <xdr:ext cx="405111" cy="259045"/>
    <xdr:sp macro="" textlink="">
      <xdr:nvSpPr>
        <xdr:cNvPr id="756" name="n_3aveValue【消防施設】&#10;有形固定資産減価償却率"/>
        <xdr:cNvSpPr txBox="1"/>
      </xdr:nvSpPr>
      <xdr:spPr>
        <a:xfrm>
          <a:off x="13500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65677</xdr:rowOff>
    </xdr:from>
    <xdr:to>
      <xdr:col>67</xdr:col>
      <xdr:colOff>101600</xdr:colOff>
      <xdr:row>82</xdr:row>
      <xdr:rowOff>167277</xdr:rowOff>
    </xdr:to>
    <xdr:sp macro="" textlink="">
      <xdr:nvSpPr>
        <xdr:cNvPr id="757" name="フローチャート: 判断 756"/>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82</xdr:row>
      <xdr:rowOff>158404</xdr:rowOff>
    </xdr:from>
    <xdr:ext cx="405111" cy="259045"/>
    <xdr:sp macro="" textlink="">
      <xdr:nvSpPr>
        <xdr:cNvPr id="758" name="n_4aveValue【消防施設】&#10;有形固定資産減価償却率"/>
        <xdr:cNvSpPr txBox="1"/>
      </xdr:nvSpPr>
      <xdr:spPr>
        <a:xfrm>
          <a:off x="12611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93436</xdr:rowOff>
    </xdr:from>
    <xdr:to>
      <xdr:col>85</xdr:col>
      <xdr:colOff>177800</xdr:colOff>
      <xdr:row>82</xdr:row>
      <xdr:rowOff>23586</xdr:rowOff>
    </xdr:to>
    <xdr:sp macro="" textlink="">
      <xdr:nvSpPr>
        <xdr:cNvPr id="764" name="楕円 763"/>
        <xdr:cNvSpPr/>
      </xdr:nvSpPr>
      <xdr:spPr>
        <a:xfrm>
          <a:off x="162687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116313</xdr:rowOff>
    </xdr:from>
    <xdr:ext cx="405111" cy="259045"/>
    <xdr:sp macro="" textlink="">
      <xdr:nvSpPr>
        <xdr:cNvPr id="765" name="【消防施設】&#10;有形固定資産減価償却率該当値テキスト"/>
        <xdr:cNvSpPr txBox="1"/>
      </xdr:nvSpPr>
      <xdr:spPr>
        <a:xfrm>
          <a:off x="16357600" y="1383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59145</xdr:rowOff>
    </xdr:from>
    <xdr:to>
      <xdr:col>81</xdr:col>
      <xdr:colOff>101600</xdr:colOff>
      <xdr:row>81</xdr:row>
      <xdr:rowOff>160745</xdr:rowOff>
    </xdr:to>
    <xdr:sp macro="" textlink="">
      <xdr:nvSpPr>
        <xdr:cNvPr id="766" name="楕円 765"/>
        <xdr:cNvSpPr/>
      </xdr:nvSpPr>
      <xdr:spPr>
        <a:xfrm>
          <a:off x="154305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109945</xdr:rowOff>
    </xdr:from>
    <xdr:to>
      <xdr:col>85</xdr:col>
      <xdr:colOff>127000</xdr:colOff>
      <xdr:row>81</xdr:row>
      <xdr:rowOff>144236</xdr:rowOff>
    </xdr:to>
    <xdr:cxnSp macro="">
      <xdr:nvCxnSpPr>
        <xdr:cNvPr id="767" name="直線コネクタ 766"/>
        <xdr:cNvCxnSpPr/>
      </xdr:nvCxnSpPr>
      <xdr:spPr>
        <a:xfrm>
          <a:off x="15481300" y="139973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166914</xdr:rowOff>
    </xdr:from>
    <xdr:to>
      <xdr:col>76</xdr:col>
      <xdr:colOff>165100</xdr:colOff>
      <xdr:row>82</xdr:row>
      <xdr:rowOff>97064</xdr:rowOff>
    </xdr:to>
    <xdr:sp macro="" textlink="">
      <xdr:nvSpPr>
        <xdr:cNvPr id="768" name="楕円 767"/>
        <xdr:cNvSpPr/>
      </xdr:nvSpPr>
      <xdr:spPr>
        <a:xfrm>
          <a:off x="14541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109945</xdr:rowOff>
    </xdr:from>
    <xdr:to>
      <xdr:col>81</xdr:col>
      <xdr:colOff>50800</xdr:colOff>
      <xdr:row>82</xdr:row>
      <xdr:rowOff>46264</xdr:rowOff>
    </xdr:to>
    <xdr:cxnSp macro="">
      <xdr:nvCxnSpPr>
        <xdr:cNvPr id="769" name="直線コネクタ 768"/>
        <xdr:cNvCxnSpPr/>
      </xdr:nvCxnSpPr>
      <xdr:spPr>
        <a:xfrm flipV="1">
          <a:off x="14592300" y="13997395"/>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160382</xdr:rowOff>
    </xdr:from>
    <xdr:to>
      <xdr:col>72</xdr:col>
      <xdr:colOff>38100</xdr:colOff>
      <xdr:row>82</xdr:row>
      <xdr:rowOff>90532</xdr:rowOff>
    </xdr:to>
    <xdr:sp macro="" textlink="">
      <xdr:nvSpPr>
        <xdr:cNvPr id="770" name="楕円 769"/>
        <xdr:cNvSpPr/>
      </xdr:nvSpPr>
      <xdr:spPr>
        <a:xfrm>
          <a:off x="13652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39732</xdr:rowOff>
    </xdr:from>
    <xdr:to>
      <xdr:col>76</xdr:col>
      <xdr:colOff>114300</xdr:colOff>
      <xdr:row>82</xdr:row>
      <xdr:rowOff>46264</xdr:rowOff>
    </xdr:to>
    <xdr:cxnSp macro="">
      <xdr:nvCxnSpPr>
        <xdr:cNvPr id="771" name="直線コネクタ 770"/>
        <xdr:cNvCxnSpPr/>
      </xdr:nvCxnSpPr>
      <xdr:spPr>
        <a:xfrm>
          <a:off x="13703300" y="1409863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152219</xdr:rowOff>
    </xdr:from>
    <xdr:to>
      <xdr:col>67</xdr:col>
      <xdr:colOff>101600</xdr:colOff>
      <xdr:row>82</xdr:row>
      <xdr:rowOff>82369</xdr:rowOff>
    </xdr:to>
    <xdr:sp macro="" textlink="">
      <xdr:nvSpPr>
        <xdr:cNvPr id="772" name="楕円 771"/>
        <xdr:cNvSpPr/>
      </xdr:nvSpPr>
      <xdr:spPr>
        <a:xfrm>
          <a:off x="12763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31569</xdr:rowOff>
    </xdr:from>
    <xdr:to>
      <xdr:col>71</xdr:col>
      <xdr:colOff>177800</xdr:colOff>
      <xdr:row>82</xdr:row>
      <xdr:rowOff>39732</xdr:rowOff>
    </xdr:to>
    <xdr:cxnSp macro="">
      <xdr:nvCxnSpPr>
        <xdr:cNvPr id="773" name="直線コネクタ 772"/>
        <xdr:cNvCxnSpPr/>
      </xdr:nvCxnSpPr>
      <xdr:spPr>
        <a:xfrm>
          <a:off x="12814300" y="14090469"/>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5822</xdr:rowOff>
    </xdr:from>
    <xdr:ext cx="405111" cy="259045"/>
    <xdr:sp macro="" textlink="">
      <xdr:nvSpPr>
        <xdr:cNvPr id="774" name="n_1mainValue【消防施設】&#10;有形固定資産減価償却率"/>
        <xdr:cNvSpPr txBox="1"/>
      </xdr:nvSpPr>
      <xdr:spPr>
        <a:xfrm>
          <a:off x="15266044" y="137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113591</xdr:rowOff>
    </xdr:from>
    <xdr:ext cx="405111" cy="259045"/>
    <xdr:sp macro="" textlink="">
      <xdr:nvSpPr>
        <xdr:cNvPr id="775" name="n_2mainValue【消防施設】&#10;有形固定資産減価償却率"/>
        <xdr:cNvSpPr txBox="1"/>
      </xdr:nvSpPr>
      <xdr:spPr>
        <a:xfrm>
          <a:off x="14389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107059</xdr:rowOff>
    </xdr:from>
    <xdr:ext cx="405111" cy="259045"/>
    <xdr:sp macro="" textlink="">
      <xdr:nvSpPr>
        <xdr:cNvPr id="776" name="n_3mainValue【消防施設】&#10;有形固定資産減価償却率"/>
        <xdr:cNvSpPr txBox="1"/>
      </xdr:nvSpPr>
      <xdr:spPr>
        <a:xfrm>
          <a:off x="13500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98896</xdr:rowOff>
    </xdr:from>
    <xdr:ext cx="405111" cy="259045"/>
    <xdr:sp macro="" textlink="">
      <xdr:nvSpPr>
        <xdr:cNvPr id="777" name="n_4mainValue【消防施設】&#10;有形固定資産減価償却率"/>
        <xdr:cNvSpPr txBox="1"/>
      </xdr:nvSpPr>
      <xdr:spPr>
        <a:xfrm>
          <a:off x="12611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160782</xdr:rowOff>
    </xdr:from>
    <xdr:to>
      <xdr:col>116</xdr:col>
      <xdr:colOff>62864</xdr:colOff>
      <xdr:row>86</xdr:row>
      <xdr:rowOff>110489</xdr:rowOff>
    </xdr:to>
    <xdr:cxnSp macro="">
      <xdr:nvCxnSpPr>
        <xdr:cNvPr id="801" name="直線コネクタ 800"/>
        <xdr:cNvCxnSpPr/>
      </xdr:nvCxnSpPr>
      <xdr:spPr>
        <a:xfrm flipV="1">
          <a:off x="22160864" y="13533882"/>
          <a:ext cx="0" cy="1321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802"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803" name="直線コネクタ 802"/>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107459</xdr:rowOff>
    </xdr:from>
    <xdr:ext cx="469744" cy="259045"/>
    <xdr:sp macro="" textlink="">
      <xdr:nvSpPr>
        <xdr:cNvPr id="804" name="【消防施設】&#10;一人当たり面積最大値テキスト"/>
        <xdr:cNvSpPr txBox="1"/>
      </xdr:nvSpPr>
      <xdr:spPr>
        <a:xfrm>
          <a:off x="22199600" y="1330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160782</xdr:rowOff>
    </xdr:from>
    <xdr:to>
      <xdr:col>116</xdr:col>
      <xdr:colOff>152400</xdr:colOff>
      <xdr:row>78</xdr:row>
      <xdr:rowOff>160782</xdr:rowOff>
    </xdr:to>
    <xdr:cxnSp macro="">
      <xdr:nvCxnSpPr>
        <xdr:cNvPr id="805" name="直線コネクタ 804"/>
        <xdr:cNvCxnSpPr/>
      </xdr:nvCxnSpPr>
      <xdr:spPr>
        <a:xfrm>
          <a:off x="22072600" y="1353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150385</xdr:rowOff>
    </xdr:from>
    <xdr:ext cx="469744" cy="259045"/>
    <xdr:sp macro="" textlink="">
      <xdr:nvSpPr>
        <xdr:cNvPr id="806" name="【消防施設】&#10;一人当たり面積平均値テキスト"/>
        <xdr:cNvSpPr txBox="1"/>
      </xdr:nvSpPr>
      <xdr:spPr>
        <a:xfrm>
          <a:off x="22199600" y="14552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127508</xdr:rowOff>
    </xdr:from>
    <xdr:to>
      <xdr:col>116</xdr:col>
      <xdr:colOff>114300</xdr:colOff>
      <xdr:row>86</xdr:row>
      <xdr:rowOff>57658</xdr:rowOff>
    </xdr:to>
    <xdr:sp macro="" textlink="">
      <xdr:nvSpPr>
        <xdr:cNvPr id="807" name="フローチャート: 判断 806"/>
        <xdr:cNvSpPr/>
      </xdr:nvSpPr>
      <xdr:spPr>
        <a:xfrm>
          <a:off x="221107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130556</xdr:rowOff>
    </xdr:from>
    <xdr:to>
      <xdr:col>112</xdr:col>
      <xdr:colOff>38100</xdr:colOff>
      <xdr:row>86</xdr:row>
      <xdr:rowOff>60706</xdr:rowOff>
    </xdr:to>
    <xdr:sp macro="" textlink="">
      <xdr:nvSpPr>
        <xdr:cNvPr id="808" name="フローチャート: 判断 807"/>
        <xdr:cNvSpPr/>
      </xdr:nvSpPr>
      <xdr:spPr>
        <a:xfrm>
          <a:off x="212725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77233</xdr:rowOff>
    </xdr:from>
    <xdr:ext cx="469744" cy="259045"/>
    <xdr:sp macro="" textlink="">
      <xdr:nvSpPr>
        <xdr:cNvPr id="809" name="n_1aveValue【消防施設】&#10;一人当たり面積"/>
        <xdr:cNvSpPr txBox="1"/>
      </xdr:nvSpPr>
      <xdr:spPr>
        <a:xfrm>
          <a:off x="21075727" y="1447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129794</xdr:rowOff>
    </xdr:from>
    <xdr:to>
      <xdr:col>107</xdr:col>
      <xdr:colOff>101600</xdr:colOff>
      <xdr:row>86</xdr:row>
      <xdr:rowOff>59944</xdr:rowOff>
    </xdr:to>
    <xdr:sp macro="" textlink="">
      <xdr:nvSpPr>
        <xdr:cNvPr id="810" name="フローチャート: 判断 809"/>
        <xdr:cNvSpPr/>
      </xdr:nvSpPr>
      <xdr:spPr>
        <a:xfrm>
          <a:off x="20383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76471</xdr:rowOff>
    </xdr:from>
    <xdr:ext cx="469744" cy="259045"/>
    <xdr:sp macro="" textlink="">
      <xdr:nvSpPr>
        <xdr:cNvPr id="811" name="n_2aveValue【消防施設】&#10;一人当たり面積"/>
        <xdr:cNvSpPr txBox="1"/>
      </xdr:nvSpPr>
      <xdr:spPr>
        <a:xfrm>
          <a:off x="201994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166370</xdr:rowOff>
    </xdr:from>
    <xdr:to>
      <xdr:col>102</xdr:col>
      <xdr:colOff>165100</xdr:colOff>
      <xdr:row>86</xdr:row>
      <xdr:rowOff>96520</xdr:rowOff>
    </xdr:to>
    <xdr:sp macro="" textlink="">
      <xdr:nvSpPr>
        <xdr:cNvPr id="812" name="フローチャート: 判断 811"/>
        <xdr:cNvSpPr/>
      </xdr:nvSpPr>
      <xdr:spPr>
        <a:xfrm>
          <a:off x="19494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113047</xdr:rowOff>
    </xdr:from>
    <xdr:ext cx="469744" cy="259045"/>
    <xdr:sp macro="" textlink="">
      <xdr:nvSpPr>
        <xdr:cNvPr id="813" name="n_3aveValue【消防施設】&#10;一人当たり面積"/>
        <xdr:cNvSpPr txBox="1"/>
      </xdr:nvSpPr>
      <xdr:spPr>
        <a:xfrm>
          <a:off x="19310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86</xdr:row>
      <xdr:rowOff>5587</xdr:rowOff>
    </xdr:from>
    <xdr:to>
      <xdr:col>98</xdr:col>
      <xdr:colOff>38100</xdr:colOff>
      <xdr:row>86</xdr:row>
      <xdr:rowOff>107187</xdr:rowOff>
    </xdr:to>
    <xdr:sp macro="" textlink="">
      <xdr:nvSpPr>
        <xdr:cNvPr id="814" name="フローチャート: 判断 813"/>
        <xdr:cNvSpPr/>
      </xdr:nvSpPr>
      <xdr:spPr>
        <a:xfrm>
          <a:off x="18605500" y="147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84</xdr:row>
      <xdr:rowOff>123714</xdr:rowOff>
    </xdr:from>
    <xdr:ext cx="469744" cy="259045"/>
    <xdr:sp macro="" textlink="">
      <xdr:nvSpPr>
        <xdr:cNvPr id="815" name="n_4aveValue【消防施設】&#10;一人当たり面積"/>
        <xdr:cNvSpPr txBox="1"/>
      </xdr:nvSpPr>
      <xdr:spPr>
        <a:xfrm>
          <a:off x="18421427" y="1452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17780</xdr:rowOff>
    </xdr:from>
    <xdr:to>
      <xdr:col>116</xdr:col>
      <xdr:colOff>114300</xdr:colOff>
      <xdr:row>86</xdr:row>
      <xdr:rowOff>119380</xdr:rowOff>
    </xdr:to>
    <xdr:sp macro="" textlink="">
      <xdr:nvSpPr>
        <xdr:cNvPr id="821" name="楕円 820"/>
        <xdr:cNvSpPr/>
      </xdr:nvSpPr>
      <xdr:spPr>
        <a:xfrm>
          <a:off x="221107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105935</xdr:rowOff>
    </xdr:from>
    <xdr:ext cx="469744" cy="259045"/>
    <xdr:sp macro="" textlink="">
      <xdr:nvSpPr>
        <xdr:cNvPr id="822" name="【消防施設】&#10;一人当たり面積該当値テキスト"/>
        <xdr:cNvSpPr txBox="1"/>
      </xdr:nvSpPr>
      <xdr:spPr>
        <a:xfrm>
          <a:off x="22199600" y="1467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18542</xdr:rowOff>
    </xdr:from>
    <xdr:to>
      <xdr:col>112</xdr:col>
      <xdr:colOff>38100</xdr:colOff>
      <xdr:row>86</xdr:row>
      <xdr:rowOff>120142</xdr:rowOff>
    </xdr:to>
    <xdr:sp macro="" textlink="">
      <xdr:nvSpPr>
        <xdr:cNvPr id="823" name="楕円 822"/>
        <xdr:cNvSpPr/>
      </xdr:nvSpPr>
      <xdr:spPr>
        <a:xfrm>
          <a:off x="21272500" y="147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68580</xdr:rowOff>
    </xdr:from>
    <xdr:to>
      <xdr:col>116</xdr:col>
      <xdr:colOff>63500</xdr:colOff>
      <xdr:row>86</xdr:row>
      <xdr:rowOff>69342</xdr:rowOff>
    </xdr:to>
    <xdr:cxnSp macro="">
      <xdr:nvCxnSpPr>
        <xdr:cNvPr id="824" name="直線コネクタ 823"/>
        <xdr:cNvCxnSpPr/>
      </xdr:nvCxnSpPr>
      <xdr:spPr>
        <a:xfrm flipV="1">
          <a:off x="21323300" y="1481328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19304</xdr:rowOff>
    </xdr:from>
    <xdr:to>
      <xdr:col>107</xdr:col>
      <xdr:colOff>101600</xdr:colOff>
      <xdr:row>86</xdr:row>
      <xdr:rowOff>120904</xdr:rowOff>
    </xdr:to>
    <xdr:sp macro="" textlink="">
      <xdr:nvSpPr>
        <xdr:cNvPr id="825" name="楕円 824"/>
        <xdr:cNvSpPr/>
      </xdr:nvSpPr>
      <xdr:spPr>
        <a:xfrm>
          <a:off x="20383500" y="147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69342</xdr:rowOff>
    </xdr:from>
    <xdr:to>
      <xdr:col>111</xdr:col>
      <xdr:colOff>177800</xdr:colOff>
      <xdr:row>86</xdr:row>
      <xdr:rowOff>70104</xdr:rowOff>
    </xdr:to>
    <xdr:cxnSp macro="">
      <xdr:nvCxnSpPr>
        <xdr:cNvPr id="826" name="直線コネクタ 825"/>
        <xdr:cNvCxnSpPr/>
      </xdr:nvCxnSpPr>
      <xdr:spPr>
        <a:xfrm flipV="1">
          <a:off x="20434300" y="1481404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10161</xdr:rowOff>
    </xdr:from>
    <xdr:to>
      <xdr:col>102</xdr:col>
      <xdr:colOff>165100</xdr:colOff>
      <xdr:row>86</xdr:row>
      <xdr:rowOff>111761</xdr:rowOff>
    </xdr:to>
    <xdr:sp macro="" textlink="">
      <xdr:nvSpPr>
        <xdr:cNvPr id="827" name="楕円 826"/>
        <xdr:cNvSpPr/>
      </xdr:nvSpPr>
      <xdr:spPr>
        <a:xfrm>
          <a:off x="19494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60961</xdr:rowOff>
    </xdr:from>
    <xdr:to>
      <xdr:col>107</xdr:col>
      <xdr:colOff>50800</xdr:colOff>
      <xdr:row>86</xdr:row>
      <xdr:rowOff>70104</xdr:rowOff>
    </xdr:to>
    <xdr:cxnSp macro="">
      <xdr:nvCxnSpPr>
        <xdr:cNvPr id="828" name="直線コネクタ 827"/>
        <xdr:cNvCxnSpPr/>
      </xdr:nvCxnSpPr>
      <xdr:spPr>
        <a:xfrm>
          <a:off x="19545300" y="148056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11685</xdr:rowOff>
    </xdr:from>
    <xdr:to>
      <xdr:col>98</xdr:col>
      <xdr:colOff>38100</xdr:colOff>
      <xdr:row>86</xdr:row>
      <xdr:rowOff>113285</xdr:rowOff>
    </xdr:to>
    <xdr:sp macro="" textlink="">
      <xdr:nvSpPr>
        <xdr:cNvPr id="829" name="楕円 828"/>
        <xdr:cNvSpPr/>
      </xdr:nvSpPr>
      <xdr:spPr>
        <a:xfrm>
          <a:off x="18605500" y="14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60961</xdr:rowOff>
    </xdr:from>
    <xdr:to>
      <xdr:col>102</xdr:col>
      <xdr:colOff>114300</xdr:colOff>
      <xdr:row>86</xdr:row>
      <xdr:rowOff>62485</xdr:rowOff>
    </xdr:to>
    <xdr:cxnSp macro="">
      <xdr:nvCxnSpPr>
        <xdr:cNvPr id="830" name="直線コネクタ 829"/>
        <xdr:cNvCxnSpPr/>
      </xdr:nvCxnSpPr>
      <xdr:spPr>
        <a:xfrm flipV="1">
          <a:off x="18656300" y="1480566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111269</xdr:rowOff>
    </xdr:from>
    <xdr:ext cx="469744" cy="259045"/>
    <xdr:sp macro="" textlink="">
      <xdr:nvSpPr>
        <xdr:cNvPr id="831" name="n_1mainValue【消防施設】&#10;一人当たり面積"/>
        <xdr:cNvSpPr txBox="1"/>
      </xdr:nvSpPr>
      <xdr:spPr>
        <a:xfrm>
          <a:off x="21075727" y="1485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112031</xdr:rowOff>
    </xdr:from>
    <xdr:ext cx="469744" cy="259045"/>
    <xdr:sp macro="" textlink="">
      <xdr:nvSpPr>
        <xdr:cNvPr id="832" name="n_2mainValue【消防施設】&#10;一人当たり面積"/>
        <xdr:cNvSpPr txBox="1"/>
      </xdr:nvSpPr>
      <xdr:spPr>
        <a:xfrm>
          <a:off x="20199427" y="1485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102888</xdr:rowOff>
    </xdr:from>
    <xdr:ext cx="469744" cy="259045"/>
    <xdr:sp macro="" textlink="">
      <xdr:nvSpPr>
        <xdr:cNvPr id="833" name="n_3mainValue【消防施設】&#10;一人当たり面積"/>
        <xdr:cNvSpPr txBox="1"/>
      </xdr:nvSpPr>
      <xdr:spPr>
        <a:xfrm>
          <a:off x="19310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104412</xdr:rowOff>
    </xdr:from>
    <xdr:ext cx="469744" cy="259045"/>
    <xdr:sp macro="" textlink="">
      <xdr:nvSpPr>
        <xdr:cNvPr id="834" name="n_4mainValue【消防施設】&#10;一人当たり面積"/>
        <xdr:cNvSpPr txBox="1"/>
      </xdr:nvSpPr>
      <xdr:spPr>
        <a:xfrm>
          <a:off x="18421427" y="1484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4355</xdr:rowOff>
    </xdr:to>
    <xdr:cxnSp macro="">
      <xdr:nvCxnSpPr>
        <xdr:cNvPr id="860" name="直線コネクタ 859"/>
        <xdr:cNvCxnSpPr/>
      </xdr:nvCxnSpPr>
      <xdr:spPr>
        <a:xfrm flipV="1">
          <a:off x="16318864" y="17193442"/>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861"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862" name="直線コネクタ 861"/>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863" name="【庁舎】&#10;有形固定資産減価償却率最大値テキスト"/>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864" name="直線コネクタ 863"/>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865" name="【庁舎】&#10;有形固定資産減価償却率平均値テキスト"/>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66" name="フローチャート: 判断 865"/>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867" name="フローチャート: 判断 866"/>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58619</xdr:rowOff>
    </xdr:from>
    <xdr:ext cx="405111" cy="259045"/>
    <xdr:sp macro="" textlink="">
      <xdr:nvSpPr>
        <xdr:cNvPr id="868" name="n_1aveValue【庁舎】&#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164193</xdr:rowOff>
    </xdr:from>
    <xdr:to>
      <xdr:col>76</xdr:col>
      <xdr:colOff>165100</xdr:colOff>
      <xdr:row>105</xdr:row>
      <xdr:rowOff>94343</xdr:rowOff>
    </xdr:to>
    <xdr:sp macro="" textlink="">
      <xdr:nvSpPr>
        <xdr:cNvPr id="869" name="フローチャート: 判断 868"/>
        <xdr:cNvSpPr/>
      </xdr:nvSpPr>
      <xdr:spPr>
        <a:xfrm>
          <a:off x="14541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110870</xdr:rowOff>
    </xdr:from>
    <xdr:ext cx="405111" cy="259045"/>
    <xdr:sp macro="" textlink="">
      <xdr:nvSpPr>
        <xdr:cNvPr id="870" name="n_2aveValue【庁舎】&#10;有形固定資産減価償却率"/>
        <xdr:cNvSpPr txBox="1"/>
      </xdr:nvSpPr>
      <xdr:spPr>
        <a:xfrm>
          <a:off x="14389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169092</xdr:rowOff>
    </xdr:from>
    <xdr:to>
      <xdr:col>72</xdr:col>
      <xdr:colOff>38100</xdr:colOff>
      <xdr:row>105</xdr:row>
      <xdr:rowOff>99242</xdr:rowOff>
    </xdr:to>
    <xdr:sp macro="" textlink="">
      <xdr:nvSpPr>
        <xdr:cNvPr id="871" name="フローチャート: 判断 870"/>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115769</xdr:rowOff>
    </xdr:from>
    <xdr:ext cx="405111" cy="259045"/>
    <xdr:sp macro="" textlink="">
      <xdr:nvSpPr>
        <xdr:cNvPr id="872"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154395</xdr:rowOff>
    </xdr:from>
    <xdr:to>
      <xdr:col>67</xdr:col>
      <xdr:colOff>101600</xdr:colOff>
      <xdr:row>105</xdr:row>
      <xdr:rowOff>84545</xdr:rowOff>
    </xdr:to>
    <xdr:sp macro="" textlink="">
      <xdr:nvSpPr>
        <xdr:cNvPr id="873" name="フローチャート: 判断 872"/>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101072</xdr:rowOff>
    </xdr:from>
    <xdr:ext cx="405111" cy="259045"/>
    <xdr:sp macro="" textlink="">
      <xdr:nvSpPr>
        <xdr:cNvPr id="874" name="n_4aveValue【庁舎】&#10;有形固定資産減価償却率"/>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41729</xdr:rowOff>
    </xdr:from>
    <xdr:to>
      <xdr:col>85</xdr:col>
      <xdr:colOff>177800</xdr:colOff>
      <xdr:row>102</xdr:row>
      <xdr:rowOff>143329</xdr:rowOff>
    </xdr:to>
    <xdr:sp macro="" textlink="">
      <xdr:nvSpPr>
        <xdr:cNvPr id="880" name="楕円 879"/>
        <xdr:cNvSpPr/>
      </xdr:nvSpPr>
      <xdr:spPr>
        <a:xfrm>
          <a:off x="162687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64606</xdr:rowOff>
    </xdr:from>
    <xdr:ext cx="405111" cy="259045"/>
    <xdr:sp macro="" textlink="">
      <xdr:nvSpPr>
        <xdr:cNvPr id="881" name="【庁舎】&#10;有形固定資産減価償却率該当値テキスト"/>
        <xdr:cNvSpPr txBox="1"/>
      </xdr:nvSpPr>
      <xdr:spPr>
        <a:xfrm>
          <a:off x="16357600" y="1738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80918</xdr:rowOff>
    </xdr:from>
    <xdr:to>
      <xdr:col>81</xdr:col>
      <xdr:colOff>101600</xdr:colOff>
      <xdr:row>108</xdr:row>
      <xdr:rowOff>11068</xdr:rowOff>
    </xdr:to>
    <xdr:sp macro="" textlink="">
      <xdr:nvSpPr>
        <xdr:cNvPr id="882" name="楕円 881"/>
        <xdr:cNvSpPr/>
      </xdr:nvSpPr>
      <xdr:spPr>
        <a:xfrm>
          <a:off x="15430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92529</xdr:rowOff>
    </xdr:from>
    <xdr:to>
      <xdr:col>85</xdr:col>
      <xdr:colOff>127000</xdr:colOff>
      <xdr:row>107</xdr:row>
      <xdr:rowOff>131718</xdr:rowOff>
    </xdr:to>
    <xdr:cxnSp macro="">
      <xdr:nvCxnSpPr>
        <xdr:cNvPr id="883" name="直線コネクタ 882"/>
        <xdr:cNvCxnSpPr/>
      </xdr:nvCxnSpPr>
      <xdr:spPr>
        <a:xfrm flipV="1">
          <a:off x="15481300" y="17580429"/>
          <a:ext cx="838200" cy="89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64588</xdr:rowOff>
    </xdr:from>
    <xdr:to>
      <xdr:col>76</xdr:col>
      <xdr:colOff>165100</xdr:colOff>
      <xdr:row>107</xdr:row>
      <xdr:rowOff>166188</xdr:rowOff>
    </xdr:to>
    <xdr:sp macro="" textlink="">
      <xdr:nvSpPr>
        <xdr:cNvPr id="884" name="楕円 883"/>
        <xdr:cNvSpPr/>
      </xdr:nvSpPr>
      <xdr:spPr>
        <a:xfrm>
          <a:off x="14541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115388</xdr:rowOff>
    </xdr:from>
    <xdr:to>
      <xdr:col>81</xdr:col>
      <xdr:colOff>50800</xdr:colOff>
      <xdr:row>107</xdr:row>
      <xdr:rowOff>131718</xdr:rowOff>
    </xdr:to>
    <xdr:cxnSp macro="">
      <xdr:nvCxnSpPr>
        <xdr:cNvPr id="885" name="直線コネクタ 884"/>
        <xdr:cNvCxnSpPr/>
      </xdr:nvCxnSpPr>
      <xdr:spPr>
        <a:xfrm>
          <a:off x="14592300" y="1846053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64588</xdr:rowOff>
    </xdr:from>
    <xdr:to>
      <xdr:col>72</xdr:col>
      <xdr:colOff>38100</xdr:colOff>
      <xdr:row>107</xdr:row>
      <xdr:rowOff>166188</xdr:rowOff>
    </xdr:to>
    <xdr:sp macro="" textlink="">
      <xdr:nvSpPr>
        <xdr:cNvPr id="886" name="楕円 885"/>
        <xdr:cNvSpPr/>
      </xdr:nvSpPr>
      <xdr:spPr>
        <a:xfrm>
          <a:off x="13652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115388</xdr:rowOff>
    </xdr:from>
    <xdr:to>
      <xdr:col>76</xdr:col>
      <xdr:colOff>114300</xdr:colOff>
      <xdr:row>107</xdr:row>
      <xdr:rowOff>115388</xdr:rowOff>
    </xdr:to>
    <xdr:cxnSp macro="">
      <xdr:nvCxnSpPr>
        <xdr:cNvPr id="887" name="直線コネクタ 886"/>
        <xdr:cNvCxnSpPr/>
      </xdr:nvCxnSpPr>
      <xdr:spPr>
        <a:xfrm>
          <a:off x="13703300" y="184605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59689</xdr:rowOff>
    </xdr:from>
    <xdr:to>
      <xdr:col>67</xdr:col>
      <xdr:colOff>101600</xdr:colOff>
      <xdr:row>107</xdr:row>
      <xdr:rowOff>161289</xdr:rowOff>
    </xdr:to>
    <xdr:sp macro="" textlink="">
      <xdr:nvSpPr>
        <xdr:cNvPr id="888" name="楕円 887"/>
        <xdr:cNvSpPr/>
      </xdr:nvSpPr>
      <xdr:spPr>
        <a:xfrm>
          <a:off x="1276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110489</xdr:rowOff>
    </xdr:from>
    <xdr:to>
      <xdr:col>71</xdr:col>
      <xdr:colOff>177800</xdr:colOff>
      <xdr:row>107</xdr:row>
      <xdr:rowOff>115388</xdr:rowOff>
    </xdr:to>
    <xdr:cxnSp macro="">
      <xdr:nvCxnSpPr>
        <xdr:cNvPr id="889" name="直線コネクタ 888"/>
        <xdr:cNvCxnSpPr/>
      </xdr:nvCxnSpPr>
      <xdr:spPr>
        <a:xfrm>
          <a:off x="12814300" y="1845563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2195</xdr:rowOff>
    </xdr:from>
    <xdr:ext cx="405111" cy="259045"/>
    <xdr:sp macro="" textlink="">
      <xdr:nvSpPr>
        <xdr:cNvPr id="890" name="n_1mainValue【庁舎】&#10;有形固定資産減価償却率"/>
        <xdr:cNvSpPr txBox="1"/>
      </xdr:nvSpPr>
      <xdr:spPr>
        <a:xfrm>
          <a:off x="152660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157315</xdr:rowOff>
    </xdr:from>
    <xdr:ext cx="405111" cy="259045"/>
    <xdr:sp macro="" textlink="">
      <xdr:nvSpPr>
        <xdr:cNvPr id="891" name="n_2mainValue【庁舎】&#10;有形固定資産減価償却率"/>
        <xdr:cNvSpPr txBox="1"/>
      </xdr:nvSpPr>
      <xdr:spPr>
        <a:xfrm>
          <a:off x="14389744" y="1850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157315</xdr:rowOff>
    </xdr:from>
    <xdr:ext cx="405111" cy="259045"/>
    <xdr:sp macro="" textlink="">
      <xdr:nvSpPr>
        <xdr:cNvPr id="892" name="n_3mainValue【庁舎】&#10;有形固定資産減価償却率"/>
        <xdr:cNvSpPr txBox="1"/>
      </xdr:nvSpPr>
      <xdr:spPr>
        <a:xfrm>
          <a:off x="13500744" y="1850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152416</xdr:rowOff>
    </xdr:from>
    <xdr:ext cx="405111" cy="259045"/>
    <xdr:sp macro="" textlink="">
      <xdr:nvSpPr>
        <xdr:cNvPr id="893" name="n_4mainValue【庁舎】&#10;有形固定資産減価償却率"/>
        <xdr:cNvSpPr txBox="1"/>
      </xdr:nvSpPr>
      <xdr:spPr>
        <a:xfrm>
          <a:off x="126117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4" name="直線コネクタ 9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5" name="テキスト ボックス 9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6" name="直線コネクタ 9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7" name="テキスト ボックス 9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8" name="直線コネクタ 9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9" name="テキスト ボックス 9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0" name="直線コネクタ 9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1" name="テキスト ボックス 9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2" name="直線コネクタ 9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3" name="テキスト ボックス 9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4" name="直線コネクタ 9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5" name="テキスト ボックス 9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108</xdr:row>
      <xdr:rowOff>79466</xdr:rowOff>
    </xdr:to>
    <xdr:cxnSp macro="">
      <xdr:nvCxnSpPr>
        <xdr:cNvPr id="919" name="直線コネクタ 918"/>
        <xdr:cNvCxnSpPr/>
      </xdr:nvCxnSpPr>
      <xdr:spPr>
        <a:xfrm flipV="1">
          <a:off x="22160864" y="17240794"/>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83293</xdr:rowOff>
    </xdr:from>
    <xdr:ext cx="469744" cy="259045"/>
    <xdr:sp macro="" textlink="">
      <xdr:nvSpPr>
        <xdr:cNvPr id="920" name="【庁舎】&#10;一人当たり面積最小値テキスト"/>
        <xdr:cNvSpPr txBox="1"/>
      </xdr:nvSpPr>
      <xdr:spPr>
        <a:xfrm>
          <a:off x="22199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79466</xdr:rowOff>
    </xdr:from>
    <xdr:to>
      <xdr:col>116</xdr:col>
      <xdr:colOff>152400</xdr:colOff>
      <xdr:row>108</xdr:row>
      <xdr:rowOff>79466</xdr:rowOff>
    </xdr:to>
    <xdr:cxnSp macro="">
      <xdr:nvCxnSpPr>
        <xdr:cNvPr id="921" name="直線コネクタ 920"/>
        <xdr:cNvCxnSpPr/>
      </xdr:nvCxnSpPr>
      <xdr:spPr>
        <a:xfrm>
          <a:off x="22072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22"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23" name="直線コネクタ 922"/>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924" name="【庁舎】&#10;一人当たり面積平均値テキスト"/>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5" name="フローチャート: 判断 924"/>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926" name="フローチャート: 判断 925"/>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140988</xdr:rowOff>
    </xdr:from>
    <xdr:ext cx="469744" cy="259045"/>
    <xdr:sp macro="" textlink="">
      <xdr:nvSpPr>
        <xdr:cNvPr id="927" name="n_1aveValue【庁舎】&#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62956</xdr:rowOff>
    </xdr:from>
    <xdr:to>
      <xdr:col>107</xdr:col>
      <xdr:colOff>101600</xdr:colOff>
      <xdr:row>106</xdr:row>
      <xdr:rowOff>164556</xdr:rowOff>
    </xdr:to>
    <xdr:sp macro="" textlink="">
      <xdr:nvSpPr>
        <xdr:cNvPr id="928" name="フローチャート: 判断 927"/>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155683</xdr:rowOff>
    </xdr:from>
    <xdr:ext cx="469744" cy="259045"/>
    <xdr:sp macro="" textlink="">
      <xdr:nvSpPr>
        <xdr:cNvPr id="929" name="n_2aveValue【庁舎】&#10;一人当たり面積"/>
        <xdr:cNvSpPr txBox="1"/>
      </xdr:nvSpPr>
      <xdr:spPr>
        <a:xfrm>
          <a:off x="20199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67855</xdr:rowOff>
    </xdr:from>
    <xdr:to>
      <xdr:col>102</xdr:col>
      <xdr:colOff>165100</xdr:colOff>
      <xdr:row>106</xdr:row>
      <xdr:rowOff>169455</xdr:rowOff>
    </xdr:to>
    <xdr:sp macro="" textlink="">
      <xdr:nvSpPr>
        <xdr:cNvPr id="930" name="フローチャート: 判断 929"/>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160582</xdr:rowOff>
    </xdr:from>
    <xdr:ext cx="469744" cy="259045"/>
    <xdr:sp macro="" textlink="">
      <xdr:nvSpPr>
        <xdr:cNvPr id="931" name="n_3aveValue【庁舎】&#10;一人当たり面積"/>
        <xdr:cNvSpPr txBox="1"/>
      </xdr:nvSpPr>
      <xdr:spPr>
        <a:xfrm>
          <a:off x="19310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53158</xdr:rowOff>
    </xdr:from>
    <xdr:to>
      <xdr:col>98</xdr:col>
      <xdr:colOff>38100</xdr:colOff>
      <xdr:row>106</xdr:row>
      <xdr:rowOff>154758</xdr:rowOff>
    </xdr:to>
    <xdr:sp macro="" textlink="">
      <xdr:nvSpPr>
        <xdr:cNvPr id="932" name="フローチャート: 判断 931"/>
        <xdr:cNvSpPr/>
      </xdr:nvSpPr>
      <xdr:spPr>
        <a:xfrm>
          <a:off x="18605500" y="1822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106</xdr:row>
      <xdr:rowOff>145885</xdr:rowOff>
    </xdr:from>
    <xdr:ext cx="469744" cy="259045"/>
    <xdr:sp macro="" textlink="">
      <xdr:nvSpPr>
        <xdr:cNvPr id="933" name="n_4aveValue【庁舎】&#10;一人当たり面積"/>
        <xdr:cNvSpPr txBox="1"/>
      </xdr:nvSpPr>
      <xdr:spPr>
        <a:xfrm>
          <a:off x="18421427" y="1831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144599</xdr:rowOff>
    </xdr:from>
    <xdr:to>
      <xdr:col>116</xdr:col>
      <xdr:colOff>114300</xdr:colOff>
      <xdr:row>104</xdr:row>
      <xdr:rowOff>74749</xdr:rowOff>
    </xdr:to>
    <xdr:sp macro="" textlink="">
      <xdr:nvSpPr>
        <xdr:cNvPr id="939" name="楕円 938"/>
        <xdr:cNvSpPr/>
      </xdr:nvSpPr>
      <xdr:spPr>
        <a:xfrm>
          <a:off x="221107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167476</xdr:rowOff>
    </xdr:from>
    <xdr:ext cx="469744" cy="259045"/>
    <xdr:sp macro="" textlink="">
      <xdr:nvSpPr>
        <xdr:cNvPr id="940" name="【庁舎】&#10;一人当たり面積該当値テキスト"/>
        <xdr:cNvSpPr txBox="1"/>
      </xdr:nvSpPr>
      <xdr:spPr>
        <a:xfrm>
          <a:off x="22199600" y="1765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131536</xdr:rowOff>
    </xdr:from>
    <xdr:to>
      <xdr:col>112</xdr:col>
      <xdr:colOff>38100</xdr:colOff>
      <xdr:row>106</xdr:row>
      <xdr:rowOff>61686</xdr:rowOff>
    </xdr:to>
    <xdr:sp macro="" textlink="">
      <xdr:nvSpPr>
        <xdr:cNvPr id="941" name="楕円 940"/>
        <xdr:cNvSpPr/>
      </xdr:nvSpPr>
      <xdr:spPr>
        <a:xfrm>
          <a:off x="21272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23949</xdr:rowOff>
    </xdr:from>
    <xdr:to>
      <xdr:col>116</xdr:col>
      <xdr:colOff>63500</xdr:colOff>
      <xdr:row>106</xdr:row>
      <xdr:rowOff>10886</xdr:rowOff>
    </xdr:to>
    <xdr:cxnSp macro="">
      <xdr:nvCxnSpPr>
        <xdr:cNvPr id="942" name="直線コネクタ 941"/>
        <xdr:cNvCxnSpPr/>
      </xdr:nvCxnSpPr>
      <xdr:spPr>
        <a:xfrm flipV="1">
          <a:off x="21323300" y="17854749"/>
          <a:ext cx="8382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142966</xdr:rowOff>
    </xdr:from>
    <xdr:to>
      <xdr:col>107</xdr:col>
      <xdr:colOff>101600</xdr:colOff>
      <xdr:row>106</xdr:row>
      <xdr:rowOff>73116</xdr:rowOff>
    </xdr:to>
    <xdr:sp macro="" textlink="">
      <xdr:nvSpPr>
        <xdr:cNvPr id="943" name="楕円 942"/>
        <xdr:cNvSpPr/>
      </xdr:nvSpPr>
      <xdr:spPr>
        <a:xfrm>
          <a:off x="20383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10886</xdr:rowOff>
    </xdr:from>
    <xdr:to>
      <xdr:col>111</xdr:col>
      <xdr:colOff>177800</xdr:colOff>
      <xdr:row>106</xdr:row>
      <xdr:rowOff>22316</xdr:rowOff>
    </xdr:to>
    <xdr:cxnSp macro="">
      <xdr:nvCxnSpPr>
        <xdr:cNvPr id="944" name="直線コネクタ 943"/>
        <xdr:cNvCxnSpPr/>
      </xdr:nvCxnSpPr>
      <xdr:spPr>
        <a:xfrm flipV="1">
          <a:off x="20434300" y="181845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79284</xdr:rowOff>
    </xdr:from>
    <xdr:to>
      <xdr:col>102</xdr:col>
      <xdr:colOff>165100</xdr:colOff>
      <xdr:row>105</xdr:row>
      <xdr:rowOff>9434</xdr:rowOff>
    </xdr:to>
    <xdr:sp macro="" textlink="">
      <xdr:nvSpPr>
        <xdr:cNvPr id="945" name="楕円 944"/>
        <xdr:cNvSpPr/>
      </xdr:nvSpPr>
      <xdr:spPr>
        <a:xfrm>
          <a:off x="19494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130084</xdr:rowOff>
    </xdr:from>
    <xdr:to>
      <xdr:col>107</xdr:col>
      <xdr:colOff>50800</xdr:colOff>
      <xdr:row>106</xdr:row>
      <xdr:rowOff>22316</xdr:rowOff>
    </xdr:to>
    <xdr:cxnSp macro="">
      <xdr:nvCxnSpPr>
        <xdr:cNvPr id="946" name="直線コネクタ 945"/>
        <xdr:cNvCxnSpPr/>
      </xdr:nvCxnSpPr>
      <xdr:spPr>
        <a:xfrm>
          <a:off x="19545300" y="17960884"/>
          <a:ext cx="8890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95613</xdr:rowOff>
    </xdr:from>
    <xdr:to>
      <xdr:col>98</xdr:col>
      <xdr:colOff>38100</xdr:colOff>
      <xdr:row>105</xdr:row>
      <xdr:rowOff>25763</xdr:rowOff>
    </xdr:to>
    <xdr:sp macro="" textlink="">
      <xdr:nvSpPr>
        <xdr:cNvPr id="947" name="楕円 946"/>
        <xdr:cNvSpPr/>
      </xdr:nvSpPr>
      <xdr:spPr>
        <a:xfrm>
          <a:off x="18605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130084</xdr:rowOff>
    </xdr:from>
    <xdr:to>
      <xdr:col>102</xdr:col>
      <xdr:colOff>114300</xdr:colOff>
      <xdr:row>104</xdr:row>
      <xdr:rowOff>146413</xdr:rowOff>
    </xdr:to>
    <xdr:cxnSp macro="">
      <xdr:nvCxnSpPr>
        <xdr:cNvPr id="948" name="直線コネクタ 947"/>
        <xdr:cNvCxnSpPr/>
      </xdr:nvCxnSpPr>
      <xdr:spPr>
        <a:xfrm flipV="1">
          <a:off x="18656300" y="1796088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78213</xdr:rowOff>
    </xdr:from>
    <xdr:ext cx="469744" cy="259045"/>
    <xdr:sp macro="" textlink="">
      <xdr:nvSpPr>
        <xdr:cNvPr id="949" name="n_1mainValue【庁舎】&#10;一人当たり面積"/>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89643</xdr:rowOff>
    </xdr:from>
    <xdr:ext cx="469744" cy="259045"/>
    <xdr:sp macro="" textlink="">
      <xdr:nvSpPr>
        <xdr:cNvPr id="950" name="n_2mainValue【庁舎】&#10;一人当たり面積"/>
        <xdr:cNvSpPr txBox="1"/>
      </xdr:nvSpPr>
      <xdr:spPr>
        <a:xfrm>
          <a:off x="20199427" y="1792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25961</xdr:rowOff>
    </xdr:from>
    <xdr:ext cx="469744" cy="259045"/>
    <xdr:sp macro="" textlink="">
      <xdr:nvSpPr>
        <xdr:cNvPr id="951" name="n_3mainValue【庁舎】&#10;一人当たり面積"/>
        <xdr:cNvSpPr txBox="1"/>
      </xdr:nvSpPr>
      <xdr:spPr>
        <a:xfrm>
          <a:off x="19310427" y="1768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42290</xdr:rowOff>
    </xdr:from>
    <xdr:ext cx="469744" cy="259045"/>
    <xdr:sp macro="" textlink="">
      <xdr:nvSpPr>
        <xdr:cNvPr id="952" name="n_4mainValue【庁舎】&#10;一人当たり面積"/>
        <xdr:cNvSpPr txBox="1"/>
      </xdr:nvSpPr>
      <xdr:spPr>
        <a:xfrm>
          <a:off x="18421427" y="177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類似団体と比較して、有形固定資産減価償却率が特に高い施設は、一般廃棄物処理施設、福祉施設、保健施設である。庁舎については、平成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類似団体と比較すると高い水準となっていたが、令和元年度に新庁舎が建設されたことにより類似団体より低い数値になっている。また、図書館、市民会館、一般廃棄物処理施設、庁舎については、一人当たり面積が類似団体平均を大きく上回っている。合併や人口減少による影響もあると考えられるが、維持管理等に係る経費の増加に留意しつつ、耐用年数を経過した施設の除却や、類似施設の集約化・複合化等を図り、公共施設の保有量の減と適正配置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37,652
37,326
135.11
29,860,936
28,951,904
645,688
12,446,056
25,384,856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人口の減少や全国平均を大きく上回る高齢化率（</a:t>
          </a:r>
          <a:r>
            <a:rPr kumimoji="1" lang="ja-JP" altLang="en-US" sz="1300">
              <a:solidFill>
                <a:schemeClr val="tx1"/>
              </a:solidFill>
              <a:latin typeface="ＭＳ Ｐゴシック" panose="020B0600070205080204" pitchFamily="50" charset="-128"/>
              <a:ea typeface="ＭＳ Ｐゴシック" panose="020B0600070205080204" pitchFamily="50" charset="-128"/>
            </a:rPr>
            <a:t>令和元年度</a:t>
          </a:r>
          <a:r>
            <a:rPr kumimoji="1" lang="ja-JP" altLang="en-US" sz="1300">
              <a:latin typeface="ＭＳ Ｐゴシック" panose="020B0600070205080204" pitchFamily="50" charset="-128"/>
              <a:ea typeface="ＭＳ Ｐゴシック" panose="020B0600070205080204" pitchFamily="50" charset="-128"/>
            </a:rPr>
            <a:t>末現在</a:t>
          </a:r>
          <a:r>
            <a:rPr kumimoji="1" lang="en-US" altLang="ja-JP" sz="1300">
              <a:latin typeface="ＭＳ Ｐゴシック" panose="020B0600070205080204" pitchFamily="50" charset="-128"/>
              <a:ea typeface="ＭＳ Ｐゴシック" panose="020B0600070205080204" pitchFamily="50" charset="-128"/>
            </a:rPr>
            <a:t>39.0</a:t>
          </a:r>
          <a:r>
            <a:rPr kumimoji="1" lang="ja-JP" altLang="en-US" sz="1300">
              <a:latin typeface="ＭＳ Ｐゴシック" panose="020B0600070205080204" pitchFamily="50" charset="-128"/>
              <a:ea typeface="ＭＳ Ｐゴシック" panose="020B0600070205080204" pitchFamily="50" charset="-128"/>
            </a:rPr>
            <a:t>％）に加え、市内に核となる産業がないことなどから、財政基盤が弱く、類似団体平均を大きく下回っている。今後も、普通交付税における合併優遇措置の終了による影響を考慮し、組織のスリム化や公共施設保有量の縮減を図り、行財政運営の効率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9072</xdr:rowOff>
    </xdr:to>
    <xdr:cxnSp macro="">
      <xdr:nvCxnSpPr>
        <xdr:cNvPr id="70" name="直線コネクタ 69"/>
        <xdr:cNvCxnSpPr/>
      </xdr:nvCxnSpPr>
      <xdr:spPr>
        <a:xfrm>
          <a:off x="4114800" y="7381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76399</xdr:rowOff>
    </xdr:from>
    <xdr:ext cx="762000" cy="259045"/>
    <xdr:sp macro="" textlink="">
      <xdr:nvSpPr>
        <xdr:cNvPr id="71" name="財政力平均値テキスト"/>
        <xdr:cNvSpPr txBox="1"/>
      </xdr:nvSpPr>
      <xdr:spPr>
        <a:xfrm>
          <a:off x="5041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72" name="フローチャート: 判断 71"/>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9072</xdr:rowOff>
    </xdr:to>
    <xdr:cxnSp macro="">
      <xdr:nvCxnSpPr>
        <xdr:cNvPr id="73" name="直線コネクタ 72"/>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9072</xdr:rowOff>
    </xdr:to>
    <xdr:cxnSp macro="">
      <xdr:nvCxnSpPr>
        <xdr:cNvPr id="76" name="直線コネクタ 75"/>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9072</xdr:rowOff>
    </xdr:to>
    <xdr:cxnSp macro="">
      <xdr:nvCxnSpPr>
        <xdr:cNvPr id="79" name="直線コネクタ 78"/>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161472</xdr:rowOff>
    </xdr:from>
    <xdr:to>
      <xdr:col>7</xdr:col>
      <xdr:colOff>31750</xdr:colOff>
      <xdr:row>40</xdr:row>
      <xdr:rowOff>91622</xdr:rowOff>
    </xdr:to>
    <xdr:sp macro="" textlink="">
      <xdr:nvSpPr>
        <xdr:cNvPr id="82" name="フローチャート: 判断 81"/>
        <xdr:cNvSpPr/>
      </xdr:nvSpPr>
      <xdr:spPr>
        <a:xfrm>
          <a:off x="1397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101799</xdr:rowOff>
    </xdr:from>
    <xdr:ext cx="762000" cy="259045"/>
    <xdr:sp macro="" textlink="">
      <xdr:nvSpPr>
        <xdr:cNvPr id="83" name="テキスト ボックス 82"/>
        <xdr:cNvSpPr txBox="1"/>
      </xdr:nvSpPr>
      <xdr:spPr>
        <a:xfrm>
          <a:off x="1066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89" name="楕円 88"/>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0" name="財政力該当値テキスト"/>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1" name="楕円 90"/>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2" name="テキスト ボックス 91"/>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3" name="楕円 92"/>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4" name="テキスト ボックス 93"/>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5" name="楕円 94"/>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6" name="テキスト ボックス 95"/>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7" name="楕円 96"/>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8" name="テキスト ボックス 97"/>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合併当初（平成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111.3</a:t>
          </a:r>
          <a:r>
            <a:rPr kumimoji="1" lang="ja-JP" altLang="en-US" sz="1300">
              <a:latin typeface="ＭＳ Ｐゴシック" panose="020B0600070205080204" pitchFamily="50" charset="-128"/>
              <a:ea typeface="ＭＳ Ｐゴシック" panose="020B0600070205080204" pitchFamily="50" charset="-128"/>
            </a:rPr>
            <a:t>％から改善傾向にあったが、</a:t>
          </a:r>
          <a:r>
            <a:rPr kumimoji="1" lang="ja-JP" altLang="en-US" sz="1300">
              <a:solidFill>
                <a:schemeClr val="tx1"/>
              </a:solidFill>
              <a:latin typeface="ＭＳ Ｐゴシック" panose="020B0600070205080204" pitchFamily="50" charset="-128"/>
              <a:ea typeface="ＭＳ Ｐゴシック" panose="020B0600070205080204" pitchFamily="50" charset="-128"/>
            </a:rPr>
            <a:t>令和元年度</a:t>
          </a:r>
          <a:r>
            <a:rPr kumimoji="1" lang="ja-JP" altLang="en-US" sz="1300">
              <a:latin typeface="ＭＳ Ｐゴシック" panose="020B0600070205080204" pitchFamily="50" charset="-128"/>
              <a:ea typeface="ＭＳ Ｐゴシック" panose="020B0600070205080204" pitchFamily="50" charset="-128"/>
            </a:rPr>
            <a:t>では</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となっている。普通交付税における合併優遇措置の段階的縮減の影響や、扶助費が他団体に比べ高いこともあり、類似団体平均を上回っている。現在、第３次行政改革に着手し、徹底した歳出の見直しと市税等の徴収強化、市有財産の売却、効率的な基金運用の推進、受益者負担の見直しなど、自主財源の確保に努め、財政構造の弾力化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18204</xdr:rowOff>
    </xdr:to>
    <xdr:cxnSp macro="">
      <xdr:nvCxnSpPr>
        <xdr:cNvPr id="128" name="直線コネクタ 127"/>
        <xdr:cNvCxnSpPr/>
      </xdr:nvCxnSpPr>
      <xdr:spPr>
        <a:xfrm flipV="1">
          <a:off x="4953000" y="987806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31" name="財政構造の弾力性最大値テキスト"/>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32" name="直線コネクタ 131"/>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146473</xdr:rowOff>
    </xdr:from>
    <xdr:to>
      <xdr:col>23</xdr:col>
      <xdr:colOff>133350</xdr:colOff>
      <xdr:row>64</xdr:row>
      <xdr:rowOff>71544</xdr:rowOff>
    </xdr:to>
    <xdr:cxnSp macro="">
      <xdr:nvCxnSpPr>
        <xdr:cNvPr id="133" name="直線コネクタ 132"/>
        <xdr:cNvCxnSpPr/>
      </xdr:nvCxnSpPr>
      <xdr:spPr>
        <a:xfrm>
          <a:off x="4114800" y="10947823"/>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146473</xdr:rowOff>
    </xdr:to>
    <xdr:cxnSp macro="">
      <xdr:nvCxnSpPr>
        <xdr:cNvPr id="136" name="直線コネクタ 135"/>
        <xdr:cNvCxnSpPr/>
      </xdr:nvCxnSpPr>
      <xdr:spPr>
        <a:xfrm>
          <a:off x="3225800" y="108432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7" name="フローチャート: 判断 136"/>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38" name="テキスト ボックス 137"/>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76623</xdr:rowOff>
    </xdr:from>
    <xdr:to>
      <xdr:col>15</xdr:col>
      <xdr:colOff>82550</xdr:colOff>
      <xdr:row>63</xdr:row>
      <xdr:rowOff>41910</xdr:rowOff>
    </xdr:to>
    <xdr:cxnSp macro="">
      <xdr:nvCxnSpPr>
        <xdr:cNvPr id="139" name="直線コネクタ 138"/>
        <xdr:cNvCxnSpPr/>
      </xdr:nvCxnSpPr>
      <xdr:spPr>
        <a:xfrm>
          <a:off x="2336800" y="1070652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0" name="フローチャート: 判断 139"/>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1" name="テキスト ボックス 140"/>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127423</xdr:rowOff>
    </xdr:from>
    <xdr:to>
      <xdr:col>11</xdr:col>
      <xdr:colOff>31750</xdr:colOff>
      <xdr:row>62</xdr:row>
      <xdr:rowOff>76623</xdr:rowOff>
    </xdr:to>
    <xdr:cxnSp macro="">
      <xdr:nvCxnSpPr>
        <xdr:cNvPr id="142" name="直線コネクタ 141"/>
        <xdr:cNvCxnSpPr/>
      </xdr:nvCxnSpPr>
      <xdr:spPr>
        <a:xfrm>
          <a:off x="1447800" y="1058587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84667</xdr:rowOff>
    </xdr:from>
    <xdr:to>
      <xdr:col>11</xdr:col>
      <xdr:colOff>82550</xdr:colOff>
      <xdr:row>62</xdr:row>
      <xdr:rowOff>14817</xdr:rowOff>
    </xdr:to>
    <xdr:sp macro="" textlink="">
      <xdr:nvSpPr>
        <xdr:cNvPr id="143" name="フローチャート: 判断 142"/>
        <xdr:cNvSpPr/>
      </xdr:nvSpPr>
      <xdr:spPr>
        <a:xfrm>
          <a:off x="2286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44" name="テキスト ボックス 143"/>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5" name="フローチャート: 判断 144"/>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30073</xdr:rowOff>
    </xdr:from>
    <xdr:ext cx="762000" cy="259045"/>
    <xdr:sp macro="" textlink="">
      <xdr:nvSpPr>
        <xdr:cNvPr id="146" name="テキスト ボックス 145"/>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20744</xdr:rowOff>
    </xdr:from>
    <xdr:to>
      <xdr:col>23</xdr:col>
      <xdr:colOff>184150</xdr:colOff>
      <xdr:row>64</xdr:row>
      <xdr:rowOff>122344</xdr:rowOff>
    </xdr:to>
    <xdr:sp macro="" textlink="">
      <xdr:nvSpPr>
        <xdr:cNvPr id="152" name="楕円 151"/>
        <xdr:cNvSpPr/>
      </xdr:nvSpPr>
      <xdr:spPr>
        <a:xfrm>
          <a:off x="4902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164271</xdr:rowOff>
    </xdr:from>
    <xdr:ext cx="762000" cy="259045"/>
    <xdr:sp macro="" textlink="">
      <xdr:nvSpPr>
        <xdr:cNvPr id="153" name="財政構造の弾力性該当値テキスト"/>
        <xdr:cNvSpPr txBox="1"/>
      </xdr:nvSpPr>
      <xdr:spPr>
        <a:xfrm>
          <a:off x="5041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95673</xdr:rowOff>
    </xdr:from>
    <xdr:to>
      <xdr:col>19</xdr:col>
      <xdr:colOff>184150</xdr:colOff>
      <xdr:row>64</xdr:row>
      <xdr:rowOff>25823</xdr:rowOff>
    </xdr:to>
    <xdr:sp macro="" textlink="">
      <xdr:nvSpPr>
        <xdr:cNvPr id="154" name="楕円 153"/>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10600</xdr:rowOff>
    </xdr:from>
    <xdr:ext cx="736600" cy="259045"/>
    <xdr:sp macro="" textlink="">
      <xdr:nvSpPr>
        <xdr:cNvPr id="155" name="テキスト ボックス 154"/>
        <xdr:cNvSpPr txBox="1"/>
      </xdr:nvSpPr>
      <xdr:spPr>
        <a:xfrm>
          <a:off x="3733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6" name="楕円 155"/>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57" name="テキスト ボックス 156"/>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25823</xdr:rowOff>
    </xdr:from>
    <xdr:to>
      <xdr:col>11</xdr:col>
      <xdr:colOff>82550</xdr:colOff>
      <xdr:row>62</xdr:row>
      <xdr:rowOff>127423</xdr:rowOff>
    </xdr:to>
    <xdr:sp macro="" textlink="">
      <xdr:nvSpPr>
        <xdr:cNvPr id="158" name="楕円 157"/>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112200</xdr:rowOff>
    </xdr:from>
    <xdr:ext cx="762000" cy="259045"/>
    <xdr:sp macro="" textlink="">
      <xdr:nvSpPr>
        <xdr:cNvPr id="159" name="テキスト ボックス 158"/>
        <xdr:cNvSpPr txBox="1"/>
      </xdr:nvSpPr>
      <xdr:spPr>
        <a:xfrm>
          <a:off x="1955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60" name="楕円 159"/>
        <xdr:cNvSpPr/>
      </xdr:nvSpPr>
      <xdr:spPr>
        <a:xfrm>
          <a:off x="1397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163000</xdr:rowOff>
    </xdr:from>
    <xdr:ext cx="762000" cy="259045"/>
    <xdr:sp macro="" textlink="">
      <xdr:nvSpPr>
        <xdr:cNvPr id="161" name="テキスト ボックス 160"/>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おり、上昇傾向にあったため、第２次職員定員適正化計画に基づき、職員数の削減など人件費の抑制を図り、前年度に比べて減少している。民間委託や指定管理者制度の積極的な導入により物件費については上昇が見込まれていたが、令和元年度はごみ処理施設、し尿処理施設及び斎場の管理運営を直営から一部事務組合の管理に移行したため減少となった。今後も組織のスリム化や公共施設の適正配置などを推進し、徹底したコスト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128048</xdr:rowOff>
    </xdr:from>
    <xdr:to>
      <xdr:col>23</xdr:col>
      <xdr:colOff>133350</xdr:colOff>
      <xdr:row>88</xdr:row>
      <xdr:rowOff>126578</xdr:rowOff>
    </xdr:to>
    <xdr:cxnSp macro="">
      <xdr:nvCxnSpPr>
        <xdr:cNvPr id="191" name="直線コネクタ 190"/>
        <xdr:cNvCxnSpPr/>
      </xdr:nvCxnSpPr>
      <xdr:spPr>
        <a:xfrm flipV="1">
          <a:off x="4953000" y="13844048"/>
          <a:ext cx="0" cy="1370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98655</xdr:rowOff>
    </xdr:from>
    <xdr:ext cx="762000" cy="259045"/>
    <xdr:sp macro="" textlink="">
      <xdr:nvSpPr>
        <xdr:cNvPr id="192" name="人件費・物件費等の状況最小値テキスト"/>
        <xdr:cNvSpPr txBox="1"/>
      </xdr:nvSpPr>
      <xdr:spPr>
        <a:xfrm>
          <a:off x="5041900" y="151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126578</xdr:rowOff>
    </xdr:from>
    <xdr:to>
      <xdr:col>24</xdr:col>
      <xdr:colOff>12700</xdr:colOff>
      <xdr:row>88</xdr:row>
      <xdr:rowOff>126578</xdr:rowOff>
    </xdr:to>
    <xdr:cxnSp macro="">
      <xdr:nvCxnSpPr>
        <xdr:cNvPr id="193" name="直線コネクタ 192"/>
        <xdr:cNvCxnSpPr/>
      </xdr:nvCxnSpPr>
      <xdr:spPr>
        <a:xfrm>
          <a:off x="4864100" y="1521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42975</xdr:rowOff>
    </xdr:from>
    <xdr:ext cx="762000" cy="259045"/>
    <xdr:sp macro="" textlink="">
      <xdr:nvSpPr>
        <xdr:cNvPr id="194" name="人件費・物件費等の状況最大値テキスト"/>
        <xdr:cNvSpPr txBox="1"/>
      </xdr:nvSpPr>
      <xdr:spPr>
        <a:xfrm>
          <a:off x="5041900" y="135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128048</xdr:rowOff>
    </xdr:from>
    <xdr:to>
      <xdr:col>24</xdr:col>
      <xdr:colOff>12700</xdr:colOff>
      <xdr:row>80</xdr:row>
      <xdr:rowOff>128048</xdr:rowOff>
    </xdr:to>
    <xdr:cxnSp macro="">
      <xdr:nvCxnSpPr>
        <xdr:cNvPr id="195" name="直線コネクタ 194"/>
        <xdr:cNvCxnSpPr/>
      </xdr:nvCxnSpPr>
      <xdr:spPr>
        <a:xfrm>
          <a:off x="4864100" y="138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83155</xdr:rowOff>
    </xdr:from>
    <xdr:to>
      <xdr:col>23</xdr:col>
      <xdr:colOff>133350</xdr:colOff>
      <xdr:row>82</xdr:row>
      <xdr:rowOff>93224</xdr:rowOff>
    </xdr:to>
    <xdr:cxnSp macro="">
      <xdr:nvCxnSpPr>
        <xdr:cNvPr id="196" name="直線コネクタ 195"/>
        <xdr:cNvCxnSpPr/>
      </xdr:nvCxnSpPr>
      <xdr:spPr>
        <a:xfrm flipV="1">
          <a:off x="4114800" y="14142055"/>
          <a:ext cx="838200" cy="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122142</xdr:rowOff>
    </xdr:from>
    <xdr:ext cx="762000" cy="259045"/>
    <xdr:sp macro="" textlink="">
      <xdr:nvSpPr>
        <xdr:cNvPr id="197" name="人件費・物件費等の状況平均値テキスト"/>
        <xdr:cNvSpPr txBox="1"/>
      </xdr:nvSpPr>
      <xdr:spPr>
        <a:xfrm>
          <a:off x="5041900" y="13838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105615</xdr:rowOff>
    </xdr:from>
    <xdr:to>
      <xdr:col>23</xdr:col>
      <xdr:colOff>184150</xdr:colOff>
      <xdr:row>82</xdr:row>
      <xdr:rowOff>35765</xdr:rowOff>
    </xdr:to>
    <xdr:sp macro="" textlink="">
      <xdr:nvSpPr>
        <xdr:cNvPr id="198" name="フローチャート: 判断 197"/>
        <xdr:cNvSpPr/>
      </xdr:nvSpPr>
      <xdr:spPr>
        <a:xfrm>
          <a:off x="49022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78352</xdr:rowOff>
    </xdr:from>
    <xdr:to>
      <xdr:col>19</xdr:col>
      <xdr:colOff>133350</xdr:colOff>
      <xdr:row>82</xdr:row>
      <xdr:rowOff>93224</xdr:rowOff>
    </xdr:to>
    <xdr:cxnSp macro="">
      <xdr:nvCxnSpPr>
        <xdr:cNvPr id="199" name="直線コネクタ 198"/>
        <xdr:cNvCxnSpPr/>
      </xdr:nvCxnSpPr>
      <xdr:spPr>
        <a:xfrm>
          <a:off x="3225800" y="14137252"/>
          <a:ext cx="8890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90872</xdr:rowOff>
    </xdr:from>
    <xdr:to>
      <xdr:col>19</xdr:col>
      <xdr:colOff>184150</xdr:colOff>
      <xdr:row>82</xdr:row>
      <xdr:rowOff>21022</xdr:rowOff>
    </xdr:to>
    <xdr:sp macro="" textlink="">
      <xdr:nvSpPr>
        <xdr:cNvPr id="200" name="フローチャート: 判断 199"/>
        <xdr:cNvSpPr/>
      </xdr:nvSpPr>
      <xdr:spPr>
        <a:xfrm>
          <a:off x="4064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31199</xdr:rowOff>
    </xdr:from>
    <xdr:ext cx="736600" cy="259045"/>
    <xdr:sp macro="" textlink="">
      <xdr:nvSpPr>
        <xdr:cNvPr id="201" name="テキスト ボックス 200"/>
        <xdr:cNvSpPr txBox="1"/>
      </xdr:nvSpPr>
      <xdr:spPr>
        <a:xfrm>
          <a:off x="3733800" y="13747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65410</xdr:rowOff>
    </xdr:from>
    <xdr:to>
      <xdr:col>15</xdr:col>
      <xdr:colOff>82550</xdr:colOff>
      <xdr:row>82</xdr:row>
      <xdr:rowOff>78352</xdr:rowOff>
    </xdr:to>
    <xdr:cxnSp macro="">
      <xdr:nvCxnSpPr>
        <xdr:cNvPr id="202" name="直線コネクタ 201"/>
        <xdr:cNvCxnSpPr/>
      </xdr:nvCxnSpPr>
      <xdr:spPr>
        <a:xfrm>
          <a:off x="2336800" y="14124310"/>
          <a:ext cx="889000" cy="1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82502</xdr:rowOff>
    </xdr:from>
    <xdr:to>
      <xdr:col>15</xdr:col>
      <xdr:colOff>133350</xdr:colOff>
      <xdr:row>82</xdr:row>
      <xdr:rowOff>12652</xdr:rowOff>
    </xdr:to>
    <xdr:sp macro="" textlink="">
      <xdr:nvSpPr>
        <xdr:cNvPr id="203" name="フローチャート: 判断 202"/>
        <xdr:cNvSpPr/>
      </xdr:nvSpPr>
      <xdr:spPr>
        <a:xfrm>
          <a:off x="3175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22829</xdr:rowOff>
    </xdr:from>
    <xdr:ext cx="762000" cy="259045"/>
    <xdr:sp macro="" textlink="">
      <xdr:nvSpPr>
        <xdr:cNvPr id="204" name="テキスト ボックス 203"/>
        <xdr:cNvSpPr txBox="1"/>
      </xdr:nvSpPr>
      <xdr:spPr>
        <a:xfrm>
          <a:off x="2844800" y="137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54998</xdr:rowOff>
    </xdr:from>
    <xdr:to>
      <xdr:col>11</xdr:col>
      <xdr:colOff>31750</xdr:colOff>
      <xdr:row>82</xdr:row>
      <xdr:rowOff>65410</xdr:rowOff>
    </xdr:to>
    <xdr:cxnSp macro="">
      <xdr:nvCxnSpPr>
        <xdr:cNvPr id="205" name="直線コネクタ 204"/>
        <xdr:cNvCxnSpPr/>
      </xdr:nvCxnSpPr>
      <xdr:spPr>
        <a:xfrm>
          <a:off x="1447800" y="14113898"/>
          <a:ext cx="889000" cy="1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67928</xdr:rowOff>
    </xdr:from>
    <xdr:to>
      <xdr:col>11</xdr:col>
      <xdr:colOff>82550</xdr:colOff>
      <xdr:row>81</xdr:row>
      <xdr:rowOff>169528</xdr:rowOff>
    </xdr:to>
    <xdr:sp macro="" textlink="">
      <xdr:nvSpPr>
        <xdr:cNvPr id="206" name="フローチャート: 判断 205"/>
        <xdr:cNvSpPr/>
      </xdr:nvSpPr>
      <xdr:spPr>
        <a:xfrm>
          <a:off x="2286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8255</xdr:rowOff>
    </xdr:from>
    <xdr:ext cx="762000" cy="259045"/>
    <xdr:sp macro="" textlink="">
      <xdr:nvSpPr>
        <xdr:cNvPr id="207" name="テキスト ボックス 206"/>
        <xdr:cNvSpPr txBox="1"/>
      </xdr:nvSpPr>
      <xdr:spPr>
        <a:xfrm>
          <a:off x="1955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30618</xdr:rowOff>
    </xdr:from>
    <xdr:to>
      <xdr:col>7</xdr:col>
      <xdr:colOff>31750</xdr:colOff>
      <xdr:row>81</xdr:row>
      <xdr:rowOff>132218</xdr:rowOff>
    </xdr:to>
    <xdr:sp macro="" textlink="">
      <xdr:nvSpPr>
        <xdr:cNvPr id="208" name="フローチャート: 判断 207"/>
        <xdr:cNvSpPr/>
      </xdr:nvSpPr>
      <xdr:spPr>
        <a:xfrm>
          <a:off x="1397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142395</xdr:rowOff>
    </xdr:from>
    <xdr:ext cx="762000" cy="259045"/>
    <xdr:sp macro="" textlink="">
      <xdr:nvSpPr>
        <xdr:cNvPr id="209" name="テキスト ボックス 208"/>
        <xdr:cNvSpPr txBox="1"/>
      </xdr:nvSpPr>
      <xdr:spPr>
        <a:xfrm>
          <a:off x="1066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32355</xdr:rowOff>
    </xdr:from>
    <xdr:to>
      <xdr:col>23</xdr:col>
      <xdr:colOff>184150</xdr:colOff>
      <xdr:row>82</xdr:row>
      <xdr:rowOff>133955</xdr:rowOff>
    </xdr:to>
    <xdr:sp macro="" textlink="">
      <xdr:nvSpPr>
        <xdr:cNvPr id="215" name="楕円 214"/>
        <xdr:cNvSpPr/>
      </xdr:nvSpPr>
      <xdr:spPr>
        <a:xfrm>
          <a:off x="4902200" y="140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4432</xdr:rowOff>
    </xdr:from>
    <xdr:ext cx="762000" cy="259045"/>
    <xdr:sp macro="" textlink="">
      <xdr:nvSpPr>
        <xdr:cNvPr id="216" name="人件費・物件費等の状況該当値テキスト"/>
        <xdr:cNvSpPr txBox="1"/>
      </xdr:nvSpPr>
      <xdr:spPr>
        <a:xfrm>
          <a:off x="5041900" y="140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42424</xdr:rowOff>
    </xdr:from>
    <xdr:to>
      <xdr:col>19</xdr:col>
      <xdr:colOff>184150</xdr:colOff>
      <xdr:row>82</xdr:row>
      <xdr:rowOff>144024</xdr:rowOff>
    </xdr:to>
    <xdr:sp macro="" textlink="">
      <xdr:nvSpPr>
        <xdr:cNvPr id="217" name="楕円 216"/>
        <xdr:cNvSpPr/>
      </xdr:nvSpPr>
      <xdr:spPr>
        <a:xfrm>
          <a:off x="4064000" y="14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128801</xdr:rowOff>
    </xdr:from>
    <xdr:ext cx="736600" cy="259045"/>
    <xdr:sp macro="" textlink="">
      <xdr:nvSpPr>
        <xdr:cNvPr id="218" name="テキスト ボックス 217"/>
        <xdr:cNvSpPr txBox="1"/>
      </xdr:nvSpPr>
      <xdr:spPr>
        <a:xfrm>
          <a:off x="3733800" y="1418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27552</xdr:rowOff>
    </xdr:from>
    <xdr:to>
      <xdr:col>15</xdr:col>
      <xdr:colOff>133350</xdr:colOff>
      <xdr:row>82</xdr:row>
      <xdr:rowOff>129152</xdr:rowOff>
    </xdr:to>
    <xdr:sp macro="" textlink="">
      <xdr:nvSpPr>
        <xdr:cNvPr id="219" name="楕円 218"/>
        <xdr:cNvSpPr/>
      </xdr:nvSpPr>
      <xdr:spPr>
        <a:xfrm>
          <a:off x="3175000" y="1408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113929</xdr:rowOff>
    </xdr:from>
    <xdr:ext cx="762000" cy="259045"/>
    <xdr:sp macro="" textlink="">
      <xdr:nvSpPr>
        <xdr:cNvPr id="220" name="テキスト ボックス 219"/>
        <xdr:cNvSpPr txBox="1"/>
      </xdr:nvSpPr>
      <xdr:spPr>
        <a:xfrm>
          <a:off x="2844800" y="1417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14610</xdr:rowOff>
    </xdr:from>
    <xdr:to>
      <xdr:col>11</xdr:col>
      <xdr:colOff>82550</xdr:colOff>
      <xdr:row>82</xdr:row>
      <xdr:rowOff>116210</xdr:rowOff>
    </xdr:to>
    <xdr:sp macro="" textlink="">
      <xdr:nvSpPr>
        <xdr:cNvPr id="221" name="楕円 220"/>
        <xdr:cNvSpPr/>
      </xdr:nvSpPr>
      <xdr:spPr>
        <a:xfrm>
          <a:off x="2286000" y="1407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100987</xdr:rowOff>
    </xdr:from>
    <xdr:ext cx="762000" cy="259045"/>
    <xdr:sp macro="" textlink="">
      <xdr:nvSpPr>
        <xdr:cNvPr id="222" name="テキスト ボックス 221"/>
        <xdr:cNvSpPr txBox="1"/>
      </xdr:nvSpPr>
      <xdr:spPr>
        <a:xfrm>
          <a:off x="1955800" y="141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4198</xdr:rowOff>
    </xdr:from>
    <xdr:to>
      <xdr:col>7</xdr:col>
      <xdr:colOff>31750</xdr:colOff>
      <xdr:row>82</xdr:row>
      <xdr:rowOff>105798</xdr:rowOff>
    </xdr:to>
    <xdr:sp macro="" textlink="">
      <xdr:nvSpPr>
        <xdr:cNvPr id="223" name="楕円 222"/>
        <xdr:cNvSpPr/>
      </xdr:nvSpPr>
      <xdr:spPr>
        <a:xfrm>
          <a:off x="1397000" y="140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90575</xdr:rowOff>
    </xdr:from>
    <xdr:ext cx="762000" cy="259045"/>
    <xdr:sp macro="" textlink="">
      <xdr:nvSpPr>
        <xdr:cNvPr id="224" name="テキスト ボックス 223"/>
        <xdr:cNvSpPr txBox="1"/>
      </xdr:nvSpPr>
      <xdr:spPr>
        <a:xfrm>
          <a:off x="1066800" y="1414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国家公務員の水準を下回っているものの、類似団体平均よりやや高い指数となっている。今後もより一層、給与の適正化と計画に沿った適正な定員管理に努める。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88</xdr:row>
      <xdr:rowOff>120650</xdr:rowOff>
    </xdr:to>
    <xdr:cxnSp macro="">
      <xdr:nvCxnSpPr>
        <xdr:cNvPr id="253" name="直線コネクタ 252"/>
        <xdr:cNvCxnSpPr/>
      </xdr:nvCxnSpPr>
      <xdr:spPr>
        <a:xfrm flipV="1">
          <a:off x="17018000" y="1370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4"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5" name="直線コネクタ 254"/>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6"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7" name="直線コネクタ 256"/>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95955</xdr:rowOff>
    </xdr:from>
    <xdr:to>
      <xdr:col>81</xdr:col>
      <xdr:colOff>44450</xdr:colOff>
      <xdr:row>84</xdr:row>
      <xdr:rowOff>136172</xdr:rowOff>
    </xdr:to>
    <xdr:cxnSp macro="">
      <xdr:nvCxnSpPr>
        <xdr:cNvPr id="258" name="直線コネクタ 257"/>
        <xdr:cNvCxnSpPr/>
      </xdr:nvCxnSpPr>
      <xdr:spPr>
        <a:xfrm flipV="1">
          <a:off x="16179800" y="1449775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125888</xdr:rowOff>
    </xdr:from>
    <xdr:ext cx="762000" cy="259045"/>
    <xdr:sp macro="" textlink="">
      <xdr:nvSpPr>
        <xdr:cNvPr id="259" name="給与水準   （国との比較）平均値テキスト"/>
        <xdr:cNvSpPr txBox="1"/>
      </xdr:nvSpPr>
      <xdr:spPr>
        <a:xfrm>
          <a:off x="17106900" y="14184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60" name="フローチャート: 判断 259"/>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85</xdr:row>
      <xdr:rowOff>31750</xdr:rowOff>
    </xdr:to>
    <xdr:cxnSp macro="">
      <xdr:nvCxnSpPr>
        <xdr:cNvPr id="261" name="直線コネクタ 260"/>
        <xdr:cNvCxnSpPr/>
      </xdr:nvCxnSpPr>
      <xdr:spPr>
        <a:xfrm flipV="1">
          <a:off x="15290800" y="145379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2" name="フローチャート: 判断 261"/>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3" name="テキスト ボックス 262"/>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112184</xdr:rowOff>
    </xdr:to>
    <xdr:cxnSp macro="">
      <xdr:nvCxnSpPr>
        <xdr:cNvPr id="264" name="直線コネクタ 263"/>
        <xdr:cNvCxnSpPr/>
      </xdr:nvCxnSpPr>
      <xdr:spPr>
        <a:xfrm flipV="1">
          <a:off x="14401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5" name="フローチャート: 判断 264"/>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66" name="テキスト ボックス 265"/>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125589</xdr:rowOff>
    </xdr:to>
    <xdr:cxnSp macro="">
      <xdr:nvCxnSpPr>
        <xdr:cNvPr id="267" name="直線コネクタ 266"/>
        <xdr:cNvCxnSpPr/>
      </xdr:nvCxnSpPr>
      <xdr:spPr>
        <a:xfrm flipV="1">
          <a:off x="13512800" y="146854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69" name="テキスト ボックス 268"/>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70" name="フローチャート: 判断 269"/>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167516</xdr:rowOff>
    </xdr:from>
    <xdr:ext cx="762000" cy="259045"/>
    <xdr:sp macro="" textlink="">
      <xdr:nvSpPr>
        <xdr:cNvPr id="271" name="テキスト ボックス 270"/>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77" name="楕円 276"/>
        <xdr:cNvSpPr/>
      </xdr:nvSpPr>
      <xdr:spPr>
        <a:xfrm>
          <a:off x="169672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17232</xdr:rowOff>
    </xdr:from>
    <xdr:ext cx="762000" cy="259045"/>
    <xdr:sp macro="" textlink="">
      <xdr:nvSpPr>
        <xdr:cNvPr id="278" name="給与水準   （国との比較）該当値テキスト"/>
        <xdr:cNvSpPr txBox="1"/>
      </xdr:nvSpPr>
      <xdr:spPr>
        <a:xfrm>
          <a:off x="17106900" y="1441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79" name="楕円 278"/>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80" name="テキスト ボックス 279"/>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1" name="楕円 280"/>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82" name="テキスト ボックス 281"/>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3" name="楕円 282"/>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4" name="テキスト ボックス 283"/>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5" name="楕円 284"/>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86" name="テキスト ボックス 285"/>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合併により肥大化した総職員数（平成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月現在</a:t>
          </a:r>
          <a:r>
            <a:rPr kumimoji="1" lang="en-US" altLang="ja-JP" sz="1300">
              <a:latin typeface="ＭＳ Ｐゴシック" panose="020B0600070205080204" pitchFamily="50" charset="-128"/>
              <a:ea typeface="ＭＳ Ｐゴシック" panose="020B0600070205080204" pitchFamily="50" charset="-128"/>
            </a:rPr>
            <a:t>548</a:t>
          </a:r>
          <a:r>
            <a:rPr kumimoji="1" lang="ja-JP" altLang="en-US" sz="1300">
              <a:latin typeface="ＭＳ Ｐゴシック" panose="020B0600070205080204" pitchFamily="50" charset="-128"/>
              <a:ea typeface="ＭＳ Ｐゴシック" panose="020B0600070205080204" pitchFamily="50" charset="-128"/>
            </a:rPr>
            <a:t>人）を、退職者の不補充や組織機構の再編などにより、年次的に削減しているが、厳しい財政状況に鑑み、さらなる職員数の削減に取り組む必要がある。このため、第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次職員定員適正化計画に基づき、令和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月の総職員数を</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人とする削減目標を掲げ、適正な職員定員管理に努める。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24236</xdr:rowOff>
    </xdr:to>
    <xdr:cxnSp macro="">
      <xdr:nvCxnSpPr>
        <xdr:cNvPr id="315" name="直線コネクタ 314"/>
        <xdr:cNvCxnSpPr/>
      </xdr:nvCxnSpPr>
      <xdr:spPr>
        <a:xfrm flipV="1">
          <a:off x="17018000" y="10239206"/>
          <a:ext cx="0" cy="11007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167763</xdr:rowOff>
    </xdr:from>
    <xdr:ext cx="762000" cy="259045"/>
    <xdr:sp macro="" textlink="">
      <xdr:nvSpPr>
        <xdr:cNvPr id="316" name="定員管理の状況最小値テキスト"/>
        <xdr:cNvSpPr txBox="1"/>
      </xdr:nvSpPr>
      <xdr:spPr>
        <a:xfrm>
          <a:off x="17106900" y="1131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24236</xdr:rowOff>
    </xdr:from>
    <xdr:to>
      <xdr:col>81</xdr:col>
      <xdr:colOff>133350</xdr:colOff>
      <xdr:row>66</xdr:row>
      <xdr:rowOff>24236</xdr:rowOff>
    </xdr:to>
    <xdr:cxnSp macro="">
      <xdr:nvCxnSpPr>
        <xdr:cNvPr id="317" name="直線コネクタ 316"/>
        <xdr:cNvCxnSpPr/>
      </xdr:nvCxnSpPr>
      <xdr:spPr>
        <a:xfrm>
          <a:off x="16929100" y="1133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18"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19" name="直線コネクタ 318"/>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82106</xdr:rowOff>
    </xdr:from>
    <xdr:to>
      <xdr:col>81</xdr:col>
      <xdr:colOff>44450</xdr:colOff>
      <xdr:row>60</xdr:row>
      <xdr:rowOff>108648</xdr:rowOff>
    </xdr:to>
    <xdr:cxnSp macro="">
      <xdr:nvCxnSpPr>
        <xdr:cNvPr id="320" name="直線コネクタ 319"/>
        <xdr:cNvCxnSpPr/>
      </xdr:nvCxnSpPr>
      <xdr:spPr>
        <a:xfrm>
          <a:off x="16179800" y="10369106"/>
          <a:ext cx="8382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45821</xdr:rowOff>
    </xdr:from>
    <xdr:ext cx="762000" cy="259045"/>
    <xdr:sp macro="" textlink="">
      <xdr:nvSpPr>
        <xdr:cNvPr id="321" name="定員管理の状況平均値テキスト"/>
        <xdr:cNvSpPr txBox="1"/>
      </xdr:nvSpPr>
      <xdr:spPr>
        <a:xfrm>
          <a:off x="17106900" y="10161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29294</xdr:rowOff>
    </xdr:from>
    <xdr:to>
      <xdr:col>81</xdr:col>
      <xdr:colOff>95250</xdr:colOff>
      <xdr:row>60</xdr:row>
      <xdr:rowOff>130894</xdr:rowOff>
    </xdr:to>
    <xdr:sp macro="" textlink="">
      <xdr:nvSpPr>
        <xdr:cNvPr id="322" name="フローチャート: 判断 321"/>
        <xdr:cNvSpPr/>
      </xdr:nvSpPr>
      <xdr:spPr>
        <a:xfrm>
          <a:off x="169672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80497</xdr:rowOff>
    </xdr:from>
    <xdr:to>
      <xdr:col>77</xdr:col>
      <xdr:colOff>44450</xdr:colOff>
      <xdr:row>60</xdr:row>
      <xdr:rowOff>82106</xdr:rowOff>
    </xdr:to>
    <xdr:cxnSp macro="">
      <xdr:nvCxnSpPr>
        <xdr:cNvPr id="323" name="直線コネクタ 322"/>
        <xdr:cNvCxnSpPr/>
      </xdr:nvCxnSpPr>
      <xdr:spPr>
        <a:xfrm>
          <a:off x="15290800" y="10367497"/>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26077</xdr:rowOff>
    </xdr:from>
    <xdr:to>
      <xdr:col>77</xdr:col>
      <xdr:colOff>95250</xdr:colOff>
      <xdr:row>60</xdr:row>
      <xdr:rowOff>127677</xdr:rowOff>
    </xdr:to>
    <xdr:sp macro="" textlink="">
      <xdr:nvSpPr>
        <xdr:cNvPr id="324" name="フローチャート: 判断 323"/>
        <xdr:cNvSpPr/>
      </xdr:nvSpPr>
      <xdr:spPr>
        <a:xfrm>
          <a:off x="16129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137854</xdr:rowOff>
    </xdr:from>
    <xdr:ext cx="736600" cy="259045"/>
    <xdr:sp macro="" textlink="">
      <xdr:nvSpPr>
        <xdr:cNvPr id="325" name="テキスト ボックス 324"/>
        <xdr:cNvSpPr txBox="1"/>
      </xdr:nvSpPr>
      <xdr:spPr>
        <a:xfrm>
          <a:off x="15798800" y="10081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78084</xdr:rowOff>
    </xdr:from>
    <xdr:to>
      <xdr:col>72</xdr:col>
      <xdr:colOff>203200</xdr:colOff>
      <xdr:row>60</xdr:row>
      <xdr:rowOff>80497</xdr:rowOff>
    </xdr:to>
    <xdr:cxnSp macro="">
      <xdr:nvCxnSpPr>
        <xdr:cNvPr id="326" name="直線コネクタ 325"/>
        <xdr:cNvCxnSpPr/>
      </xdr:nvCxnSpPr>
      <xdr:spPr>
        <a:xfrm>
          <a:off x="14401800" y="1036508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28893</xdr:rowOff>
    </xdr:from>
    <xdr:to>
      <xdr:col>73</xdr:col>
      <xdr:colOff>44450</xdr:colOff>
      <xdr:row>60</xdr:row>
      <xdr:rowOff>130493</xdr:rowOff>
    </xdr:to>
    <xdr:sp macro="" textlink="">
      <xdr:nvSpPr>
        <xdr:cNvPr id="327" name="フローチャート: 判断 326"/>
        <xdr:cNvSpPr/>
      </xdr:nvSpPr>
      <xdr:spPr>
        <a:xfrm>
          <a:off x="15240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140670</xdr:rowOff>
    </xdr:from>
    <xdr:ext cx="762000" cy="259045"/>
    <xdr:sp macro="" textlink="">
      <xdr:nvSpPr>
        <xdr:cNvPr id="328" name="テキスト ボックス 327"/>
        <xdr:cNvSpPr txBox="1"/>
      </xdr:nvSpPr>
      <xdr:spPr>
        <a:xfrm>
          <a:off x="14909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78084</xdr:rowOff>
    </xdr:from>
    <xdr:to>
      <xdr:col>68</xdr:col>
      <xdr:colOff>152400</xdr:colOff>
      <xdr:row>60</xdr:row>
      <xdr:rowOff>79693</xdr:rowOff>
    </xdr:to>
    <xdr:cxnSp macro="">
      <xdr:nvCxnSpPr>
        <xdr:cNvPr id="329" name="直線コネクタ 328"/>
        <xdr:cNvCxnSpPr/>
      </xdr:nvCxnSpPr>
      <xdr:spPr>
        <a:xfrm flipV="1">
          <a:off x="13512800" y="10365084"/>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22056</xdr:rowOff>
    </xdr:from>
    <xdr:to>
      <xdr:col>68</xdr:col>
      <xdr:colOff>203200</xdr:colOff>
      <xdr:row>60</xdr:row>
      <xdr:rowOff>123656</xdr:rowOff>
    </xdr:to>
    <xdr:sp macro="" textlink="">
      <xdr:nvSpPr>
        <xdr:cNvPr id="330" name="フローチャート: 判断 329"/>
        <xdr:cNvSpPr/>
      </xdr:nvSpPr>
      <xdr:spPr>
        <a:xfrm>
          <a:off x="14351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133833</xdr:rowOff>
    </xdr:from>
    <xdr:ext cx="762000" cy="259045"/>
    <xdr:sp macro="" textlink="">
      <xdr:nvSpPr>
        <xdr:cNvPr id="331" name="テキスト ボックス 330"/>
        <xdr:cNvSpPr txBox="1"/>
      </xdr:nvSpPr>
      <xdr:spPr>
        <a:xfrm>
          <a:off x="14020800" y="100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154495</xdr:rowOff>
    </xdr:from>
    <xdr:to>
      <xdr:col>64</xdr:col>
      <xdr:colOff>152400</xdr:colOff>
      <xdr:row>60</xdr:row>
      <xdr:rowOff>84645</xdr:rowOff>
    </xdr:to>
    <xdr:sp macro="" textlink="">
      <xdr:nvSpPr>
        <xdr:cNvPr id="332" name="フローチャート: 判断 331"/>
        <xdr:cNvSpPr/>
      </xdr:nvSpPr>
      <xdr:spPr>
        <a:xfrm>
          <a:off x="13462000" y="1027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94822</xdr:rowOff>
    </xdr:from>
    <xdr:ext cx="762000" cy="259045"/>
    <xdr:sp macro="" textlink="">
      <xdr:nvSpPr>
        <xdr:cNvPr id="333" name="テキスト ボックス 332"/>
        <xdr:cNvSpPr txBox="1"/>
      </xdr:nvSpPr>
      <xdr:spPr>
        <a:xfrm>
          <a:off x="13131800" y="1003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57848</xdr:rowOff>
    </xdr:from>
    <xdr:to>
      <xdr:col>81</xdr:col>
      <xdr:colOff>95250</xdr:colOff>
      <xdr:row>60</xdr:row>
      <xdr:rowOff>159448</xdr:rowOff>
    </xdr:to>
    <xdr:sp macro="" textlink="">
      <xdr:nvSpPr>
        <xdr:cNvPr id="339" name="楕円 338"/>
        <xdr:cNvSpPr/>
      </xdr:nvSpPr>
      <xdr:spPr>
        <a:xfrm>
          <a:off x="16967200" y="1034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29925</xdr:rowOff>
    </xdr:from>
    <xdr:ext cx="762000" cy="259045"/>
    <xdr:sp macro="" textlink="">
      <xdr:nvSpPr>
        <xdr:cNvPr id="340" name="定員管理の状況該当値テキスト"/>
        <xdr:cNvSpPr txBox="1"/>
      </xdr:nvSpPr>
      <xdr:spPr>
        <a:xfrm>
          <a:off x="17106900" y="1031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31306</xdr:rowOff>
    </xdr:from>
    <xdr:to>
      <xdr:col>77</xdr:col>
      <xdr:colOff>95250</xdr:colOff>
      <xdr:row>60</xdr:row>
      <xdr:rowOff>132906</xdr:rowOff>
    </xdr:to>
    <xdr:sp macro="" textlink="">
      <xdr:nvSpPr>
        <xdr:cNvPr id="341" name="楕円 340"/>
        <xdr:cNvSpPr/>
      </xdr:nvSpPr>
      <xdr:spPr>
        <a:xfrm>
          <a:off x="16129000" y="103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117683</xdr:rowOff>
    </xdr:from>
    <xdr:ext cx="736600" cy="259045"/>
    <xdr:sp macro="" textlink="">
      <xdr:nvSpPr>
        <xdr:cNvPr id="342" name="テキスト ボックス 341"/>
        <xdr:cNvSpPr txBox="1"/>
      </xdr:nvSpPr>
      <xdr:spPr>
        <a:xfrm>
          <a:off x="15798800" y="10404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29697</xdr:rowOff>
    </xdr:from>
    <xdr:to>
      <xdr:col>73</xdr:col>
      <xdr:colOff>44450</xdr:colOff>
      <xdr:row>60</xdr:row>
      <xdr:rowOff>131297</xdr:rowOff>
    </xdr:to>
    <xdr:sp macro="" textlink="">
      <xdr:nvSpPr>
        <xdr:cNvPr id="343" name="楕円 342"/>
        <xdr:cNvSpPr/>
      </xdr:nvSpPr>
      <xdr:spPr>
        <a:xfrm>
          <a:off x="15240000" y="1031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116074</xdr:rowOff>
    </xdr:from>
    <xdr:ext cx="762000" cy="259045"/>
    <xdr:sp macro="" textlink="">
      <xdr:nvSpPr>
        <xdr:cNvPr id="344" name="テキスト ボックス 343"/>
        <xdr:cNvSpPr txBox="1"/>
      </xdr:nvSpPr>
      <xdr:spPr>
        <a:xfrm>
          <a:off x="14909800" y="10403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27284</xdr:rowOff>
    </xdr:from>
    <xdr:to>
      <xdr:col>68</xdr:col>
      <xdr:colOff>203200</xdr:colOff>
      <xdr:row>60</xdr:row>
      <xdr:rowOff>128884</xdr:rowOff>
    </xdr:to>
    <xdr:sp macro="" textlink="">
      <xdr:nvSpPr>
        <xdr:cNvPr id="345" name="楕円 344"/>
        <xdr:cNvSpPr/>
      </xdr:nvSpPr>
      <xdr:spPr>
        <a:xfrm>
          <a:off x="14351000" y="103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113661</xdr:rowOff>
    </xdr:from>
    <xdr:ext cx="762000" cy="259045"/>
    <xdr:sp macro="" textlink="">
      <xdr:nvSpPr>
        <xdr:cNvPr id="346" name="テキスト ボックス 345"/>
        <xdr:cNvSpPr txBox="1"/>
      </xdr:nvSpPr>
      <xdr:spPr>
        <a:xfrm>
          <a:off x="14020800" y="1040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47" name="楕円 346"/>
        <xdr:cNvSpPr/>
      </xdr:nvSpPr>
      <xdr:spPr>
        <a:xfrm>
          <a:off x="134620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115270</xdr:rowOff>
    </xdr:from>
    <xdr:ext cx="762000" cy="259045"/>
    <xdr:sp macro="" textlink="">
      <xdr:nvSpPr>
        <xdr:cNvPr id="348" name="テキスト ボックス 347"/>
        <xdr:cNvSpPr txBox="1"/>
      </xdr:nvSpPr>
      <xdr:spPr>
        <a:xfrm>
          <a:off x="13131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となっている。既発債の償還ピークが過ぎ、年々減少傾向にあるが、市の所有する公共施設の大半が老朽化しており、その更新事業や庁舎統合整備事業に伴う新発債発行額の大幅な増が見込まれるため、今後とも緊急度や市民ニーズを的確に把握した事業選択を図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2032</xdr:rowOff>
    </xdr:from>
    <xdr:to>
      <xdr:col>81</xdr:col>
      <xdr:colOff>44450</xdr:colOff>
      <xdr:row>44</xdr:row>
      <xdr:rowOff>116840</xdr:rowOff>
    </xdr:to>
    <xdr:cxnSp macro="">
      <xdr:nvCxnSpPr>
        <xdr:cNvPr id="375" name="直線コネクタ 374"/>
        <xdr:cNvCxnSpPr/>
      </xdr:nvCxnSpPr>
      <xdr:spPr>
        <a:xfrm flipV="1">
          <a:off x="17018000" y="6174232"/>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88409</xdr:rowOff>
    </xdr:from>
    <xdr:ext cx="762000" cy="259045"/>
    <xdr:sp macro="" textlink="">
      <xdr:nvSpPr>
        <xdr:cNvPr id="378" name="公債費負担の状況最大値テキスト"/>
        <xdr:cNvSpPr txBox="1"/>
      </xdr:nvSpPr>
      <xdr:spPr>
        <a:xfrm>
          <a:off x="17106900" y="591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2032</xdr:rowOff>
    </xdr:from>
    <xdr:to>
      <xdr:col>81</xdr:col>
      <xdr:colOff>133350</xdr:colOff>
      <xdr:row>36</xdr:row>
      <xdr:rowOff>2032</xdr:rowOff>
    </xdr:to>
    <xdr:cxnSp macro="">
      <xdr:nvCxnSpPr>
        <xdr:cNvPr id="379" name="直線コネクタ 378"/>
        <xdr:cNvCxnSpPr/>
      </xdr:nvCxnSpPr>
      <xdr:spPr>
        <a:xfrm>
          <a:off x="16929100" y="617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28194</xdr:rowOff>
    </xdr:from>
    <xdr:to>
      <xdr:col>81</xdr:col>
      <xdr:colOff>44450</xdr:colOff>
      <xdr:row>39</xdr:row>
      <xdr:rowOff>28194</xdr:rowOff>
    </xdr:to>
    <xdr:cxnSp macro="">
      <xdr:nvCxnSpPr>
        <xdr:cNvPr id="380" name="直線コネクタ 379"/>
        <xdr:cNvCxnSpPr/>
      </xdr:nvCxnSpPr>
      <xdr:spPr>
        <a:xfrm>
          <a:off x="16179800" y="67147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2303</xdr:rowOff>
    </xdr:from>
    <xdr:ext cx="762000" cy="259045"/>
    <xdr:sp macro="" textlink="">
      <xdr:nvSpPr>
        <xdr:cNvPr id="381" name="公債費負担の状況平均値テキスト"/>
        <xdr:cNvSpPr txBox="1"/>
      </xdr:nvSpPr>
      <xdr:spPr>
        <a:xfrm>
          <a:off x="17106900" y="703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2" name="フローチャート: 判断 381"/>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18542</xdr:rowOff>
    </xdr:from>
    <xdr:to>
      <xdr:col>77</xdr:col>
      <xdr:colOff>44450</xdr:colOff>
      <xdr:row>39</xdr:row>
      <xdr:rowOff>28194</xdr:rowOff>
    </xdr:to>
    <xdr:cxnSp macro="">
      <xdr:nvCxnSpPr>
        <xdr:cNvPr id="383" name="直線コネクタ 382"/>
        <xdr:cNvCxnSpPr/>
      </xdr:nvCxnSpPr>
      <xdr:spPr>
        <a:xfrm>
          <a:off x="15290800" y="67050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84" name="フローチャート: 判断 383"/>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85" name="テキスト ボックス 384"/>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18542</xdr:rowOff>
    </xdr:from>
    <xdr:to>
      <xdr:col>72</xdr:col>
      <xdr:colOff>203200</xdr:colOff>
      <xdr:row>39</xdr:row>
      <xdr:rowOff>37846</xdr:rowOff>
    </xdr:to>
    <xdr:cxnSp macro="">
      <xdr:nvCxnSpPr>
        <xdr:cNvPr id="386" name="直線コネクタ 385"/>
        <xdr:cNvCxnSpPr/>
      </xdr:nvCxnSpPr>
      <xdr:spPr>
        <a:xfrm flipV="1">
          <a:off x="14401800" y="67050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7" name="フローチャート: 判断 386"/>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8" name="テキスト ボックス 387"/>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37846</xdr:rowOff>
    </xdr:from>
    <xdr:to>
      <xdr:col>68</xdr:col>
      <xdr:colOff>152400</xdr:colOff>
      <xdr:row>39</xdr:row>
      <xdr:rowOff>95758</xdr:rowOff>
    </xdr:to>
    <xdr:cxnSp macro="">
      <xdr:nvCxnSpPr>
        <xdr:cNvPr id="389" name="直線コネクタ 388"/>
        <xdr:cNvCxnSpPr/>
      </xdr:nvCxnSpPr>
      <xdr:spPr>
        <a:xfrm flipV="1">
          <a:off x="13512800" y="67243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0" name="フローチャート: 判断 389"/>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391" name="テキスト ボックス 390"/>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2" name="フローチャート: 判断 391"/>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3" name="テキスト ボックス 392"/>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148844</xdr:rowOff>
    </xdr:from>
    <xdr:to>
      <xdr:col>81</xdr:col>
      <xdr:colOff>95250</xdr:colOff>
      <xdr:row>39</xdr:row>
      <xdr:rowOff>78994</xdr:rowOff>
    </xdr:to>
    <xdr:sp macro="" textlink="">
      <xdr:nvSpPr>
        <xdr:cNvPr id="399" name="楕円 398"/>
        <xdr:cNvSpPr/>
      </xdr:nvSpPr>
      <xdr:spPr>
        <a:xfrm>
          <a:off x="169672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165371</xdr:rowOff>
    </xdr:from>
    <xdr:ext cx="762000" cy="259045"/>
    <xdr:sp macro="" textlink="">
      <xdr:nvSpPr>
        <xdr:cNvPr id="400" name="公債費負担の状況該当値テキスト"/>
        <xdr:cNvSpPr txBox="1"/>
      </xdr:nvSpPr>
      <xdr:spPr>
        <a:xfrm>
          <a:off x="17106900" y="650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148844</xdr:rowOff>
    </xdr:from>
    <xdr:to>
      <xdr:col>77</xdr:col>
      <xdr:colOff>95250</xdr:colOff>
      <xdr:row>39</xdr:row>
      <xdr:rowOff>78994</xdr:rowOff>
    </xdr:to>
    <xdr:sp macro="" textlink="">
      <xdr:nvSpPr>
        <xdr:cNvPr id="401" name="楕円 400"/>
        <xdr:cNvSpPr/>
      </xdr:nvSpPr>
      <xdr:spPr>
        <a:xfrm>
          <a:off x="16129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89171</xdr:rowOff>
    </xdr:from>
    <xdr:ext cx="736600" cy="259045"/>
    <xdr:sp macro="" textlink="">
      <xdr:nvSpPr>
        <xdr:cNvPr id="402" name="テキスト ボックス 401"/>
        <xdr:cNvSpPr txBox="1"/>
      </xdr:nvSpPr>
      <xdr:spPr>
        <a:xfrm>
          <a:off x="15798800" y="643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139192</xdr:rowOff>
    </xdr:from>
    <xdr:to>
      <xdr:col>73</xdr:col>
      <xdr:colOff>44450</xdr:colOff>
      <xdr:row>39</xdr:row>
      <xdr:rowOff>69342</xdr:rowOff>
    </xdr:to>
    <xdr:sp macro="" textlink="">
      <xdr:nvSpPr>
        <xdr:cNvPr id="403" name="楕円 402"/>
        <xdr:cNvSpPr/>
      </xdr:nvSpPr>
      <xdr:spPr>
        <a:xfrm>
          <a:off x="15240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79519</xdr:rowOff>
    </xdr:from>
    <xdr:ext cx="762000" cy="259045"/>
    <xdr:sp macro="" textlink="">
      <xdr:nvSpPr>
        <xdr:cNvPr id="404" name="テキスト ボックス 403"/>
        <xdr:cNvSpPr txBox="1"/>
      </xdr:nvSpPr>
      <xdr:spPr>
        <a:xfrm>
          <a:off x="14909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158496</xdr:rowOff>
    </xdr:from>
    <xdr:to>
      <xdr:col>68</xdr:col>
      <xdr:colOff>203200</xdr:colOff>
      <xdr:row>39</xdr:row>
      <xdr:rowOff>88646</xdr:rowOff>
    </xdr:to>
    <xdr:sp macro="" textlink="">
      <xdr:nvSpPr>
        <xdr:cNvPr id="405" name="楕円 404"/>
        <xdr:cNvSpPr/>
      </xdr:nvSpPr>
      <xdr:spPr>
        <a:xfrm>
          <a:off x="14351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98823</xdr:rowOff>
    </xdr:from>
    <xdr:ext cx="762000" cy="259045"/>
    <xdr:sp macro="" textlink="">
      <xdr:nvSpPr>
        <xdr:cNvPr id="406" name="テキスト ボックス 405"/>
        <xdr:cNvSpPr txBox="1"/>
      </xdr:nvSpPr>
      <xdr:spPr>
        <a:xfrm>
          <a:off x="14020800" y="644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44958</xdr:rowOff>
    </xdr:from>
    <xdr:to>
      <xdr:col>64</xdr:col>
      <xdr:colOff>152400</xdr:colOff>
      <xdr:row>39</xdr:row>
      <xdr:rowOff>146558</xdr:rowOff>
    </xdr:to>
    <xdr:sp macro="" textlink="">
      <xdr:nvSpPr>
        <xdr:cNvPr id="407" name="楕円 406"/>
        <xdr:cNvSpPr/>
      </xdr:nvSpPr>
      <xdr:spPr>
        <a:xfrm>
          <a:off x="13462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156735</xdr:rowOff>
    </xdr:from>
    <xdr:ext cx="762000" cy="259045"/>
    <xdr:sp macro="" textlink="">
      <xdr:nvSpPr>
        <xdr:cNvPr id="408" name="テキスト ボックス 407"/>
        <xdr:cNvSpPr txBox="1"/>
      </xdr:nvSpPr>
      <xdr:spPr>
        <a:xfrm>
          <a:off x="13131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財源等が将来負担額を上回るため、将来負担比率は産出されていない。主な要因としては、退職者不穂充による定員管理により退職手当負担見込額が抑制されていることや、公債費に係る基準財政需要額算入見込額の増、基金運用等による充当可能基金の増があげられる。今後も行財政改革を進め、後世への負担を少しでも軽減できるよう、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124460</xdr:rowOff>
    </xdr:to>
    <xdr:cxnSp macro="">
      <xdr:nvCxnSpPr>
        <xdr:cNvPr id="437" name="直線コネクタ 436"/>
        <xdr:cNvCxnSpPr/>
      </xdr:nvCxnSpPr>
      <xdr:spPr>
        <a:xfrm flipV="1">
          <a:off x="17018000" y="2370667"/>
          <a:ext cx="0" cy="169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38" name="将来負担の状況最小値テキスト"/>
        <xdr:cNvSpPr txBox="1"/>
      </xdr:nvSpPr>
      <xdr:spPr>
        <a:xfrm>
          <a:off x="17106900" y="403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39" name="直線コネクタ 438"/>
        <xdr:cNvCxnSpPr/>
      </xdr:nvCxnSpPr>
      <xdr:spPr>
        <a:xfrm>
          <a:off x="16929100" y="406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67539</xdr:rowOff>
    </xdr:from>
    <xdr:ext cx="762000" cy="259045"/>
    <xdr:sp macro="" textlink="">
      <xdr:nvSpPr>
        <xdr:cNvPr id="442" name="将来負担の状況平均値テキスト"/>
        <xdr:cNvSpPr txBox="1"/>
      </xdr:nvSpPr>
      <xdr:spPr>
        <a:xfrm>
          <a:off x="17106900" y="281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95462</xdr:rowOff>
    </xdr:from>
    <xdr:to>
      <xdr:col>81</xdr:col>
      <xdr:colOff>95250</xdr:colOff>
      <xdr:row>17</xdr:row>
      <xdr:rowOff>25612</xdr:rowOff>
    </xdr:to>
    <xdr:sp macro="" textlink="">
      <xdr:nvSpPr>
        <xdr:cNvPr id="443" name="フローチャート: 判断 442"/>
        <xdr:cNvSpPr/>
      </xdr:nvSpPr>
      <xdr:spPr>
        <a:xfrm>
          <a:off x="169672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84737</xdr:rowOff>
    </xdr:from>
    <xdr:to>
      <xdr:col>77</xdr:col>
      <xdr:colOff>95250</xdr:colOff>
      <xdr:row>17</xdr:row>
      <xdr:rowOff>14887</xdr:rowOff>
    </xdr:to>
    <xdr:sp macro="" textlink="">
      <xdr:nvSpPr>
        <xdr:cNvPr id="444" name="フローチャート: 判断 443"/>
        <xdr:cNvSpPr/>
      </xdr:nvSpPr>
      <xdr:spPr>
        <a:xfrm>
          <a:off x="16129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25064</xdr:rowOff>
    </xdr:from>
    <xdr:ext cx="736600" cy="259045"/>
    <xdr:sp macro="" textlink="">
      <xdr:nvSpPr>
        <xdr:cNvPr id="445" name="テキスト ボックス 444"/>
        <xdr:cNvSpPr txBox="1"/>
      </xdr:nvSpPr>
      <xdr:spPr>
        <a:xfrm>
          <a:off x="15798800" y="2596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82056</xdr:rowOff>
    </xdr:from>
    <xdr:to>
      <xdr:col>73</xdr:col>
      <xdr:colOff>44450</xdr:colOff>
      <xdr:row>17</xdr:row>
      <xdr:rowOff>12206</xdr:rowOff>
    </xdr:to>
    <xdr:sp macro="" textlink="">
      <xdr:nvSpPr>
        <xdr:cNvPr id="446" name="フローチャート: 判断 445"/>
        <xdr:cNvSpPr/>
      </xdr:nvSpPr>
      <xdr:spPr>
        <a:xfrm>
          <a:off x="15240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22383</xdr:rowOff>
    </xdr:from>
    <xdr:ext cx="762000" cy="259045"/>
    <xdr:sp macro="" textlink="">
      <xdr:nvSpPr>
        <xdr:cNvPr id="447" name="テキスト ボックス 446"/>
        <xdr:cNvSpPr txBox="1"/>
      </xdr:nvSpPr>
      <xdr:spPr>
        <a:xfrm>
          <a:off x="14909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67310</xdr:rowOff>
    </xdr:from>
    <xdr:to>
      <xdr:col>68</xdr:col>
      <xdr:colOff>203200</xdr:colOff>
      <xdr:row>16</xdr:row>
      <xdr:rowOff>168910</xdr:rowOff>
    </xdr:to>
    <xdr:sp macro="" textlink="">
      <xdr:nvSpPr>
        <xdr:cNvPr id="448" name="フローチャート: 判断 447"/>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7637</xdr:rowOff>
    </xdr:from>
    <xdr:ext cx="762000" cy="259045"/>
    <xdr:sp macro="" textlink="">
      <xdr:nvSpPr>
        <xdr:cNvPr id="449" name="テキスト ボックス 448"/>
        <xdr:cNvSpPr txBox="1"/>
      </xdr:nvSpPr>
      <xdr:spPr>
        <a:xfrm>
          <a:off x="14020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166652</xdr:rowOff>
    </xdr:from>
    <xdr:to>
      <xdr:col>64</xdr:col>
      <xdr:colOff>152400</xdr:colOff>
      <xdr:row>18</xdr:row>
      <xdr:rowOff>96802</xdr:rowOff>
    </xdr:to>
    <xdr:sp macro="" textlink="">
      <xdr:nvSpPr>
        <xdr:cNvPr id="450" name="フローチャート: 判断 449"/>
        <xdr:cNvSpPr/>
      </xdr:nvSpPr>
      <xdr:spPr>
        <a:xfrm>
          <a:off x="13462000" y="308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106979</xdr:rowOff>
    </xdr:from>
    <xdr:ext cx="762000" cy="259045"/>
    <xdr:sp macro="" textlink="">
      <xdr:nvSpPr>
        <xdr:cNvPr id="451" name="テキスト ボックス 450"/>
        <xdr:cNvSpPr txBox="1"/>
      </xdr:nvSpPr>
      <xdr:spPr>
        <a:xfrm>
          <a:off x="13131800" y="285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37,652
37,326
135.11
29,860,936
28,951,904
645,688
12,446,056
25,384,856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ラスパイレス指数は、類似団体平均よりやや高い指数となっているが、業務委託やアウトシーシングへの移行、新規採用の抑制等の効果により、引き続き人件費総額の適正化に努める。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41</xdr:row>
      <xdr:rowOff>62230</xdr:rowOff>
    </xdr:to>
    <xdr:cxnSp macro="">
      <xdr:nvCxnSpPr>
        <xdr:cNvPr id="61" name="直線コネクタ 60"/>
        <xdr:cNvCxnSpPr/>
      </xdr:nvCxnSpPr>
      <xdr:spPr>
        <a:xfrm flipV="1">
          <a:off x="4826000" y="56362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34307</xdr:rowOff>
    </xdr:from>
    <xdr:ext cx="762000" cy="259045"/>
    <xdr:sp macro="" textlink="">
      <xdr:nvSpPr>
        <xdr:cNvPr id="62" name="人件費最小値テキスト"/>
        <xdr:cNvSpPr txBox="1"/>
      </xdr:nvSpPr>
      <xdr:spPr>
        <a:xfrm>
          <a:off x="4914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62230</xdr:rowOff>
    </xdr:from>
    <xdr:to>
      <xdr:col>24</xdr:col>
      <xdr:colOff>114300</xdr:colOff>
      <xdr:row>41</xdr:row>
      <xdr:rowOff>62230</xdr:rowOff>
    </xdr:to>
    <xdr:cxnSp macro="">
      <xdr:nvCxnSpPr>
        <xdr:cNvPr id="63" name="直線コネクタ 62"/>
        <xdr:cNvCxnSpPr/>
      </xdr:nvCxnSpPr>
      <xdr:spPr>
        <a:xfrm>
          <a:off x="4737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35</xdr:row>
      <xdr:rowOff>31750</xdr:rowOff>
    </xdr:to>
    <xdr:cxnSp macro="">
      <xdr:nvCxnSpPr>
        <xdr:cNvPr id="66" name="直線コネクタ 65"/>
        <xdr:cNvCxnSpPr/>
      </xdr:nvCxnSpPr>
      <xdr:spPr>
        <a:xfrm flipV="1">
          <a:off x="3987800" y="5979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78757</xdr:rowOff>
    </xdr:from>
    <xdr:ext cx="762000" cy="259045"/>
    <xdr:sp macro="" textlink="">
      <xdr:nvSpPr>
        <xdr:cNvPr id="67" name="人件費平均値テキスト"/>
        <xdr:cNvSpPr txBox="1"/>
      </xdr:nvSpPr>
      <xdr:spPr>
        <a:xfrm>
          <a:off x="4914900" y="590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68" name="フローチャート: 判断 67"/>
        <xdr:cNvSpPr/>
      </xdr:nvSpPr>
      <xdr:spPr>
        <a:xfrm>
          <a:off x="4775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35</xdr:row>
      <xdr:rowOff>31750</xdr:rowOff>
    </xdr:to>
    <xdr:cxnSp macro="">
      <xdr:nvCxnSpPr>
        <xdr:cNvPr id="69" name="直線コネクタ 68"/>
        <xdr:cNvCxnSpPr/>
      </xdr:nvCxnSpPr>
      <xdr:spPr>
        <a:xfrm>
          <a:off x="3098800" y="5979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70" name="フローチャート: 判断 69"/>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71" name="テキスト ボックス 70"/>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111760</xdr:rowOff>
    </xdr:from>
    <xdr:to>
      <xdr:col>15</xdr:col>
      <xdr:colOff>98425</xdr:colOff>
      <xdr:row>34</xdr:row>
      <xdr:rowOff>149860</xdr:rowOff>
    </xdr:to>
    <xdr:cxnSp macro="">
      <xdr:nvCxnSpPr>
        <xdr:cNvPr id="72" name="直線コネクタ 71"/>
        <xdr:cNvCxnSpPr/>
      </xdr:nvCxnSpPr>
      <xdr:spPr>
        <a:xfrm>
          <a:off x="2209800" y="5941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99060</xdr:rowOff>
    </xdr:from>
    <xdr:to>
      <xdr:col>15</xdr:col>
      <xdr:colOff>149225</xdr:colOff>
      <xdr:row>35</xdr:row>
      <xdr:rowOff>29210</xdr:rowOff>
    </xdr:to>
    <xdr:sp macro="" textlink="">
      <xdr:nvSpPr>
        <xdr:cNvPr id="73" name="フローチャート: 判断 72"/>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74" name="テキスト ボックス 73"/>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111760</xdr:rowOff>
    </xdr:from>
    <xdr:to>
      <xdr:col>11</xdr:col>
      <xdr:colOff>9525</xdr:colOff>
      <xdr:row>34</xdr:row>
      <xdr:rowOff>111760</xdr:rowOff>
    </xdr:to>
    <xdr:cxnSp macro="">
      <xdr:nvCxnSpPr>
        <xdr:cNvPr id="75" name="直線コネクタ 74"/>
        <xdr:cNvCxnSpPr/>
      </xdr:nvCxnSpPr>
      <xdr:spPr>
        <a:xfrm>
          <a:off x="1320800" y="594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91440</xdr:rowOff>
    </xdr:from>
    <xdr:to>
      <xdr:col>11</xdr:col>
      <xdr:colOff>60325</xdr:colOff>
      <xdr:row>35</xdr:row>
      <xdr:rowOff>21590</xdr:rowOff>
    </xdr:to>
    <xdr:sp macro="" textlink="">
      <xdr:nvSpPr>
        <xdr:cNvPr id="76" name="フローチャート: 判断 75"/>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6367</xdr:rowOff>
    </xdr:from>
    <xdr:ext cx="762000" cy="259045"/>
    <xdr:sp macro="" textlink="">
      <xdr:nvSpPr>
        <xdr:cNvPr id="77" name="テキスト ボックス 76"/>
        <xdr:cNvSpPr txBox="1"/>
      </xdr:nvSpPr>
      <xdr:spPr>
        <a:xfrm>
          <a:off x="1828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95250</xdr:rowOff>
    </xdr:from>
    <xdr:to>
      <xdr:col>6</xdr:col>
      <xdr:colOff>171450</xdr:colOff>
      <xdr:row>34</xdr:row>
      <xdr:rowOff>25400</xdr:rowOff>
    </xdr:to>
    <xdr:sp macro="" textlink="">
      <xdr:nvSpPr>
        <xdr:cNvPr id="78" name="フローチャート: 判断 77"/>
        <xdr:cNvSpPr/>
      </xdr:nvSpPr>
      <xdr:spPr>
        <a:xfrm>
          <a:off x="1270000" y="575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35577</xdr:rowOff>
    </xdr:from>
    <xdr:ext cx="762000" cy="259045"/>
    <xdr:sp macro="" textlink="">
      <xdr:nvSpPr>
        <xdr:cNvPr id="79" name="テキスト ボックス 78"/>
        <xdr:cNvSpPr txBox="1"/>
      </xdr:nvSpPr>
      <xdr:spPr>
        <a:xfrm>
          <a:off x="939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5" name="楕円 84"/>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macro="" textlink="">
      <xdr:nvSpPr>
        <xdr:cNvPr id="86"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88" name="テキスト ボックス 87"/>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9" name="楕円 88"/>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13987</xdr:rowOff>
    </xdr:from>
    <xdr:ext cx="762000" cy="259045"/>
    <xdr:sp macro="" textlink="">
      <xdr:nvSpPr>
        <xdr:cNvPr id="90" name="テキスト ボックス 89"/>
        <xdr:cNvSpPr txBox="1"/>
      </xdr:nvSpPr>
      <xdr:spPr>
        <a:xfrm>
          <a:off x="2717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60960</xdr:rowOff>
    </xdr:from>
    <xdr:to>
      <xdr:col>11</xdr:col>
      <xdr:colOff>60325</xdr:colOff>
      <xdr:row>34</xdr:row>
      <xdr:rowOff>162560</xdr:rowOff>
    </xdr:to>
    <xdr:sp macro="" textlink="">
      <xdr:nvSpPr>
        <xdr:cNvPr id="91" name="楕円 90"/>
        <xdr:cNvSpPr/>
      </xdr:nvSpPr>
      <xdr:spPr>
        <a:xfrm>
          <a:off x="2159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1287</xdr:rowOff>
    </xdr:from>
    <xdr:ext cx="762000" cy="259045"/>
    <xdr:sp macro="" textlink="">
      <xdr:nvSpPr>
        <xdr:cNvPr id="92" name="テキスト ボックス 91"/>
        <xdr:cNvSpPr txBox="1"/>
      </xdr:nvSpPr>
      <xdr:spPr>
        <a:xfrm>
          <a:off x="1828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93" name="楕円 92"/>
        <xdr:cNvSpPr/>
      </xdr:nvSpPr>
      <xdr:spPr>
        <a:xfrm>
          <a:off x="1270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147337</xdr:rowOff>
    </xdr:from>
    <xdr:ext cx="762000" cy="259045"/>
    <xdr:sp macro="" textlink="">
      <xdr:nvSpPr>
        <xdr:cNvPr id="94" name="テキスト ボックス 93"/>
        <xdr:cNvSpPr txBox="1"/>
      </xdr:nvSpPr>
      <xdr:spPr>
        <a:xfrm>
          <a:off x="939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類似団体平均よりやや高い水準となっており、ここ数年ゆるやかではあるが増加傾向にあったが、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年度はごみ処理施設、し尿処理施設及び斎場の管理運営を直営から一部事務組合の管理に移行したため減少となった</a:t>
          </a:r>
          <a:r>
            <a:rPr kumimoji="1" lang="ja-JP" altLang="en-US" sz="1300">
              <a:latin typeface="ＭＳ Ｐゴシック" panose="020B0600070205080204" pitchFamily="50" charset="-128"/>
              <a:ea typeface="ＭＳ Ｐゴシック" panose="020B0600070205080204" pitchFamily="50" charset="-128"/>
            </a:rPr>
            <a:t>。今後も、指定管理者制度の拡大及び民間委託の推進により物件費は上昇することが見込まれるが、人件費を抑制するなど、全体としての経費節減に努める。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20</xdr:row>
      <xdr:rowOff>157480</xdr:rowOff>
    </xdr:to>
    <xdr:cxnSp macro="">
      <xdr:nvCxnSpPr>
        <xdr:cNvPr id="122" name="直線コネクタ 121"/>
        <xdr:cNvCxnSpPr/>
      </xdr:nvCxnSpPr>
      <xdr:spPr>
        <a:xfrm flipV="1">
          <a:off x="16510000" y="21234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129557</xdr:rowOff>
    </xdr:from>
    <xdr:ext cx="762000" cy="259045"/>
    <xdr:sp macro="" textlink="">
      <xdr:nvSpPr>
        <xdr:cNvPr id="123" name="物件費最小値テキスト"/>
        <xdr:cNvSpPr txBox="1"/>
      </xdr:nvSpPr>
      <xdr:spPr>
        <a:xfrm>
          <a:off x="16598900" y="35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157480</xdr:rowOff>
    </xdr:from>
    <xdr:to>
      <xdr:col>82</xdr:col>
      <xdr:colOff>196850</xdr:colOff>
      <xdr:row>20</xdr:row>
      <xdr:rowOff>157480</xdr:rowOff>
    </xdr:to>
    <xdr:cxnSp macro="">
      <xdr:nvCxnSpPr>
        <xdr:cNvPr id="124" name="直線コネクタ 123"/>
        <xdr:cNvCxnSpPr/>
      </xdr:nvCxnSpPr>
      <xdr:spPr>
        <a:xfrm>
          <a:off x="16421100" y="358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152417</xdr:rowOff>
    </xdr:from>
    <xdr:ext cx="762000" cy="259045"/>
    <xdr:sp macro="" textlink="">
      <xdr:nvSpPr>
        <xdr:cNvPr id="125" name="物件費最大値テキスト"/>
        <xdr:cNvSpPr txBox="1"/>
      </xdr:nvSpPr>
      <xdr:spPr>
        <a:xfrm>
          <a:off x="165989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6" name="直線コネクタ 125"/>
        <xdr:cNvCxnSpPr/>
      </xdr:nvCxnSpPr>
      <xdr:spPr>
        <a:xfrm>
          <a:off x="16421100" y="212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77470</xdr:rowOff>
    </xdr:to>
    <xdr:cxnSp macro="">
      <xdr:nvCxnSpPr>
        <xdr:cNvPr id="127" name="直線コネクタ 126"/>
        <xdr:cNvCxnSpPr/>
      </xdr:nvCxnSpPr>
      <xdr:spPr>
        <a:xfrm flipV="1">
          <a:off x="15671800" y="28702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8"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9" name="フローチャート: 判断 128"/>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17</xdr:row>
      <xdr:rowOff>77470</xdr:rowOff>
    </xdr:to>
    <xdr:cxnSp macro="">
      <xdr:nvCxnSpPr>
        <xdr:cNvPr id="130" name="直線コネクタ 129"/>
        <xdr:cNvCxnSpPr/>
      </xdr:nvCxnSpPr>
      <xdr:spPr>
        <a:xfrm>
          <a:off x="14782800" y="2946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31" name="フローチャート: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32" name="テキスト ボックス 131"/>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157480</xdr:rowOff>
    </xdr:from>
    <xdr:to>
      <xdr:col>73</xdr:col>
      <xdr:colOff>180975</xdr:colOff>
      <xdr:row>17</xdr:row>
      <xdr:rowOff>31750</xdr:rowOff>
    </xdr:to>
    <xdr:cxnSp macro="">
      <xdr:nvCxnSpPr>
        <xdr:cNvPr id="133" name="直線コネクタ 132"/>
        <xdr:cNvCxnSpPr/>
      </xdr:nvCxnSpPr>
      <xdr:spPr>
        <a:xfrm>
          <a:off x="13893800" y="2900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35" name="テキスト ボックス 134"/>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16</xdr:row>
      <xdr:rowOff>157480</xdr:rowOff>
    </xdr:to>
    <xdr:cxnSp macro="">
      <xdr:nvCxnSpPr>
        <xdr:cNvPr id="136" name="直線コネクタ 135"/>
        <xdr:cNvCxnSpPr/>
      </xdr:nvCxnSpPr>
      <xdr:spPr>
        <a:xfrm>
          <a:off x="13004800" y="2870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xdr:rowOff>
    </xdr:from>
    <xdr:to>
      <xdr:col>69</xdr:col>
      <xdr:colOff>142875</xdr:colOff>
      <xdr:row>16</xdr:row>
      <xdr:rowOff>116840</xdr:rowOff>
    </xdr:to>
    <xdr:sp macro="" textlink="">
      <xdr:nvSpPr>
        <xdr:cNvPr id="137" name="フローチャート: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127017</xdr:rowOff>
    </xdr:from>
    <xdr:ext cx="762000" cy="259045"/>
    <xdr:sp macro="" textlink="">
      <xdr:nvSpPr>
        <xdr:cNvPr id="138" name="テキスト ボックス 137"/>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39" name="フローチャート: 判断 138"/>
        <xdr:cNvSpPr/>
      </xdr:nvSpPr>
      <xdr:spPr>
        <a:xfrm>
          <a:off x="12954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40" name="テキスト ボックス 139"/>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6" name="楕円 145"/>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48277</xdr:rowOff>
    </xdr:from>
    <xdr:ext cx="762000" cy="259045"/>
    <xdr:sp macro="" textlink="">
      <xdr:nvSpPr>
        <xdr:cNvPr id="147" name="物件費該当値テキスト"/>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8" name="楕円 147"/>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113047</xdr:rowOff>
    </xdr:from>
    <xdr:ext cx="736600" cy="259045"/>
    <xdr:sp macro="" textlink="">
      <xdr:nvSpPr>
        <xdr:cNvPr id="149" name="テキスト ボックス 148"/>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152400</xdr:rowOff>
    </xdr:from>
    <xdr:to>
      <xdr:col>74</xdr:col>
      <xdr:colOff>31750</xdr:colOff>
      <xdr:row>17</xdr:row>
      <xdr:rowOff>82550</xdr:rowOff>
    </xdr:to>
    <xdr:sp macro="" textlink="">
      <xdr:nvSpPr>
        <xdr:cNvPr id="150" name="楕円 149"/>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51" name="テキスト ボックス 150"/>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106680</xdr:rowOff>
    </xdr:from>
    <xdr:to>
      <xdr:col>69</xdr:col>
      <xdr:colOff>142875</xdr:colOff>
      <xdr:row>17</xdr:row>
      <xdr:rowOff>36830</xdr:rowOff>
    </xdr:to>
    <xdr:sp macro="" textlink="">
      <xdr:nvSpPr>
        <xdr:cNvPr id="152" name="楕円 151"/>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21607</xdr:rowOff>
    </xdr:from>
    <xdr:ext cx="762000" cy="259045"/>
    <xdr:sp macro="" textlink="">
      <xdr:nvSpPr>
        <xdr:cNvPr id="153" name="テキスト ボックス 152"/>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4" name="楕円 153"/>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5" name="テキスト ボックス 154"/>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旧産炭地という特殊事情から、高齢化率（令和元年度末現在</a:t>
          </a:r>
          <a:r>
            <a:rPr kumimoji="1" lang="en-US" altLang="ja-JP" sz="1300">
              <a:latin typeface="ＭＳ Ｐゴシック" panose="020B0600070205080204" pitchFamily="50" charset="-128"/>
              <a:ea typeface="ＭＳ Ｐゴシック" panose="020B0600070205080204" pitchFamily="50" charset="-128"/>
            </a:rPr>
            <a:t>39.0</a:t>
          </a:r>
          <a:r>
            <a:rPr kumimoji="1" lang="ja-JP" altLang="en-US" sz="1300">
              <a:latin typeface="ＭＳ Ｐゴシック" panose="020B0600070205080204" pitchFamily="50" charset="-128"/>
              <a:ea typeface="ＭＳ Ｐゴシック" panose="020B0600070205080204" pitchFamily="50" charset="-128"/>
            </a:rPr>
            <a:t>％）や生活保護率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令和元年度末現在</a:t>
          </a:r>
          <a:r>
            <a:rPr kumimoji="1" lang="en-US" altLang="ja-JP" sz="1300">
              <a:latin typeface="ＭＳ Ｐゴシック" panose="020B0600070205080204" pitchFamily="50" charset="-128"/>
              <a:ea typeface="ＭＳ Ｐゴシック" panose="020B0600070205080204" pitchFamily="50" charset="-128"/>
            </a:rPr>
            <a:t>6.04%</a:t>
          </a:r>
          <a:r>
            <a:rPr kumimoji="1" lang="ja-JP" altLang="en-US" sz="1300">
              <a:latin typeface="ＭＳ Ｐゴシック" panose="020B0600070205080204" pitchFamily="50" charset="-128"/>
              <a:ea typeface="ＭＳ Ｐゴシック" panose="020B0600070205080204" pitchFamily="50" charset="-128"/>
            </a:rPr>
            <a:t>）が非常に高く、類似団体中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番目に高い数値となっている。特に、生活保護率については県内都市の中で最も高く、生活保護扶助費は普通会計決算額の</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％を占めている。生活保護率は、やや減少しているが、生活保護受給者に対する就労支援により自立を進めるなど、今後さらなる扶助費の抑制に努める。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115570</xdr:rowOff>
    </xdr:to>
    <xdr:cxnSp macro="">
      <xdr:nvCxnSpPr>
        <xdr:cNvPr id="181" name="直線コネクタ 180"/>
        <xdr:cNvCxnSpPr/>
      </xdr:nvCxnSpPr>
      <xdr:spPr>
        <a:xfrm flipV="1">
          <a:off x="4826000" y="919327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4"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5" name="直線コネクタ 184"/>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129286</xdr:rowOff>
    </xdr:from>
    <xdr:to>
      <xdr:col>24</xdr:col>
      <xdr:colOff>25400</xdr:colOff>
      <xdr:row>60</xdr:row>
      <xdr:rowOff>30988</xdr:rowOff>
    </xdr:to>
    <xdr:cxnSp macro="">
      <xdr:nvCxnSpPr>
        <xdr:cNvPr id="186" name="直線コネクタ 185"/>
        <xdr:cNvCxnSpPr/>
      </xdr:nvCxnSpPr>
      <xdr:spPr>
        <a:xfrm>
          <a:off x="3987800" y="1024483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88155</xdr:rowOff>
    </xdr:from>
    <xdr:ext cx="762000" cy="259045"/>
    <xdr:sp macro="" textlink="">
      <xdr:nvSpPr>
        <xdr:cNvPr id="187" name="扶助費平均値テキスト"/>
        <xdr:cNvSpPr txBox="1"/>
      </xdr:nvSpPr>
      <xdr:spPr>
        <a:xfrm>
          <a:off x="4914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188" name="フローチャート: 判断 187"/>
        <xdr:cNvSpPr/>
      </xdr:nvSpPr>
      <xdr:spPr>
        <a:xfrm>
          <a:off x="4775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129286</xdr:rowOff>
    </xdr:from>
    <xdr:to>
      <xdr:col>19</xdr:col>
      <xdr:colOff>187325</xdr:colOff>
      <xdr:row>60</xdr:row>
      <xdr:rowOff>30988</xdr:rowOff>
    </xdr:to>
    <xdr:cxnSp macro="">
      <xdr:nvCxnSpPr>
        <xdr:cNvPr id="189" name="直線コネクタ 188"/>
        <xdr:cNvCxnSpPr/>
      </xdr:nvCxnSpPr>
      <xdr:spPr>
        <a:xfrm flipV="1">
          <a:off x="3098800" y="102448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0" name="フローチャート: 判断 189"/>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1" name="テキスト ボックス 190"/>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56134</xdr:rowOff>
    </xdr:from>
    <xdr:to>
      <xdr:col>15</xdr:col>
      <xdr:colOff>98425</xdr:colOff>
      <xdr:row>60</xdr:row>
      <xdr:rowOff>30988</xdr:rowOff>
    </xdr:to>
    <xdr:cxnSp macro="">
      <xdr:nvCxnSpPr>
        <xdr:cNvPr id="192" name="直線コネクタ 191"/>
        <xdr:cNvCxnSpPr/>
      </xdr:nvCxnSpPr>
      <xdr:spPr>
        <a:xfrm>
          <a:off x="2209800" y="1017168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160782</xdr:rowOff>
    </xdr:from>
    <xdr:to>
      <xdr:col>15</xdr:col>
      <xdr:colOff>149225</xdr:colOff>
      <xdr:row>56</xdr:row>
      <xdr:rowOff>90932</xdr:rowOff>
    </xdr:to>
    <xdr:sp macro="" textlink="">
      <xdr:nvSpPr>
        <xdr:cNvPr id="193" name="フローチャート: 判断 192"/>
        <xdr:cNvSpPr/>
      </xdr:nvSpPr>
      <xdr:spPr>
        <a:xfrm>
          <a:off x="3048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101109</xdr:rowOff>
    </xdr:from>
    <xdr:ext cx="762000" cy="259045"/>
    <xdr:sp macro="" textlink="">
      <xdr:nvSpPr>
        <xdr:cNvPr id="194" name="テキスト ボックス 193"/>
        <xdr:cNvSpPr txBox="1"/>
      </xdr:nvSpPr>
      <xdr:spPr>
        <a:xfrm>
          <a:off x="2717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56134</xdr:rowOff>
    </xdr:from>
    <xdr:to>
      <xdr:col>11</xdr:col>
      <xdr:colOff>9525</xdr:colOff>
      <xdr:row>59</xdr:row>
      <xdr:rowOff>120142</xdr:rowOff>
    </xdr:to>
    <xdr:cxnSp macro="">
      <xdr:nvCxnSpPr>
        <xdr:cNvPr id="195" name="直線コネクタ 194"/>
        <xdr:cNvCxnSpPr/>
      </xdr:nvCxnSpPr>
      <xdr:spPr>
        <a:xfrm flipV="1">
          <a:off x="1320800" y="101716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6" name="フローチャート: 判断 195"/>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91965</xdr:rowOff>
    </xdr:from>
    <xdr:ext cx="762000" cy="259045"/>
    <xdr:sp macro="" textlink="">
      <xdr:nvSpPr>
        <xdr:cNvPr id="197" name="テキスト ボックス 196"/>
        <xdr:cNvSpPr txBox="1"/>
      </xdr:nvSpPr>
      <xdr:spPr>
        <a:xfrm>
          <a:off x="1828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131064</xdr:rowOff>
    </xdr:from>
    <xdr:to>
      <xdr:col>6</xdr:col>
      <xdr:colOff>171450</xdr:colOff>
      <xdr:row>55</xdr:row>
      <xdr:rowOff>61214</xdr:rowOff>
    </xdr:to>
    <xdr:sp macro="" textlink="">
      <xdr:nvSpPr>
        <xdr:cNvPr id="198" name="フローチャート: 判断 197"/>
        <xdr:cNvSpPr/>
      </xdr:nvSpPr>
      <xdr:spPr>
        <a:xfrm>
          <a:off x="1270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71391</xdr:rowOff>
    </xdr:from>
    <xdr:ext cx="762000" cy="259045"/>
    <xdr:sp macro="" textlink="">
      <xdr:nvSpPr>
        <xdr:cNvPr id="199" name="テキスト ボックス 198"/>
        <xdr:cNvSpPr txBox="1"/>
      </xdr:nvSpPr>
      <xdr:spPr>
        <a:xfrm>
          <a:off x="939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151638</xdr:rowOff>
    </xdr:from>
    <xdr:to>
      <xdr:col>24</xdr:col>
      <xdr:colOff>76200</xdr:colOff>
      <xdr:row>60</xdr:row>
      <xdr:rowOff>81788</xdr:rowOff>
    </xdr:to>
    <xdr:sp macro="" textlink="">
      <xdr:nvSpPr>
        <xdr:cNvPr id="205" name="楕円 204"/>
        <xdr:cNvSpPr/>
      </xdr:nvSpPr>
      <xdr:spPr>
        <a:xfrm>
          <a:off x="4775200" y="102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123715</xdr:rowOff>
    </xdr:from>
    <xdr:ext cx="762000" cy="259045"/>
    <xdr:sp macro="" textlink="">
      <xdr:nvSpPr>
        <xdr:cNvPr id="206" name="扶助費該当値テキスト"/>
        <xdr:cNvSpPr txBox="1"/>
      </xdr:nvSpPr>
      <xdr:spPr>
        <a:xfrm>
          <a:off x="4914900" y="1023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78486</xdr:rowOff>
    </xdr:from>
    <xdr:to>
      <xdr:col>20</xdr:col>
      <xdr:colOff>38100</xdr:colOff>
      <xdr:row>60</xdr:row>
      <xdr:rowOff>8636</xdr:rowOff>
    </xdr:to>
    <xdr:sp macro="" textlink="">
      <xdr:nvSpPr>
        <xdr:cNvPr id="207" name="楕円 206"/>
        <xdr:cNvSpPr/>
      </xdr:nvSpPr>
      <xdr:spPr>
        <a:xfrm>
          <a:off x="3937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164863</xdr:rowOff>
    </xdr:from>
    <xdr:ext cx="736600" cy="259045"/>
    <xdr:sp macro="" textlink="">
      <xdr:nvSpPr>
        <xdr:cNvPr id="208" name="テキスト ボックス 207"/>
        <xdr:cNvSpPr txBox="1"/>
      </xdr:nvSpPr>
      <xdr:spPr>
        <a:xfrm>
          <a:off x="3606800" y="1028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151638</xdr:rowOff>
    </xdr:from>
    <xdr:to>
      <xdr:col>15</xdr:col>
      <xdr:colOff>149225</xdr:colOff>
      <xdr:row>60</xdr:row>
      <xdr:rowOff>81788</xdr:rowOff>
    </xdr:to>
    <xdr:sp macro="" textlink="">
      <xdr:nvSpPr>
        <xdr:cNvPr id="209" name="楕円 208"/>
        <xdr:cNvSpPr/>
      </xdr:nvSpPr>
      <xdr:spPr>
        <a:xfrm>
          <a:off x="3048000" y="102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66565</xdr:rowOff>
    </xdr:from>
    <xdr:ext cx="762000" cy="259045"/>
    <xdr:sp macro="" textlink="">
      <xdr:nvSpPr>
        <xdr:cNvPr id="210" name="テキスト ボックス 209"/>
        <xdr:cNvSpPr txBox="1"/>
      </xdr:nvSpPr>
      <xdr:spPr>
        <a:xfrm>
          <a:off x="2717800" y="1035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5334</xdr:rowOff>
    </xdr:from>
    <xdr:to>
      <xdr:col>11</xdr:col>
      <xdr:colOff>60325</xdr:colOff>
      <xdr:row>59</xdr:row>
      <xdr:rowOff>106934</xdr:rowOff>
    </xdr:to>
    <xdr:sp macro="" textlink="">
      <xdr:nvSpPr>
        <xdr:cNvPr id="211" name="楕円 210"/>
        <xdr:cNvSpPr/>
      </xdr:nvSpPr>
      <xdr:spPr>
        <a:xfrm>
          <a:off x="2159000" y="101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91711</xdr:rowOff>
    </xdr:from>
    <xdr:ext cx="762000" cy="259045"/>
    <xdr:sp macro="" textlink="">
      <xdr:nvSpPr>
        <xdr:cNvPr id="212" name="テキスト ボックス 211"/>
        <xdr:cNvSpPr txBox="1"/>
      </xdr:nvSpPr>
      <xdr:spPr>
        <a:xfrm>
          <a:off x="1828800" y="1020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69342</xdr:rowOff>
    </xdr:from>
    <xdr:to>
      <xdr:col>6</xdr:col>
      <xdr:colOff>171450</xdr:colOff>
      <xdr:row>59</xdr:row>
      <xdr:rowOff>170942</xdr:rowOff>
    </xdr:to>
    <xdr:sp macro="" textlink="">
      <xdr:nvSpPr>
        <xdr:cNvPr id="213" name="楕円 212"/>
        <xdr:cNvSpPr/>
      </xdr:nvSpPr>
      <xdr:spPr>
        <a:xfrm>
          <a:off x="1270000" y="1018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155719</xdr:rowOff>
    </xdr:from>
    <xdr:ext cx="762000" cy="259045"/>
    <xdr:sp macro="" textlink="">
      <xdr:nvSpPr>
        <xdr:cNvPr id="214" name="テキスト ボックス 213"/>
        <xdr:cNvSpPr txBox="1"/>
      </xdr:nvSpPr>
      <xdr:spPr>
        <a:xfrm>
          <a:off x="939800" y="1027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これは、介護予防事業等の推進に取り組んでおり、サービス給付費の抑制に繋がっていることや介護報酬単価の引下げによるところが大きい。今後は特別会計の財政の健全化を通じて、税や料金の適正化を図るとともに、基準外の繰出金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61</xdr:row>
      <xdr:rowOff>85090</xdr:rowOff>
    </xdr:to>
    <xdr:cxnSp macro="">
      <xdr:nvCxnSpPr>
        <xdr:cNvPr id="242" name="直線コネクタ 241"/>
        <xdr:cNvCxnSpPr/>
      </xdr:nvCxnSpPr>
      <xdr:spPr>
        <a:xfrm flipV="1">
          <a:off x="16510000" y="93395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3"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4" name="直線コネクタ 243"/>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5"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6" name="直線コネクタ 245"/>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16510</xdr:rowOff>
    </xdr:to>
    <xdr:cxnSp macro="">
      <xdr:nvCxnSpPr>
        <xdr:cNvPr id="247" name="直線コネクタ 246"/>
        <xdr:cNvCxnSpPr/>
      </xdr:nvCxnSpPr>
      <xdr:spPr>
        <a:xfrm>
          <a:off x="15671800" y="9758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29227</xdr:rowOff>
    </xdr:from>
    <xdr:ext cx="762000" cy="259045"/>
    <xdr:sp macro="" textlink="">
      <xdr:nvSpPr>
        <xdr:cNvPr id="248" name="その他平均値テキスト"/>
        <xdr:cNvSpPr txBox="1"/>
      </xdr:nvSpPr>
      <xdr:spPr>
        <a:xfrm>
          <a:off x="16598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49" name="フローチャート: 判断 248"/>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56</xdr:row>
      <xdr:rowOff>157480</xdr:rowOff>
    </xdr:to>
    <xdr:cxnSp macro="">
      <xdr:nvCxnSpPr>
        <xdr:cNvPr id="250" name="直線コネクタ 249"/>
        <xdr:cNvCxnSpPr/>
      </xdr:nvCxnSpPr>
      <xdr:spPr>
        <a:xfrm>
          <a:off x="14782800" y="9758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52" name="テキスト ボックス 251"/>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56</xdr:row>
      <xdr:rowOff>157480</xdr:rowOff>
    </xdr:to>
    <xdr:cxnSp macro="">
      <xdr:nvCxnSpPr>
        <xdr:cNvPr id="253" name="直線コネクタ 252"/>
        <xdr:cNvCxnSpPr/>
      </xdr:nvCxnSpPr>
      <xdr:spPr>
        <a:xfrm>
          <a:off x="13893800" y="973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4" name="フローチャート: 判断 253"/>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5" name="テキスト ボックス 254"/>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134620</xdr:rowOff>
    </xdr:to>
    <xdr:cxnSp macro="">
      <xdr:nvCxnSpPr>
        <xdr:cNvPr id="256" name="直線コネクタ 255"/>
        <xdr:cNvCxnSpPr/>
      </xdr:nvCxnSpPr>
      <xdr:spPr>
        <a:xfrm>
          <a:off x="13004800" y="9674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7" name="フローチャート: 判断 256"/>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58" name="テキスト ボックス 257"/>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59" name="フローチャート: 判断 258"/>
        <xdr:cNvSpPr/>
      </xdr:nvSpPr>
      <xdr:spPr>
        <a:xfrm>
          <a:off x="12954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60" name="テキスト ボックス 259"/>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66" name="楕円 265"/>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153687</xdr:rowOff>
    </xdr:from>
    <xdr:ext cx="762000" cy="259045"/>
    <xdr:sp macro="" textlink="">
      <xdr:nvSpPr>
        <xdr:cNvPr id="267" name="その他該当値テキスト"/>
        <xdr:cNvSpPr txBox="1"/>
      </xdr:nvSpPr>
      <xdr:spPr>
        <a:xfrm>
          <a:off x="165989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68" name="楕円 267"/>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69" name="テキスト ボックス 268"/>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70" name="楕円 269"/>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71" name="テキスト ボックス 270"/>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72" name="楕円 271"/>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24147</xdr:rowOff>
    </xdr:from>
    <xdr:ext cx="762000" cy="259045"/>
    <xdr:sp macro="" textlink="">
      <xdr:nvSpPr>
        <xdr:cNvPr id="273" name="テキスト ボックス 272"/>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74" name="楕円 273"/>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75" name="テキスト ボックス 274"/>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やや下回っている。今後も補助金の交付が適当な事業であるかなどを十分に検討し、改善が必要なものについては見直しや廃止を行っていく。また、一部事務組合に対しても経常経費の適正な執行について、要請を行う。</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88138</xdr:rowOff>
    </xdr:to>
    <xdr:cxnSp macro="">
      <xdr:nvCxnSpPr>
        <xdr:cNvPr id="300" name="直線コネクタ 299"/>
        <xdr:cNvCxnSpPr/>
      </xdr:nvCxnSpPr>
      <xdr:spPr>
        <a:xfrm flipV="1">
          <a:off x="16510000" y="585571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1"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2" name="直線コネクタ 301"/>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3"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4" name="直線コネクタ 303"/>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36</xdr:row>
      <xdr:rowOff>44704</xdr:rowOff>
    </xdr:to>
    <xdr:cxnSp macro="">
      <xdr:nvCxnSpPr>
        <xdr:cNvPr id="305" name="直線コネクタ 304"/>
        <xdr:cNvCxnSpPr/>
      </xdr:nvCxnSpPr>
      <xdr:spPr>
        <a:xfrm>
          <a:off x="15671800" y="609803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06"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7" name="フローチャート: 判断 306"/>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97282</xdr:rowOff>
    </xdr:from>
    <xdr:to>
      <xdr:col>78</xdr:col>
      <xdr:colOff>69850</xdr:colOff>
      <xdr:row>35</xdr:row>
      <xdr:rowOff>143002</xdr:rowOff>
    </xdr:to>
    <xdr:cxnSp macro="">
      <xdr:nvCxnSpPr>
        <xdr:cNvPr id="308" name="直線コネクタ 307"/>
        <xdr:cNvCxnSpPr/>
      </xdr:nvCxnSpPr>
      <xdr:spPr>
        <a:xfrm flipV="1">
          <a:off x="14782800" y="60980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09" name="フローチャート: 判断 308"/>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0" name="テキスト ボックス 309"/>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36</xdr:row>
      <xdr:rowOff>12700</xdr:rowOff>
    </xdr:to>
    <xdr:cxnSp macro="">
      <xdr:nvCxnSpPr>
        <xdr:cNvPr id="311" name="直線コネクタ 310"/>
        <xdr:cNvCxnSpPr/>
      </xdr:nvCxnSpPr>
      <xdr:spPr>
        <a:xfrm flipV="1">
          <a:off x="13893800" y="6143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2" name="フローチャート: 判断 311"/>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3" name="テキスト ボックス 312"/>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12700</xdr:rowOff>
    </xdr:to>
    <xdr:cxnSp macro="">
      <xdr:nvCxnSpPr>
        <xdr:cNvPr id="314" name="直線コネクタ 313"/>
        <xdr:cNvCxnSpPr/>
      </xdr:nvCxnSpPr>
      <xdr:spPr>
        <a:xfrm>
          <a:off x="13004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16" name="テキスト ボックス 315"/>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17" name="フローチャート: 判断 316"/>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18" name="テキスト ボックス 317"/>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24" name="楕円 323"/>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25"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46482</xdr:rowOff>
    </xdr:from>
    <xdr:to>
      <xdr:col>78</xdr:col>
      <xdr:colOff>120650</xdr:colOff>
      <xdr:row>35</xdr:row>
      <xdr:rowOff>148082</xdr:rowOff>
    </xdr:to>
    <xdr:sp macro="" textlink="">
      <xdr:nvSpPr>
        <xdr:cNvPr id="326" name="楕円 325"/>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158259</xdr:rowOff>
    </xdr:from>
    <xdr:ext cx="736600" cy="259045"/>
    <xdr:sp macro="" textlink="">
      <xdr:nvSpPr>
        <xdr:cNvPr id="327" name="テキスト ボックス 326"/>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28" name="楕円 327"/>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29" name="テキスト ボックス 328"/>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0" name="楕円 329"/>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1" name="テキスト ボックス 330"/>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2" name="楕円 331"/>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3" name="テキスト ボックス 332"/>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合併以降地方債の発行を抑制したことや繰上償還を実施したことで、年々減少傾向にあ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った。しかし、近年は公共施設の老朽化が進行していることから、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旧合併特例債等の地方債を財源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公共施設の老朽化対策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や統廃合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事業を進めており、公債費は増加傾向にある。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新発債の発行に伴う公債費の増が見込まれるが、適正な事業選択を行い、計画的な地方債の発行と世代間の負担の平準化に努める。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58420</xdr:rowOff>
    </xdr:from>
    <xdr:to>
      <xdr:col>24</xdr:col>
      <xdr:colOff>25400</xdr:colOff>
      <xdr:row>80</xdr:row>
      <xdr:rowOff>88900</xdr:rowOff>
    </xdr:to>
    <xdr:cxnSp macro="">
      <xdr:nvCxnSpPr>
        <xdr:cNvPr id="361" name="直線コネクタ 360"/>
        <xdr:cNvCxnSpPr/>
      </xdr:nvCxnSpPr>
      <xdr:spPr>
        <a:xfrm flipV="1">
          <a:off x="4826000" y="124028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62"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3" name="直線コネクタ 362"/>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144797</xdr:rowOff>
    </xdr:from>
    <xdr:ext cx="762000" cy="259045"/>
    <xdr:sp macro="" textlink="">
      <xdr:nvSpPr>
        <xdr:cNvPr id="364"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58420</xdr:rowOff>
    </xdr:from>
    <xdr:to>
      <xdr:col>24</xdr:col>
      <xdr:colOff>114300</xdr:colOff>
      <xdr:row>72</xdr:row>
      <xdr:rowOff>58420</xdr:rowOff>
    </xdr:to>
    <xdr:cxnSp macro="">
      <xdr:nvCxnSpPr>
        <xdr:cNvPr id="365" name="直線コネクタ 364"/>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81280</xdr:rowOff>
    </xdr:to>
    <xdr:cxnSp macro="">
      <xdr:nvCxnSpPr>
        <xdr:cNvPr id="366" name="直線コネクタ 365"/>
        <xdr:cNvCxnSpPr/>
      </xdr:nvCxnSpPr>
      <xdr:spPr>
        <a:xfrm flipV="1">
          <a:off x="3987800" y="13088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10177</xdr:rowOff>
    </xdr:from>
    <xdr:ext cx="762000" cy="259045"/>
    <xdr:sp macro="" textlink="">
      <xdr:nvSpPr>
        <xdr:cNvPr id="367" name="公債費平均値テキスト"/>
        <xdr:cNvSpPr txBox="1"/>
      </xdr:nvSpPr>
      <xdr:spPr>
        <a:xfrm>
          <a:off x="4914900" y="1304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68" name="フローチャート: 判断 367"/>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76</xdr:row>
      <xdr:rowOff>81280</xdr:rowOff>
    </xdr:to>
    <xdr:cxnSp macro="">
      <xdr:nvCxnSpPr>
        <xdr:cNvPr id="369" name="直線コネクタ 368"/>
        <xdr:cNvCxnSpPr/>
      </xdr:nvCxnSpPr>
      <xdr:spPr>
        <a:xfrm>
          <a:off x="3098800" y="129743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0" name="フローチャート: 判断 369"/>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1" name="テキスト ボックス 370"/>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146050</xdr:rowOff>
    </xdr:to>
    <xdr:cxnSp macro="">
      <xdr:nvCxnSpPr>
        <xdr:cNvPr id="372" name="直線コネクタ 371"/>
        <xdr:cNvCxnSpPr/>
      </xdr:nvCxnSpPr>
      <xdr:spPr>
        <a:xfrm flipV="1">
          <a:off x="2209800" y="12974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4" name="テキスト ボックス 373"/>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75</xdr:row>
      <xdr:rowOff>146050</xdr:rowOff>
    </xdr:to>
    <xdr:cxnSp macro="">
      <xdr:nvCxnSpPr>
        <xdr:cNvPr id="375" name="直線コネクタ 374"/>
        <xdr:cNvCxnSpPr/>
      </xdr:nvCxnSpPr>
      <xdr:spPr>
        <a:xfrm>
          <a:off x="1320800" y="12943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76" name="フローチャート: 判断 375"/>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77" name="テキスト ボックス 376"/>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78" name="フローチャート: 判断 377"/>
        <xdr:cNvSpPr/>
      </xdr:nvSpPr>
      <xdr:spPr>
        <a:xfrm>
          <a:off x="1270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71138</xdr:rowOff>
    </xdr:from>
    <xdr:ext cx="762000" cy="259045"/>
    <xdr:sp macro="" textlink="">
      <xdr:nvSpPr>
        <xdr:cNvPr id="379" name="テキスト ボックス 378"/>
        <xdr:cNvSpPr txBox="1"/>
      </xdr:nvSpPr>
      <xdr:spPr>
        <a:xfrm>
          <a:off x="939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85" name="楕円 384"/>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86"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87" name="楕円 386"/>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88" name="テキスト ボックス 387"/>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89" name="楕円 388"/>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90" name="テキスト ボックス 389"/>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91" name="楕円 390"/>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392" name="テキスト ボックス 391"/>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34290</xdr:rowOff>
    </xdr:from>
    <xdr:to>
      <xdr:col>6</xdr:col>
      <xdr:colOff>171450</xdr:colOff>
      <xdr:row>75</xdr:row>
      <xdr:rowOff>135890</xdr:rowOff>
    </xdr:to>
    <xdr:sp macro="" textlink="">
      <xdr:nvSpPr>
        <xdr:cNvPr id="393" name="楕円 392"/>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146067</xdr:rowOff>
    </xdr:from>
    <xdr:ext cx="762000" cy="259045"/>
    <xdr:sp macro="" textlink="">
      <xdr:nvSpPr>
        <xdr:cNvPr id="394" name="テキスト ボックス 393"/>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おり、旧産炭地特有の高い高齢化率や生活保護率等に伴う扶助費の高さが主な要因となっている。合併以降、行政改革に取り組み、人件費をはじめとする経常経費の削減を行っているものの、普通交付税の動向に大きく左右されることは明らかで、根本的な解決には至っていない。今後も職員の適切な定員管理に努めるとともに、事務事業の点検・見直し等を行い、経常収支比率の改善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85852</xdr:rowOff>
    </xdr:to>
    <xdr:cxnSp macro="">
      <xdr:nvCxnSpPr>
        <xdr:cNvPr id="420" name="直線コネクタ 419"/>
        <xdr:cNvCxnSpPr/>
      </xdr:nvCxnSpPr>
      <xdr:spPr>
        <a:xfrm flipV="1">
          <a:off x="16510000" y="1268628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1"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2" name="直線コネクタ 421"/>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3" name="公債費以外最大値テキスト"/>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4" name="直線コネクタ 423"/>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149861</xdr:rowOff>
    </xdr:to>
    <xdr:cxnSp macro="">
      <xdr:nvCxnSpPr>
        <xdr:cNvPr id="425" name="直線コネクタ 424"/>
        <xdr:cNvCxnSpPr/>
      </xdr:nvCxnSpPr>
      <xdr:spPr>
        <a:xfrm>
          <a:off x="15671800" y="134543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26" name="公債費以外平均値テキスト"/>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27" name="フローチャート: 判断 426"/>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104139</xdr:rowOff>
    </xdr:to>
    <xdr:cxnSp macro="">
      <xdr:nvCxnSpPr>
        <xdr:cNvPr id="428" name="直線コネクタ 427"/>
        <xdr:cNvCxnSpPr/>
      </xdr:nvCxnSpPr>
      <xdr:spPr>
        <a:xfrm flipV="1">
          <a:off x="14782800" y="13454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55626</xdr:rowOff>
    </xdr:from>
    <xdr:to>
      <xdr:col>78</xdr:col>
      <xdr:colOff>120650</xdr:colOff>
      <xdr:row>77</xdr:row>
      <xdr:rowOff>157226</xdr:rowOff>
    </xdr:to>
    <xdr:sp macro="" textlink="">
      <xdr:nvSpPr>
        <xdr:cNvPr id="429" name="フローチャート: 判断 428"/>
        <xdr:cNvSpPr/>
      </xdr:nvSpPr>
      <xdr:spPr>
        <a:xfrm>
          <a:off x="15621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167403</xdr:rowOff>
    </xdr:from>
    <xdr:ext cx="736600" cy="259045"/>
    <xdr:sp macro="" textlink="">
      <xdr:nvSpPr>
        <xdr:cNvPr id="430" name="テキスト ボックス 429"/>
        <xdr:cNvSpPr txBox="1"/>
      </xdr:nvSpPr>
      <xdr:spPr>
        <a:xfrm>
          <a:off x="15290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xdr:rowOff>
    </xdr:from>
    <xdr:to>
      <xdr:col>73</xdr:col>
      <xdr:colOff>180975</xdr:colOff>
      <xdr:row>78</xdr:row>
      <xdr:rowOff>104139</xdr:rowOff>
    </xdr:to>
    <xdr:cxnSp macro="">
      <xdr:nvCxnSpPr>
        <xdr:cNvPr id="431" name="直線コネクタ 430"/>
        <xdr:cNvCxnSpPr/>
      </xdr:nvCxnSpPr>
      <xdr:spPr>
        <a:xfrm>
          <a:off x="13893800" y="1338122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2" name="フローチャート: 判断 431"/>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3" name="テキスト ボックス 432"/>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147574</xdr:rowOff>
    </xdr:from>
    <xdr:to>
      <xdr:col>69</xdr:col>
      <xdr:colOff>92075</xdr:colOff>
      <xdr:row>78</xdr:row>
      <xdr:rowOff>8128</xdr:rowOff>
    </xdr:to>
    <xdr:cxnSp macro="">
      <xdr:nvCxnSpPr>
        <xdr:cNvPr id="434" name="直線コネクタ 433"/>
        <xdr:cNvCxnSpPr/>
      </xdr:nvCxnSpPr>
      <xdr:spPr>
        <a:xfrm>
          <a:off x="13004800" y="133492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6" name="テキスト ボックス 435"/>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7" name="フローチャート: 判断 43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8" name="テキスト ボックス 437"/>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44" name="楕円 443"/>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45"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46" name="楕円 445"/>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47" name="テキスト ボックス 446"/>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48" name="楕円 447"/>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49" name="テキスト ボックス 448"/>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128778</xdr:rowOff>
    </xdr:from>
    <xdr:to>
      <xdr:col>69</xdr:col>
      <xdr:colOff>142875</xdr:colOff>
      <xdr:row>78</xdr:row>
      <xdr:rowOff>58928</xdr:rowOff>
    </xdr:to>
    <xdr:sp macro="" textlink="">
      <xdr:nvSpPr>
        <xdr:cNvPr id="450" name="楕円 449"/>
        <xdr:cNvSpPr/>
      </xdr:nvSpPr>
      <xdr:spPr>
        <a:xfrm>
          <a:off x="13843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43705</xdr:rowOff>
    </xdr:from>
    <xdr:ext cx="762000" cy="259045"/>
    <xdr:sp macro="" textlink="">
      <xdr:nvSpPr>
        <xdr:cNvPr id="451" name="テキスト ボックス 450"/>
        <xdr:cNvSpPr txBox="1"/>
      </xdr:nvSpPr>
      <xdr:spPr>
        <a:xfrm>
          <a:off x="13512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96774</xdr:rowOff>
    </xdr:from>
    <xdr:to>
      <xdr:col>65</xdr:col>
      <xdr:colOff>53975</xdr:colOff>
      <xdr:row>78</xdr:row>
      <xdr:rowOff>26924</xdr:rowOff>
    </xdr:to>
    <xdr:sp macro="" textlink="">
      <xdr:nvSpPr>
        <xdr:cNvPr id="452" name="楕円 451"/>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11701</xdr:rowOff>
    </xdr:from>
    <xdr:ext cx="762000" cy="259045"/>
    <xdr:sp macro="" textlink="">
      <xdr:nvSpPr>
        <xdr:cNvPr id="453" name="テキスト ボックス 452"/>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124667</xdr:rowOff>
    </xdr:from>
    <xdr:to>
      <xdr:col>29</xdr:col>
      <xdr:colOff>127000</xdr:colOff>
      <xdr:row>18</xdr:row>
      <xdr:rowOff>24435</xdr:rowOff>
    </xdr:to>
    <xdr:cxnSp macro="">
      <xdr:nvCxnSpPr>
        <xdr:cNvPr id="42" name="直線コネクタ 41"/>
        <xdr:cNvCxnSpPr/>
      </xdr:nvCxnSpPr>
      <xdr:spPr bwMode="auto">
        <a:xfrm flipV="1">
          <a:off x="5651500" y="2058242"/>
          <a:ext cx="0" cy="10999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167962</xdr:rowOff>
    </xdr:from>
    <xdr:ext cx="762000" cy="259045"/>
    <xdr:sp macro="" textlink="">
      <xdr:nvSpPr>
        <xdr:cNvPr id="43" name="人口1人当たり決算額の推移最小値テキスト130"/>
        <xdr:cNvSpPr txBox="1"/>
      </xdr:nvSpPr>
      <xdr:spPr>
        <a:xfrm>
          <a:off x="5740400" y="313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24435</xdr:rowOff>
    </xdr:from>
    <xdr:to>
      <xdr:col>30</xdr:col>
      <xdr:colOff>25400</xdr:colOff>
      <xdr:row>18</xdr:row>
      <xdr:rowOff>24435</xdr:rowOff>
    </xdr:to>
    <xdr:cxnSp macro="">
      <xdr:nvCxnSpPr>
        <xdr:cNvPr id="44" name="直線コネクタ 43"/>
        <xdr:cNvCxnSpPr/>
      </xdr:nvCxnSpPr>
      <xdr:spPr bwMode="auto">
        <a:xfrm>
          <a:off x="5562600" y="3158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39594</xdr:rowOff>
    </xdr:from>
    <xdr:ext cx="762000" cy="259045"/>
    <xdr:sp macro="" textlink="">
      <xdr:nvSpPr>
        <xdr:cNvPr id="45" name="人口1人当たり決算額の推移最大値テキスト130"/>
        <xdr:cNvSpPr txBox="1"/>
      </xdr:nvSpPr>
      <xdr:spPr>
        <a:xfrm>
          <a:off x="5740400" y="18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124667</xdr:rowOff>
    </xdr:from>
    <xdr:to>
      <xdr:col>30</xdr:col>
      <xdr:colOff>25400</xdr:colOff>
      <xdr:row>11</xdr:row>
      <xdr:rowOff>124667</xdr:rowOff>
    </xdr:to>
    <xdr:cxnSp macro="">
      <xdr:nvCxnSpPr>
        <xdr:cNvPr id="46" name="直線コネクタ 45"/>
        <xdr:cNvCxnSpPr/>
      </xdr:nvCxnSpPr>
      <xdr:spPr bwMode="auto">
        <a:xfrm>
          <a:off x="5562600" y="2058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155162</xdr:rowOff>
    </xdr:from>
    <xdr:to>
      <xdr:col>29</xdr:col>
      <xdr:colOff>127000</xdr:colOff>
      <xdr:row>16</xdr:row>
      <xdr:rowOff>158372</xdr:rowOff>
    </xdr:to>
    <xdr:cxnSp macro="">
      <xdr:nvCxnSpPr>
        <xdr:cNvPr id="47" name="直線コネクタ 46"/>
        <xdr:cNvCxnSpPr/>
      </xdr:nvCxnSpPr>
      <xdr:spPr bwMode="auto">
        <a:xfrm flipV="1">
          <a:off x="5003800" y="2945987"/>
          <a:ext cx="647700" cy="3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139939</xdr:rowOff>
    </xdr:from>
    <xdr:ext cx="762000" cy="259045"/>
    <xdr:sp macro="" textlink="">
      <xdr:nvSpPr>
        <xdr:cNvPr id="48" name="人口1人当たり決算額の推移平均値テキスト130"/>
        <xdr:cNvSpPr txBox="1"/>
      </xdr:nvSpPr>
      <xdr:spPr>
        <a:xfrm>
          <a:off x="5740400" y="2930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167762</xdr:rowOff>
    </xdr:from>
    <xdr:to>
      <xdr:col>29</xdr:col>
      <xdr:colOff>177800</xdr:colOff>
      <xdr:row>17</xdr:row>
      <xdr:rowOff>97912</xdr:rowOff>
    </xdr:to>
    <xdr:sp macro="" textlink="">
      <xdr:nvSpPr>
        <xdr:cNvPr id="49" name="フローチャート: 判断 48"/>
        <xdr:cNvSpPr/>
      </xdr:nvSpPr>
      <xdr:spPr bwMode="auto">
        <a:xfrm>
          <a:off x="56007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158372</xdr:rowOff>
    </xdr:from>
    <xdr:to>
      <xdr:col>26</xdr:col>
      <xdr:colOff>50800</xdr:colOff>
      <xdr:row>16</xdr:row>
      <xdr:rowOff>159336</xdr:rowOff>
    </xdr:to>
    <xdr:cxnSp macro="">
      <xdr:nvCxnSpPr>
        <xdr:cNvPr id="50" name="直線コネクタ 49"/>
        <xdr:cNvCxnSpPr/>
      </xdr:nvCxnSpPr>
      <xdr:spPr bwMode="auto">
        <a:xfrm flipV="1">
          <a:off x="4305300" y="2949197"/>
          <a:ext cx="698500" cy="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5383</xdr:rowOff>
    </xdr:from>
    <xdr:to>
      <xdr:col>26</xdr:col>
      <xdr:colOff>101600</xdr:colOff>
      <xdr:row>17</xdr:row>
      <xdr:rowOff>106983</xdr:rowOff>
    </xdr:to>
    <xdr:sp macro="" textlink="">
      <xdr:nvSpPr>
        <xdr:cNvPr id="51" name="フローチャート: 判断 50"/>
        <xdr:cNvSpPr/>
      </xdr:nvSpPr>
      <xdr:spPr bwMode="auto">
        <a:xfrm>
          <a:off x="4953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91760</xdr:rowOff>
    </xdr:from>
    <xdr:ext cx="736600" cy="259045"/>
    <xdr:sp macro="" textlink="">
      <xdr:nvSpPr>
        <xdr:cNvPr id="52" name="テキスト ボックス 51"/>
        <xdr:cNvSpPr txBox="1"/>
      </xdr:nvSpPr>
      <xdr:spPr>
        <a:xfrm>
          <a:off x="4622800" y="3054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159336</xdr:rowOff>
    </xdr:from>
    <xdr:to>
      <xdr:col>22</xdr:col>
      <xdr:colOff>114300</xdr:colOff>
      <xdr:row>16</xdr:row>
      <xdr:rowOff>168549</xdr:rowOff>
    </xdr:to>
    <xdr:cxnSp macro="">
      <xdr:nvCxnSpPr>
        <xdr:cNvPr id="53" name="直線コネクタ 52"/>
        <xdr:cNvCxnSpPr/>
      </xdr:nvCxnSpPr>
      <xdr:spPr bwMode="auto">
        <a:xfrm flipV="1">
          <a:off x="3606800" y="2950161"/>
          <a:ext cx="698500" cy="9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9868</xdr:rowOff>
    </xdr:from>
    <xdr:to>
      <xdr:col>22</xdr:col>
      <xdr:colOff>165100</xdr:colOff>
      <xdr:row>17</xdr:row>
      <xdr:rowOff>111468</xdr:rowOff>
    </xdr:to>
    <xdr:sp macro="" textlink="">
      <xdr:nvSpPr>
        <xdr:cNvPr id="54" name="フローチャート: 判断 53"/>
        <xdr:cNvSpPr/>
      </xdr:nvSpPr>
      <xdr:spPr bwMode="auto">
        <a:xfrm>
          <a:off x="4254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96245</xdr:rowOff>
    </xdr:from>
    <xdr:ext cx="762000" cy="259045"/>
    <xdr:sp macro="" textlink="">
      <xdr:nvSpPr>
        <xdr:cNvPr id="55" name="テキスト ボックス 54"/>
        <xdr:cNvSpPr txBox="1"/>
      </xdr:nvSpPr>
      <xdr:spPr>
        <a:xfrm>
          <a:off x="39243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168549</xdr:rowOff>
    </xdr:from>
    <xdr:to>
      <xdr:col>18</xdr:col>
      <xdr:colOff>177800</xdr:colOff>
      <xdr:row>17</xdr:row>
      <xdr:rowOff>1076</xdr:rowOff>
    </xdr:to>
    <xdr:cxnSp macro="">
      <xdr:nvCxnSpPr>
        <xdr:cNvPr id="56" name="直線コネクタ 55"/>
        <xdr:cNvCxnSpPr/>
      </xdr:nvCxnSpPr>
      <xdr:spPr bwMode="auto">
        <a:xfrm flipV="1">
          <a:off x="2908300" y="2959374"/>
          <a:ext cx="698500" cy="3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22061</xdr:rowOff>
    </xdr:from>
    <xdr:to>
      <xdr:col>19</xdr:col>
      <xdr:colOff>38100</xdr:colOff>
      <xdr:row>17</xdr:row>
      <xdr:rowOff>123661</xdr:rowOff>
    </xdr:to>
    <xdr:sp macro="" textlink="">
      <xdr:nvSpPr>
        <xdr:cNvPr id="57" name="フローチャート: 判断 56"/>
        <xdr:cNvSpPr/>
      </xdr:nvSpPr>
      <xdr:spPr bwMode="auto">
        <a:xfrm>
          <a:off x="3556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108438</xdr:rowOff>
    </xdr:from>
    <xdr:ext cx="762000" cy="259045"/>
    <xdr:sp macro="" textlink="">
      <xdr:nvSpPr>
        <xdr:cNvPr id="58" name="テキスト ボックス 57"/>
        <xdr:cNvSpPr txBox="1"/>
      </xdr:nvSpPr>
      <xdr:spPr>
        <a:xfrm>
          <a:off x="32258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74543</xdr:rowOff>
    </xdr:from>
    <xdr:to>
      <xdr:col>15</xdr:col>
      <xdr:colOff>101600</xdr:colOff>
      <xdr:row>18</xdr:row>
      <xdr:rowOff>4693</xdr:rowOff>
    </xdr:to>
    <xdr:sp macro="" textlink="">
      <xdr:nvSpPr>
        <xdr:cNvPr id="59" name="フローチャート: 判断 58"/>
        <xdr:cNvSpPr/>
      </xdr:nvSpPr>
      <xdr:spPr bwMode="auto">
        <a:xfrm>
          <a:off x="2857500" y="3036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160920</xdr:rowOff>
    </xdr:from>
    <xdr:ext cx="762000" cy="259045"/>
    <xdr:sp macro="" textlink="">
      <xdr:nvSpPr>
        <xdr:cNvPr id="60" name="テキスト ボックス 59"/>
        <xdr:cNvSpPr txBox="1"/>
      </xdr:nvSpPr>
      <xdr:spPr>
        <a:xfrm>
          <a:off x="2527300" y="312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104362</xdr:rowOff>
    </xdr:from>
    <xdr:to>
      <xdr:col>29</xdr:col>
      <xdr:colOff>177800</xdr:colOff>
      <xdr:row>17</xdr:row>
      <xdr:rowOff>34512</xdr:rowOff>
    </xdr:to>
    <xdr:sp macro="" textlink="">
      <xdr:nvSpPr>
        <xdr:cNvPr id="66" name="楕円 65"/>
        <xdr:cNvSpPr/>
      </xdr:nvSpPr>
      <xdr:spPr bwMode="auto">
        <a:xfrm>
          <a:off x="5600700" y="2895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120889</xdr:rowOff>
    </xdr:from>
    <xdr:ext cx="762000" cy="259045"/>
    <xdr:sp macro="" textlink="">
      <xdr:nvSpPr>
        <xdr:cNvPr id="67" name="人口1人当たり決算額の推移該当値テキスト130"/>
        <xdr:cNvSpPr txBox="1"/>
      </xdr:nvSpPr>
      <xdr:spPr>
        <a:xfrm>
          <a:off x="5740400" y="274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107572</xdr:rowOff>
    </xdr:from>
    <xdr:to>
      <xdr:col>26</xdr:col>
      <xdr:colOff>101600</xdr:colOff>
      <xdr:row>17</xdr:row>
      <xdr:rowOff>37722</xdr:rowOff>
    </xdr:to>
    <xdr:sp macro="" textlink="">
      <xdr:nvSpPr>
        <xdr:cNvPr id="68" name="楕円 67"/>
        <xdr:cNvSpPr/>
      </xdr:nvSpPr>
      <xdr:spPr bwMode="auto">
        <a:xfrm>
          <a:off x="4953000" y="2898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47899</xdr:rowOff>
    </xdr:from>
    <xdr:ext cx="736600" cy="259045"/>
    <xdr:sp macro="" textlink="">
      <xdr:nvSpPr>
        <xdr:cNvPr id="69" name="テキスト ボックス 68"/>
        <xdr:cNvSpPr txBox="1"/>
      </xdr:nvSpPr>
      <xdr:spPr>
        <a:xfrm>
          <a:off x="4622800" y="2667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108536</xdr:rowOff>
    </xdr:from>
    <xdr:to>
      <xdr:col>22</xdr:col>
      <xdr:colOff>165100</xdr:colOff>
      <xdr:row>17</xdr:row>
      <xdr:rowOff>38686</xdr:rowOff>
    </xdr:to>
    <xdr:sp macro="" textlink="">
      <xdr:nvSpPr>
        <xdr:cNvPr id="70" name="楕円 69"/>
        <xdr:cNvSpPr/>
      </xdr:nvSpPr>
      <xdr:spPr bwMode="auto">
        <a:xfrm>
          <a:off x="4254500" y="2899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48863</xdr:rowOff>
    </xdr:from>
    <xdr:ext cx="762000" cy="259045"/>
    <xdr:sp macro="" textlink="">
      <xdr:nvSpPr>
        <xdr:cNvPr id="71" name="テキスト ボックス 70"/>
        <xdr:cNvSpPr txBox="1"/>
      </xdr:nvSpPr>
      <xdr:spPr>
        <a:xfrm>
          <a:off x="3924300" y="266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117749</xdr:rowOff>
    </xdr:from>
    <xdr:to>
      <xdr:col>19</xdr:col>
      <xdr:colOff>38100</xdr:colOff>
      <xdr:row>17</xdr:row>
      <xdr:rowOff>47899</xdr:rowOff>
    </xdr:to>
    <xdr:sp macro="" textlink="">
      <xdr:nvSpPr>
        <xdr:cNvPr id="72" name="楕円 71"/>
        <xdr:cNvSpPr/>
      </xdr:nvSpPr>
      <xdr:spPr bwMode="auto">
        <a:xfrm>
          <a:off x="3556000" y="2908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58076</xdr:rowOff>
    </xdr:from>
    <xdr:ext cx="762000" cy="259045"/>
    <xdr:sp macro="" textlink="">
      <xdr:nvSpPr>
        <xdr:cNvPr id="73" name="テキスト ボックス 72"/>
        <xdr:cNvSpPr txBox="1"/>
      </xdr:nvSpPr>
      <xdr:spPr>
        <a:xfrm>
          <a:off x="3225800" y="267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121726</xdr:rowOff>
    </xdr:from>
    <xdr:to>
      <xdr:col>15</xdr:col>
      <xdr:colOff>101600</xdr:colOff>
      <xdr:row>17</xdr:row>
      <xdr:rowOff>51876</xdr:rowOff>
    </xdr:to>
    <xdr:sp macro="" textlink="">
      <xdr:nvSpPr>
        <xdr:cNvPr id="74" name="楕円 73"/>
        <xdr:cNvSpPr/>
      </xdr:nvSpPr>
      <xdr:spPr bwMode="auto">
        <a:xfrm>
          <a:off x="2857500" y="2912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62053</xdr:rowOff>
    </xdr:from>
    <xdr:ext cx="762000" cy="259045"/>
    <xdr:sp macro="" textlink="">
      <xdr:nvSpPr>
        <xdr:cNvPr id="75" name="テキスト ボックス 74"/>
        <xdr:cNvSpPr txBox="1"/>
      </xdr:nvSpPr>
      <xdr:spPr>
        <a:xfrm>
          <a:off x="2527300" y="26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259866</xdr:rowOff>
    </xdr:from>
    <xdr:to>
      <xdr:col>29</xdr:col>
      <xdr:colOff>127000</xdr:colOff>
      <xdr:row>37</xdr:row>
      <xdr:rowOff>249203</xdr:rowOff>
    </xdr:to>
    <xdr:cxnSp macro="">
      <xdr:nvCxnSpPr>
        <xdr:cNvPr id="105" name="直線コネクタ 104"/>
        <xdr:cNvCxnSpPr/>
      </xdr:nvCxnSpPr>
      <xdr:spPr bwMode="auto">
        <a:xfrm flipV="1">
          <a:off x="5651500" y="6184416"/>
          <a:ext cx="0" cy="11894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221280</xdr:rowOff>
    </xdr:from>
    <xdr:ext cx="762000" cy="259045"/>
    <xdr:sp macro="" textlink="">
      <xdr:nvSpPr>
        <xdr:cNvPr id="106" name="人口1人当たり決算額の推移最小値テキスト445"/>
        <xdr:cNvSpPr txBox="1"/>
      </xdr:nvSpPr>
      <xdr:spPr>
        <a:xfrm>
          <a:off x="5740400" y="73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249203</xdr:rowOff>
    </xdr:from>
    <xdr:to>
      <xdr:col>30</xdr:col>
      <xdr:colOff>25400</xdr:colOff>
      <xdr:row>37</xdr:row>
      <xdr:rowOff>249203</xdr:rowOff>
    </xdr:to>
    <xdr:cxnSp macro="">
      <xdr:nvCxnSpPr>
        <xdr:cNvPr id="107" name="直線コネクタ 106"/>
        <xdr:cNvCxnSpPr/>
      </xdr:nvCxnSpPr>
      <xdr:spPr bwMode="auto">
        <a:xfrm>
          <a:off x="5562600" y="7373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3343</xdr:rowOff>
    </xdr:from>
    <xdr:ext cx="762000" cy="259045"/>
    <xdr:sp macro="" textlink="">
      <xdr:nvSpPr>
        <xdr:cNvPr id="108" name="人口1人当たり決算額の推移最大値テキスト445"/>
        <xdr:cNvSpPr txBox="1"/>
      </xdr:nvSpPr>
      <xdr:spPr>
        <a:xfrm>
          <a:off x="5740400" y="59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259866</xdr:rowOff>
    </xdr:from>
    <xdr:to>
      <xdr:col>30</xdr:col>
      <xdr:colOff>25400</xdr:colOff>
      <xdr:row>33</xdr:row>
      <xdr:rowOff>259866</xdr:rowOff>
    </xdr:to>
    <xdr:cxnSp macro="">
      <xdr:nvCxnSpPr>
        <xdr:cNvPr id="109" name="直線コネクタ 108"/>
        <xdr:cNvCxnSpPr/>
      </xdr:nvCxnSpPr>
      <xdr:spPr bwMode="auto">
        <a:xfrm>
          <a:off x="5562600" y="6184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99747</xdr:rowOff>
    </xdr:from>
    <xdr:to>
      <xdr:col>29</xdr:col>
      <xdr:colOff>127000</xdr:colOff>
      <xdr:row>36</xdr:row>
      <xdr:rowOff>108222</xdr:rowOff>
    </xdr:to>
    <xdr:cxnSp macro="">
      <xdr:nvCxnSpPr>
        <xdr:cNvPr id="110" name="直線コネクタ 109"/>
        <xdr:cNvCxnSpPr/>
      </xdr:nvCxnSpPr>
      <xdr:spPr bwMode="auto">
        <a:xfrm>
          <a:off x="5003800" y="7052997"/>
          <a:ext cx="647700" cy="8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106084</xdr:rowOff>
    </xdr:from>
    <xdr:ext cx="762000" cy="259045"/>
    <xdr:sp macro="" textlink="">
      <xdr:nvSpPr>
        <xdr:cNvPr id="111" name="人口1人当たり決算額の推移平均値テキスト445"/>
        <xdr:cNvSpPr txBox="1"/>
      </xdr:nvSpPr>
      <xdr:spPr>
        <a:xfrm>
          <a:off x="5740400" y="671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261007</xdr:rowOff>
    </xdr:from>
    <xdr:to>
      <xdr:col>29</xdr:col>
      <xdr:colOff>177800</xdr:colOff>
      <xdr:row>36</xdr:row>
      <xdr:rowOff>19707</xdr:rowOff>
    </xdr:to>
    <xdr:sp macro="" textlink="">
      <xdr:nvSpPr>
        <xdr:cNvPr id="112" name="フローチャート: 判断 111"/>
        <xdr:cNvSpPr/>
      </xdr:nvSpPr>
      <xdr:spPr bwMode="auto">
        <a:xfrm>
          <a:off x="5600700" y="6871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99747</xdr:rowOff>
    </xdr:from>
    <xdr:to>
      <xdr:col>26</xdr:col>
      <xdr:colOff>50800</xdr:colOff>
      <xdr:row>36</xdr:row>
      <xdr:rowOff>129057</xdr:rowOff>
    </xdr:to>
    <xdr:cxnSp macro="">
      <xdr:nvCxnSpPr>
        <xdr:cNvPr id="113" name="直線コネクタ 112"/>
        <xdr:cNvCxnSpPr/>
      </xdr:nvCxnSpPr>
      <xdr:spPr bwMode="auto">
        <a:xfrm flipV="1">
          <a:off x="4305300" y="7052997"/>
          <a:ext cx="698500" cy="29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267946</xdr:rowOff>
    </xdr:from>
    <xdr:to>
      <xdr:col>26</xdr:col>
      <xdr:colOff>101600</xdr:colOff>
      <xdr:row>36</xdr:row>
      <xdr:rowOff>26646</xdr:rowOff>
    </xdr:to>
    <xdr:sp macro="" textlink="">
      <xdr:nvSpPr>
        <xdr:cNvPr id="114" name="フローチャート: 判断 113"/>
        <xdr:cNvSpPr/>
      </xdr:nvSpPr>
      <xdr:spPr bwMode="auto">
        <a:xfrm>
          <a:off x="4953000" y="6878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36823</xdr:rowOff>
    </xdr:from>
    <xdr:ext cx="736600" cy="259045"/>
    <xdr:sp macro="" textlink="">
      <xdr:nvSpPr>
        <xdr:cNvPr id="115" name="テキスト ボックス 114"/>
        <xdr:cNvSpPr txBox="1"/>
      </xdr:nvSpPr>
      <xdr:spPr>
        <a:xfrm>
          <a:off x="4622800" y="6647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103274</xdr:rowOff>
    </xdr:from>
    <xdr:to>
      <xdr:col>22</xdr:col>
      <xdr:colOff>114300</xdr:colOff>
      <xdr:row>36</xdr:row>
      <xdr:rowOff>129057</xdr:rowOff>
    </xdr:to>
    <xdr:cxnSp macro="">
      <xdr:nvCxnSpPr>
        <xdr:cNvPr id="116" name="直線コネクタ 115"/>
        <xdr:cNvCxnSpPr/>
      </xdr:nvCxnSpPr>
      <xdr:spPr bwMode="auto">
        <a:xfrm>
          <a:off x="3606800" y="7056524"/>
          <a:ext cx="698500" cy="25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256957</xdr:rowOff>
    </xdr:from>
    <xdr:to>
      <xdr:col>22</xdr:col>
      <xdr:colOff>165100</xdr:colOff>
      <xdr:row>36</xdr:row>
      <xdr:rowOff>15657</xdr:rowOff>
    </xdr:to>
    <xdr:sp macro="" textlink="">
      <xdr:nvSpPr>
        <xdr:cNvPr id="117" name="フローチャート: 判断 116"/>
        <xdr:cNvSpPr/>
      </xdr:nvSpPr>
      <xdr:spPr bwMode="auto">
        <a:xfrm>
          <a:off x="4254500" y="6867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25834</xdr:rowOff>
    </xdr:from>
    <xdr:ext cx="762000" cy="259045"/>
    <xdr:sp macro="" textlink="">
      <xdr:nvSpPr>
        <xdr:cNvPr id="118" name="テキスト ボックス 117"/>
        <xdr:cNvSpPr txBox="1"/>
      </xdr:nvSpPr>
      <xdr:spPr>
        <a:xfrm>
          <a:off x="3924300" y="663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103274</xdr:rowOff>
    </xdr:from>
    <xdr:to>
      <xdr:col>18</xdr:col>
      <xdr:colOff>177800</xdr:colOff>
      <xdr:row>36</xdr:row>
      <xdr:rowOff>105349</xdr:rowOff>
    </xdr:to>
    <xdr:cxnSp macro="">
      <xdr:nvCxnSpPr>
        <xdr:cNvPr id="119" name="直線コネクタ 118"/>
        <xdr:cNvCxnSpPr/>
      </xdr:nvCxnSpPr>
      <xdr:spPr bwMode="auto">
        <a:xfrm flipV="1">
          <a:off x="2908300" y="7056524"/>
          <a:ext cx="698500" cy="2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252483</xdr:rowOff>
    </xdr:from>
    <xdr:to>
      <xdr:col>19</xdr:col>
      <xdr:colOff>38100</xdr:colOff>
      <xdr:row>36</xdr:row>
      <xdr:rowOff>11183</xdr:rowOff>
    </xdr:to>
    <xdr:sp macro="" textlink="">
      <xdr:nvSpPr>
        <xdr:cNvPr id="120" name="フローチャート: 判断 119"/>
        <xdr:cNvSpPr/>
      </xdr:nvSpPr>
      <xdr:spPr bwMode="auto">
        <a:xfrm>
          <a:off x="3556000" y="6862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21360</xdr:rowOff>
    </xdr:from>
    <xdr:ext cx="762000" cy="259045"/>
    <xdr:sp macro="" textlink="">
      <xdr:nvSpPr>
        <xdr:cNvPr id="121" name="テキスト ボックス 120"/>
        <xdr:cNvSpPr txBox="1"/>
      </xdr:nvSpPr>
      <xdr:spPr>
        <a:xfrm>
          <a:off x="3225800" y="663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253561</xdr:rowOff>
    </xdr:from>
    <xdr:to>
      <xdr:col>15</xdr:col>
      <xdr:colOff>101600</xdr:colOff>
      <xdr:row>36</xdr:row>
      <xdr:rowOff>12261</xdr:rowOff>
    </xdr:to>
    <xdr:sp macro="" textlink="">
      <xdr:nvSpPr>
        <xdr:cNvPr id="122" name="フローチャート: 判断 121"/>
        <xdr:cNvSpPr/>
      </xdr:nvSpPr>
      <xdr:spPr bwMode="auto">
        <a:xfrm>
          <a:off x="2857500" y="68639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22438</xdr:rowOff>
    </xdr:from>
    <xdr:ext cx="762000" cy="259045"/>
    <xdr:sp macro="" textlink="">
      <xdr:nvSpPr>
        <xdr:cNvPr id="123" name="テキスト ボックス 122"/>
        <xdr:cNvSpPr txBox="1"/>
      </xdr:nvSpPr>
      <xdr:spPr>
        <a:xfrm>
          <a:off x="2527300" y="663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57422</xdr:rowOff>
    </xdr:from>
    <xdr:to>
      <xdr:col>29</xdr:col>
      <xdr:colOff>177800</xdr:colOff>
      <xdr:row>36</xdr:row>
      <xdr:rowOff>159022</xdr:rowOff>
    </xdr:to>
    <xdr:sp macro="" textlink="">
      <xdr:nvSpPr>
        <xdr:cNvPr id="129" name="楕円 128"/>
        <xdr:cNvSpPr/>
      </xdr:nvSpPr>
      <xdr:spPr bwMode="auto">
        <a:xfrm>
          <a:off x="5600700" y="7010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29499</xdr:rowOff>
    </xdr:from>
    <xdr:ext cx="762000" cy="259045"/>
    <xdr:sp macro="" textlink="">
      <xdr:nvSpPr>
        <xdr:cNvPr id="130" name="人口1人当たり決算額の推移該当値テキスト445"/>
        <xdr:cNvSpPr txBox="1"/>
      </xdr:nvSpPr>
      <xdr:spPr>
        <a:xfrm>
          <a:off x="5740400" y="698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48947</xdr:rowOff>
    </xdr:from>
    <xdr:to>
      <xdr:col>26</xdr:col>
      <xdr:colOff>101600</xdr:colOff>
      <xdr:row>36</xdr:row>
      <xdr:rowOff>150547</xdr:rowOff>
    </xdr:to>
    <xdr:sp macro="" textlink="">
      <xdr:nvSpPr>
        <xdr:cNvPr id="131" name="楕円 130"/>
        <xdr:cNvSpPr/>
      </xdr:nvSpPr>
      <xdr:spPr bwMode="auto">
        <a:xfrm>
          <a:off x="4953000" y="7002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135324</xdr:rowOff>
    </xdr:from>
    <xdr:ext cx="736600" cy="259045"/>
    <xdr:sp macro="" textlink="">
      <xdr:nvSpPr>
        <xdr:cNvPr id="132" name="テキスト ボックス 131"/>
        <xdr:cNvSpPr txBox="1"/>
      </xdr:nvSpPr>
      <xdr:spPr>
        <a:xfrm>
          <a:off x="4622800" y="708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78257</xdr:rowOff>
    </xdr:from>
    <xdr:to>
      <xdr:col>22</xdr:col>
      <xdr:colOff>165100</xdr:colOff>
      <xdr:row>37</xdr:row>
      <xdr:rowOff>8407</xdr:rowOff>
    </xdr:to>
    <xdr:sp macro="" textlink="">
      <xdr:nvSpPr>
        <xdr:cNvPr id="133" name="楕円 132"/>
        <xdr:cNvSpPr/>
      </xdr:nvSpPr>
      <xdr:spPr bwMode="auto">
        <a:xfrm>
          <a:off x="4254500" y="7031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164634</xdr:rowOff>
    </xdr:from>
    <xdr:ext cx="762000" cy="259045"/>
    <xdr:sp macro="" textlink="">
      <xdr:nvSpPr>
        <xdr:cNvPr id="134" name="テキスト ボックス 133"/>
        <xdr:cNvSpPr txBox="1"/>
      </xdr:nvSpPr>
      <xdr:spPr>
        <a:xfrm>
          <a:off x="3924300" y="7117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52474</xdr:rowOff>
    </xdr:from>
    <xdr:to>
      <xdr:col>19</xdr:col>
      <xdr:colOff>38100</xdr:colOff>
      <xdr:row>36</xdr:row>
      <xdr:rowOff>154074</xdr:rowOff>
    </xdr:to>
    <xdr:sp macro="" textlink="">
      <xdr:nvSpPr>
        <xdr:cNvPr id="135" name="楕円 134"/>
        <xdr:cNvSpPr/>
      </xdr:nvSpPr>
      <xdr:spPr bwMode="auto">
        <a:xfrm>
          <a:off x="3556000" y="7005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138851</xdr:rowOff>
    </xdr:from>
    <xdr:ext cx="762000" cy="259045"/>
    <xdr:sp macro="" textlink="">
      <xdr:nvSpPr>
        <xdr:cNvPr id="136" name="テキスト ボックス 135"/>
        <xdr:cNvSpPr txBox="1"/>
      </xdr:nvSpPr>
      <xdr:spPr>
        <a:xfrm>
          <a:off x="3225800" y="709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54549</xdr:rowOff>
    </xdr:from>
    <xdr:to>
      <xdr:col>15</xdr:col>
      <xdr:colOff>101600</xdr:colOff>
      <xdr:row>36</xdr:row>
      <xdr:rowOff>156149</xdr:rowOff>
    </xdr:to>
    <xdr:sp macro="" textlink="">
      <xdr:nvSpPr>
        <xdr:cNvPr id="137" name="楕円 136"/>
        <xdr:cNvSpPr/>
      </xdr:nvSpPr>
      <xdr:spPr bwMode="auto">
        <a:xfrm>
          <a:off x="2857500" y="7007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140926</xdr:rowOff>
    </xdr:from>
    <xdr:ext cx="762000" cy="259045"/>
    <xdr:sp macro="" textlink="">
      <xdr:nvSpPr>
        <xdr:cNvPr id="138" name="テキスト ボックス 137"/>
        <xdr:cNvSpPr txBox="1"/>
      </xdr:nvSpPr>
      <xdr:spPr>
        <a:xfrm>
          <a:off x="2527300" y="709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37,652
37,326
135.11
29,860,936
28,951,904
645,688
12,446,056
25,384,856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154015</xdr:rowOff>
    </xdr:from>
    <xdr:to>
      <xdr:col>24</xdr:col>
      <xdr:colOff>62865</xdr:colOff>
      <xdr:row>37</xdr:row>
      <xdr:rowOff>45915</xdr:rowOff>
    </xdr:to>
    <xdr:cxnSp macro="">
      <xdr:nvCxnSpPr>
        <xdr:cNvPr id="53" name="直線コネクタ 52"/>
        <xdr:cNvCxnSpPr/>
      </xdr:nvCxnSpPr>
      <xdr:spPr>
        <a:xfrm flipV="1">
          <a:off x="4633595" y="5297515"/>
          <a:ext cx="1270" cy="109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49742</xdr:rowOff>
    </xdr:from>
    <xdr:ext cx="534377" cy="259045"/>
    <xdr:sp macro="" textlink="">
      <xdr:nvSpPr>
        <xdr:cNvPr id="54" name="人件費最小値テキスト"/>
        <xdr:cNvSpPr txBox="1"/>
      </xdr:nvSpPr>
      <xdr:spPr>
        <a:xfrm>
          <a:off x="4686300" y="63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45915</xdr:rowOff>
    </xdr:from>
    <xdr:to>
      <xdr:col>24</xdr:col>
      <xdr:colOff>152400</xdr:colOff>
      <xdr:row>37</xdr:row>
      <xdr:rowOff>45915</xdr:rowOff>
    </xdr:to>
    <xdr:cxnSp macro="">
      <xdr:nvCxnSpPr>
        <xdr:cNvPr id="55" name="直線コネクタ 54"/>
        <xdr:cNvCxnSpPr/>
      </xdr:nvCxnSpPr>
      <xdr:spPr>
        <a:xfrm>
          <a:off x="4546600" y="638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100692</xdr:rowOff>
    </xdr:from>
    <xdr:ext cx="599010" cy="259045"/>
    <xdr:sp macro="" textlink="">
      <xdr:nvSpPr>
        <xdr:cNvPr id="56" name="人件費最大値テキスト"/>
        <xdr:cNvSpPr txBox="1"/>
      </xdr:nvSpPr>
      <xdr:spPr>
        <a:xfrm>
          <a:off x="4686300" y="507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154015</xdr:rowOff>
    </xdr:from>
    <xdr:to>
      <xdr:col>24</xdr:col>
      <xdr:colOff>152400</xdr:colOff>
      <xdr:row>30</xdr:row>
      <xdr:rowOff>154015</xdr:rowOff>
    </xdr:to>
    <xdr:cxnSp macro="">
      <xdr:nvCxnSpPr>
        <xdr:cNvPr id="57" name="直線コネクタ 56"/>
        <xdr:cNvCxnSpPr/>
      </xdr:nvCxnSpPr>
      <xdr:spPr>
        <a:xfrm>
          <a:off x="4546600" y="529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69767</xdr:rowOff>
    </xdr:from>
    <xdr:to>
      <xdr:col>24</xdr:col>
      <xdr:colOff>63500</xdr:colOff>
      <xdr:row>36</xdr:row>
      <xdr:rowOff>78184</xdr:rowOff>
    </xdr:to>
    <xdr:cxnSp macro="">
      <xdr:nvCxnSpPr>
        <xdr:cNvPr id="58" name="直線コネクタ 57"/>
        <xdr:cNvCxnSpPr/>
      </xdr:nvCxnSpPr>
      <xdr:spPr>
        <a:xfrm>
          <a:off x="3797300" y="6241967"/>
          <a:ext cx="838200" cy="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20798</xdr:rowOff>
    </xdr:from>
    <xdr:ext cx="534377" cy="259045"/>
    <xdr:sp macro="" textlink="">
      <xdr:nvSpPr>
        <xdr:cNvPr id="59" name="人件費平均値テキスト"/>
        <xdr:cNvSpPr txBox="1"/>
      </xdr:nvSpPr>
      <xdr:spPr>
        <a:xfrm>
          <a:off x="4686300" y="619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42371</xdr:rowOff>
    </xdr:from>
    <xdr:to>
      <xdr:col>24</xdr:col>
      <xdr:colOff>114300</xdr:colOff>
      <xdr:row>36</xdr:row>
      <xdr:rowOff>143971</xdr:rowOff>
    </xdr:to>
    <xdr:sp macro="" textlink="">
      <xdr:nvSpPr>
        <xdr:cNvPr id="60" name="フローチャート: 判断 59"/>
        <xdr:cNvSpPr/>
      </xdr:nvSpPr>
      <xdr:spPr>
        <a:xfrm>
          <a:off x="45847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69767</xdr:rowOff>
    </xdr:from>
    <xdr:to>
      <xdr:col>19</xdr:col>
      <xdr:colOff>177800</xdr:colOff>
      <xdr:row>36</xdr:row>
      <xdr:rowOff>76753</xdr:rowOff>
    </xdr:to>
    <xdr:cxnSp macro="">
      <xdr:nvCxnSpPr>
        <xdr:cNvPr id="61" name="直線コネクタ 60"/>
        <xdr:cNvCxnSpPr/>
      </xdr:nvCxnSpPr>
      <xdr:spPr>
        <a:xfrm flipV="1">
          <a:off x="2908300" y="6241967"/>
          <a:ext cx="8890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44648</xdr:rowOff>
    </xdr:from>
    <xdr:to>
      <xdr:col>20</xdr:col>
      <xdr:colOff>38100</xdr:colOff>
      <xdr:row>36</xdr:row>
      <xdr:rowOff>146248</xdr:rowOff>
    </xdr:to>
    <xdr:sp macro="" textlink="">
      <xdr:nvSpPr>
        <xdr:cNvPr id="62" name="フローチャート: 判断 61"/>
        <xdr:cNvSpPr/>
      </xdr:nvSpPr>
      <xdr:spPr>
        <a:xfrm>
          <a:off x="3746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137375</xdr:rowOff>
    </xdr:from>
    <xdr:ext cx="534377" cy="259045"/>
    <xdr:sp macro="" textlink="">
      <xdr:nvSpPr>
        <xdr:cNvPr id="63" name="テキスト ボックス 62"/>
        <xdr:cNvSpPr txBox="1"/>
      </xdr:nvSpPr>
      <xdr:spPr>
        <a:xfrm>
          <a:off x="3530111" y="63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76753</xdr:rowOff>
    </xdr:from>
    <xdr:to>
      <xdr:col>15</xdr:col>
      <xdr:colOff>50800</xdr:colOff>
      <xdr:row>36</xdr:row>
      <xdr:rowOff>80735</xdr:rowOff>
    </xdr:to>
    <xdr:cxnSp macro="">
      <xdr:nvCxnSpPr>
        <xdr:cNvPr id="64" name="直線コネクタ 63"/>
        <xdr:cNvCxnSpPr/>
      </xdr:nvCxnSpPr>
      <xdr:spPr>
        <a:xfrm flipV="1">
          <a:off x="2019300" y="6248953"/>
          <a:ext cx="889000" cy="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45196</xdr:rowOff>
    </xdr:from>
    <xdr:to>
      <xdr:col>15</xdr:col>
      <xdr:colOff>101600</xdr:colOff>
      <xdr:row>36</xdr:row>
      <xdr:rowOff>146796</xdr:rowOff>
    </xdr:to>
    <xdr:sp macro="" textlink="">
      <xdr:nvSpPr>
        <xdr:cNvPr id="65" name="フローチャート: 判断 64"/>
        <xdr:cNvSpPr/>
      </xdr:nvSpPr>
      <xdr:spPr>
        <a:xfrm>
          <a:off x="2857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137923</xdr:rowOff>
    </xdr:from>
    <xdr:ext cx="534377" cy="259045"/>
    <xdr:sp macro="" textlink="">
      <xdr:nvSpPr>
        <xdr:cNvPr id="66" name="テキスト ボックス 65"/>
        <xdr:cNvSpPr txBox="1"/>
      </xdr:nvSpPr>
      <xdr:spPr>
        <a:xfrm>
          <a:off x="2641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79121</xdr:rowOff>
    </xdr:from>
    <xdr:to>
      <xdr:col>10</xdr:col>
      <xdr:colOff>114300</xdr:colOff>
      <xdr:row>36</xdr:row>
      <xdr:rowOff>80735</xdr:rowOff>
    </xdr:to>
    <xdr:cxnSp macro="">
      <xdr:nvCxnSpPr>
        <xdr:cNvPr id="67" name="直線コネクタ 66"/>
        <xdr:cNvCxnSpPr/>
      </xdr:nvCxnSpPr>
      <xdr:spPr>
        <a:xfrm>
          <a:off x="1130300" y="6251321"/>
          <a:ext cx="8890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53307</xdr:rowOff>
    </xdr:from>
    <xdr:to>
      <xdr:col>10</xdr:col>
      <xdr:colOff>165100</xdr:colOff>
      <xdr:row>36</xdr:row>
      <xdr:rowOff>154907</xdr:rowOff>
    </xdr:to>
    <xdr:sp macro="" textlink="">
      <xdr:nvSpPr>
        <xdr:cNvPr id="68" name="フローチャート: 判断 67"/>
        <xdr:cNvSpPr/>
      </xdr:nvSpPr>
      <xdr:spPr>
        <a:xfrm>
          <a:off x="1968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146034</xdr:rowOff>
    </xdr:from>
    <xdr:ext cx="534377" cy="259045"/>
    <xdr:sp macro="" textlink="">
      <xdr:nvSpPr>
        <xdr:cNvPr id="69" name="テキスト ボックス 68"/>
        <xdr:cNvSpPr txBox="1"/>
      </xdr:nvSpPr>
      <xdr:spPr>
        <a:xfrm>
          <a:off x="1752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103000</xdr:rowOff>
    </xdr:from>
    <xdr:to>
      <xdr:col>6</xdr:col>
      <xdr:colOff>38100</xdr:colOff>
      <xdr:row>37</xdr:row>
      <xdr:rowOff>33150</xdr:rowOff>
    </xdr:to>
    <xdr:sp macro="" textlink="">
      <xdr:nvSpPr>
        <xdr:cNvPr id="70" name="フローチャート: 判断 69"/>
        <xdr:cNvSpPr/>
      </xdr:nvSpPr>
      <xdr:spPr>
        <a:xfrm>
          <a:off x="1079500" y="627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24277</xdr:rowOff>
    </xdr:from>
    <xdr:ext cx="534377" cy="259045"/>
    <xdr:sp macro="" textlink="">
      <xdr:nvSpPr>
        <xdr:cNvPr id="71" name="テキスト ボックス 70"/>
        <xdr:cNvSpPr txBox="1"/>
      </xdr:nvSpPr>
      <xdr:spPr>
        <a:xfrm>
          <a:off x="863111" y="63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27384</xdr:rowOff>
    </xdr:from>
    <xdr:to>
      <xdr:col>24</xdr:col>
      <xdr:colOff>114300</xdr:colOff>
      <xdr:row>36</xdr:row>
      <xdr:rowOff>128984</xdr:rowOff>
    </xdr:to>
    <xdr:sp macro="" textlink="">
      <xdr:nvSpPr>
        <xdr:cNvPr id="77" name="楕円 76"/>
        <xdr:cNvSpPr/>
      </xdr:nvSpPr>
      <xdr:spPr>
        <a:xfrm>
          <a:off x="4584700" y="61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50261</xdr:rowOff>
    </xdr:from>
    <xdr:ext cx="534377" cy="259045"/>
    <xdr:sp macro="" textlink="">
      <xdr:nvSpPr>
        <xdr:cNvPr id="78" name="人件費該当値テキスト"/>
        <xdr:cNvSpPr txBox="1"/>
      </xdr:nvSpPr>
      <xdr:spPr>
        <a:xfrm>
          <a:off x="4686300" y="605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18967</xdr:rowOff>
    </xdr:from>
    <xdr:to>
      <xdr:col>20</xdr:col>
      <xdr:colOff>38100</xdr:colOff>
      <xdr:row>36</xdr:row>
      <xdr:rowOff>120567</xdr:rowOff>
    </xdr:to>
    <xdr:sp macro="" textlink="">
      <xdr:nvSpPr>
        <xdr:cNvPr id="79" name="楕円 78"/>
        <xdr:cNvSpPr/>
      </xdr:nvSpPr>
      <xdr:spPr>
        <a:xfrm>
          <a:off x="3746500" y="61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137094</xdr:rowOff>
    </xdr:from>
    <xdr:ext cx="534377" cy="259045"/>
    <xdr:sp macro="" textlink="">
      <xdr:nvSpPr>
        <xdr:cNvPr id="80" name="テキスト ボックス 79"/>
        <xdr:cNvSpPr txBox="1"/>
      </xdr:nvSpPr>
      <xdr:spPr>
        <a:xfrm>
          <a:off x="3530111" y="596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25953</xdr:rowOff>
    </xdr:from>
    <xdr:to>
      <xdr:col>15</xdr:col>
      <xdr:colOff>101600</xdr:colOff>
      <xdr:row>36</xdr:row>
      <xdr:rowOff>127553</xdr:rowOff>
    </xdr:to>
    <xdr:sp macro="" textlink="">
      <xdr:nvSpPr>
        <xdr:cNvPr id="81" name="楕円 80"/>
        <xdr:cNvSpPr/>
      </xdr:nvSpPr>
      <xdr:spPr>
        <a:xfrm>
          <a:off x="2857500" y="619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144080</xdr:rowOff>
    </xdr:from>
    <xdr:ext cx="534377" cy="259045"/>
    <xdr:sp macro="" textlink="">
      <xdr:nvSpPr>
        <xdr:cNvPr id="82" name="テキスト ボックス 81"/>
        <xdr:cNvSpPr txBox="1"/>
      </xdr:nvSpPr>
      <xdr:spPr>
        <a:xfrm>
          <a:off x="2641111" y="5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29935</xdr:rowOff>
    </xdr:from>
    <xdr:to>
      <xdr:col>10</xdr:col>
      <xdr:colOff>165100</xdr:colOff>
      <xdr:row>36</xdr:row>
      <xdr:rowOff>131535</xdr:rowOff>
    </xdr:to>
    <xdr:sp macro="" textlink="">
      <xdr:nvSpPr>
        <xdr:cNvPr id="83" name="楕円 82"/>
        <xdr:cNvSpPr/>
      </xdr:nvSpPr>
      <xdr:spPr>
        <a:xfrm>
          <a:off x="1968500" y="620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148062</xdr:rowOff>
    </xdr:from>
    <xdr:ext cx="534377" cy="259045"/>
    <xdr:sp macro="" textlink="">
      <xdr:nvSpPr>
        <xdr:cNvPr id="84" name="テキスト ボックス 83"/>
        <xdr:cNvSpPr txBox="1"/>
      </xdr:nvSpPr>
      <xdr:spPr>
        <a:xfrm>
          <a:off x="1752111" y="597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28321</xdr:rowOff>
    </xdr:from>
    <xdr:to>
      <xdr:col>6</xdr:col>
      <xdr:colOff>38100</xdr:colOff>
      <xdr:row>36</xdr:row>
      <xdr:rowOff>129921</xdr:rowOff>
    </xdr:to>
    <xdr:sp macro="" textlink="">
      <xdr:nvSpPr>
        <xdr:cNvPr id="85" name="楕円 84"/>
        <xdr:cNvSpPr/>
      </xdr:nvSpPr>
      <xdr:spPr>
        <a:xfrm>
          <a:off x="1079500" y="620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146448</xdr:rowOff>
    </xdr:from>
    <xdr:ext cx="534377" cy="259045"/>
    <xdr:sp macro="" textlink="">
      <xdr:nvSpPr>
        <xdr:cNvPr id="86" name="テキスト ボックス 85"/>
        <xdr:cNvSpPr txBox="1"/>
      </xdr:nvSpPr>
      <xdr:spPr>
        <a:xfrm>
          <a:off x="863111" y="597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160982</xdr:rowOff>
    </xdr:from>
    <xdr:to>
      <xdr:col>24</xdr:col>
      <xdr:colOff>62865</xdr:colOff>
      <xdr:row>58</xdr:row>
      <xdr:rowOff>120998</xdr:rowOff>
    </xdr:to>
    <xdr:cxnSp macro="">
      <xdr:nvCxnSpPr>
        <xdr:cNvPr id="113" name="直線コネクタ 112"/>
        <xdr:cNvCxnSpPr/>
      </xdr:nvCxnSpPr>
      <xdr:spPr>
        <a:xfrm flipV="1">
          <a:off x="4633595" y="8733482"/>
          <a:ext cx="1270" cy="133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124825</xdr:rowOff>
    </xdr:from>
    <xdr:ext cx="534377" cy="259045"/>
    <xdr:sp macro="" textlink="">
      <xdr:nvSpPr>
        <xdr:cNvPr id="114" name="物件費最小値テキスト"/>
        <xdr:cNvSpPr txBox="1"/>
      </xdr:nvSpPr>
      <xdr:spPr>
        <a:xfrm>
          <a:off x="4686300" y="100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120998</xdr:rowOff>
    </xdr:from>
    <xdr:to>
      <xdr:col>24</xdr:col>
      <xdr:colOff>152400</xdr:colOff>
      <xdr:row>58</xdr:row>
      <xdr:rowOff>120998</xdr:rowOff>
    </xdr:to>
    <xdr:cxnSp macro="">
      <xdr:nvCxnSpPr>
        <xdr:cNvPr id="115" name="直線コネクタ 114"/>
        <xdr:cNvCxnSpPr/>
      </xdr:nvCxnSpPr>
      <xdr:spPr>
        <a:xfrm>
          <a:off x="4546600" y="100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107659</xdr:rowOff>
    </xdr:from>
    <xdr:ext cx="599010" cy="259045"/>
    <xdr:sp macro="" textlink="">
      <xdr:nvSpPr>
        <xdr:cNvPr id="116" name="物件費最大値テキスト"/>
        <xdr:cNvSpPr txBox="1"/>
      </xdr:nvSpPr>
      <xdr:spPr>
        <a:xfrm>
          <a:off x="4686300" y="85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160982</xdr:rowOff>
    </xdr:from>
    <xdr:to>
      <xdr:col>24</xdr:col>
      <xdr:colOff>152400</xdr:colOff>
      <xdr:row>50</xdr:row>
      <xdr:rowOff>160982</xdr:rowOff>
    </xdr:to>
    <xdr:cxnSp macro="">
      <xdr:nvCxnSpPr>
        <xdr:cNvPr id="117" name="直線コネクタ 116"/>
        <xdr:cNvCxnSpPr/>
      </xdr:nvCxnSpPr>
      <xdr:spPr>
        <a:xfrm>
          <a:off x="4546600" y="873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38528</xdr:rowOff>
    </xdr:from>
    <xdr:to>
      <xdr:col>24</xdr:col>
      <xdr:colOff>63500</xdr:colOff>
      <xdr:row>55</xdr:row>
      <xdr:rowOff>65677</xdr:rowOff>
    </xdr:to>
    <xdr:cxnSp macro="">
      <xdr:nvCxnSpPr>
        <xdr:cNvPr id="118" name="直線コネクタ 117"/>
        <xdr:cNvCxnSpPr/>
      </xdr:nvCxnSpPr>
      <xdr:spPr>
        <a:xfrm>
          <a:off x="3797300" y="9468278"/>
          <a:ext cx="838200" cy="2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58194</xdr:rowOff>
    </xdr:from>
    <xdr:ext cx="534377" cy="259045"/>
    <xdr:sp macro="" textlink="">
      <xdr:nvSpPr>
        <xdr:cNvPr id="119" name="物件費平均値テキスト"/>
        <xdr:cNvSpPr txBox="1"/>
      </xdr:nvSpPr>
      <xdr:spPr>
        <a:xfrm>
          <a:off x="4686300" y="9659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79767</xdr:rowOff>
    </xdr:from>
    <xdr:to>
      <xdr:col>24</xdr:col>
      <xdr:colOff>114300</xdr:colOff>
      <xdr:row>57</xdr:row>
      <xdr:rowOff>9917</xdr:rowOff>
    </xdr:to>
    <xdr:sp macro="" textlink="">
      <xdr:nvSpPr>
        <xdr:cNvPr id="120" name="フローチャート: 判断 119"/>
        <xdr:cNvSpPr/>
      </xdr:nvSpPr>
      <xdr:spPr>
        <a:xfrm>
          <a:off x="4584700" y="968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38528</xdr:rowOff>
    </xdr:from>
    <xdr:to>
      <xdr:col>19</xdr:col>
      <xdr:colOff>177800</xdr:colOff>
      <xdr:row>55</xdr:row>
      <xdr:rowOff>63729</xdr:rowOff>
    </xdr:to>
    <xdr:cxnSp macro="">
      <xdr:nvCxnSpPr>
        <xdr:cNvPr id="121" name="直線コネクタ 120"/>
        <xdr:cNvCxnSpPr/>
      </xdr:nvCxnSpPr>
      <xdr:spPr>
        <a:xfrm flipV="1">
          <a:off x="2908300" y="9468278"/>
          <a:ext cx="889000" cy="2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112642</xdr:rowOff>
    </xdr:from>
    <xdr:to>
      <xdr:col>20</xdr:col>
      <xdr:colOff>38100</xdr:colOff>
      <xdr:row>57</xdr:row>
      <xdr:rowOff>42792</xdr:rowOff>
    </xdr:to>
    <xdr:sp macro="" textlink="">
      <xdr:nvSpPr>
        <xdr:cNvPr id="122" name="フローチャート: 判断 121"/>
        <xdr:cNvSpPr/>
      </xdr:nvSpPr>
      <xdr:spPr>
        <a:xfrm>
          <a:off x="37465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33919</xdr:rowOff>
    </xdr:from>
    <xdr:ext cx="534377" cy="259045"/>
    <xdr:sp macro="" textlink="">
      <xdr:nvSpPr>
        <xdr:cNvPr id="123" name="テキスト ボックス 122"/>
        <xdr:cNvSpPr txBox="1"/>
      </xdr:nvSpPr>
      <xdr:spPr>
        <a:xfrm>
          <a:off x="3530111" y="980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63729</xdr:rowOff>
    </xdr:from>
    <xdr:to>
      <xdr:col>15</xdr:col>
      <xdr:colOff>50800</xdr:colOff>
      <xdr:row>55</xdr:row>
      <xdr:rowOff>94818</xdr:rowOff>
    </xdr:to>
    <xdr:cxnSp macro="">
      <xdr:nvCxnSpPr>
        <xdr:cNvPr id="124" name="直線コネクタ 123"/>
        <xdr:cNvCxnSpPr/>
      </xdr:nvCxnSpPr>
      <xdr:spPr>
        <a:xfrm flipV="1">
          <a:off x="2019300" y="9493479"/>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139976</xdr:rowOff>
    </xdr:from>
    <xdr:to>
      <xdr:col>15</xdr:col>
      <xdr:colOff>101600</xdr:colOff>
      <xdr:row>57</xdr:row>
      <xdr:rowOff>70126</xdr:rowOff>
    </xdr:to>
    <xdr:sp macro="" textlink="">
      <xdr:nvSpPr>
        <xdr:cNvPr id="125" name="フローチャート: 判断 124"/>
        <xdr:cNvSpPr/>
      </xdr:nvSpPr>
      <xdr:spPr>
        <a:xfrm>
          <a:off x="2857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61253</xdr:rowOff>
    </xdr:from>
    <xdr:ext cx="534377" cy="259045"/>
    <xdr:sp macro="" textlink="">
      <xdr:nvSpPr>
        <xdr:cNvPr id="126" name="テキスト ボックス 125"/>
        <xdr:cNvSpPr txBox="1"/>
      </xdr:nvSpPr>
      <xdr:spPr>
        <a:xfrm>
          <a:off x="2641111" y="98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94818</xdr:rowOff>
    </xdr:from>
    <xdr:to>
      <xdr:col>10</xdr:col>
      <xdr:colOff>114300</xdr:colOff>
      <xdr:row>55</xdr:row>
      <xdr:rowOff>117395</xdr:rowOff>
    </xdr:to>
    <xdr:cxnSp macro="">
      <xdr:nvCxnSpPr>
        <xdr:cNvPr id="127" name="直線コネクタ 126"/>
        <xdr:cNvCxnSpPr/>
      </xdr:nvCxnSpPr>
      <xdr:spPr>
        <a:xfrm flipV="1">
          <a:off x="1130300" y="9524568"/>
          <a:ext cx="889000" cy="2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146910</xdr:rowOff>
    </xdr:from>
    <xdr:to>
      <xdr:col>10</xdr:col>
      <xdr:colOff>165100</xdr:colOff>
      <xdr:row>57</xdr:row>
      <xdr:rowOff>77060</xdr:rowOff>
    </xdr:to>
    <xdr:sp macro="" textlink="">
      <xdr:nvSpPr>
        <xdr:cNvPr id="128" name="フローチャート: 判断 127"/>
        <xdr:cNvSpPr/>
      </xdr:nvSpPr>
      <xdr:spPr>
        <a:xfrm>
          <a:off x="1968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68187</xdr:rowOff>
    </xdr:from>
    <xdr:ext cx="534377" cy="259045"/>
    <xdr:sp macro="" textlink="">
      <xdr:nvSpPr>
        <xdr:cNvPr id="129" name="テキスト ボックス 128"/>
        <xdr:cNvSpPr txBox="1"/>
      </xdr:nvSpPr>
      <xdr:spPr>
        <a:xfrm>
          <a:off x="1752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0" name="フローチャート: 判断 129"/>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46470</xdr:rowOff>
    </xdr:from>
    <xdr:ext cx="534377" cy="259045"/>
    <xdr:sp macro="" textlink="">
      <xdr:nvSpPr>
        <xdr:cNvPr id="131" name="テキスト ボックス 130"/>
        <xdr:cNvSpPr txBox="1"/>
      </xdr:nvSpPr>
      <xdr:spPr>
        <a:xfrm>
          <a:off x="863111" y="981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14877</xdr:rowOff>
    </xdr:from>
    <xdr:to>
      <xdr:col>24</xdr:col>
      <xdr:colOff>114300</xdr:colOff>
      <xdr:row>55</xdr:row>
      <xdr:rowOff>116477</xdr:rowOff>
    </xdr:to>
    <xdr:sp macro="" textlink="">
      <xdr:nvSpPr>
        <xdr:cNvPr id="137" name="楕円 136"/>
        <xdr:cNvSpPr/>
      </xdr:nvSpPr>
      <xdr:spPr>
        <a:xfrm>
          <a:off x="4584700" y="944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37754</xdr:rowOff>
    </xdr:from>
    <xdr:ext cx="534377" cy="259045"/>
    <xdr:sp macro="" textlink="">
      <xdr:nvSpPr>
        <xdr:cNvPr id="138" name="物件費該当値テキスト"/>
        <xdr:cNvSpPr txBox="1"/>
      </xdr:nvSpPr>
      <xdr:spPr>
        <a:xfrm>
          <a:off x="4686300" y="92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159178</xdr:rowOff>
    </xdr:from>
    <xdr:to>
      <xdr:col>20</xdr:col>
      <xdr:colOff>38100</xdr:colOff>
      <xdr:row>55</xdr:row>
      <xdr:rowOff>89328</xdr:rowOff>
    </xdr:to>
    <xdr:sp macro="" textlink="">
      <xdr:nvSpPr>
        <xdr:cNvPr id="139" name="楕円 138"/>
        <xdr:cNvSpPr/>
      </xdr:nvSpPr>
      <xdr:spPr>
        <a:xfrm>
          <a:off x="3746500" y="941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105855</xdr:rowOff>
    </xdr:from>
    <xdr:ext cx="534377" cy="259045"/>
    <xdr:sp macro="" textlink="">
      <xdr:nvSpPr>
        <xdr:cNvPr id="140" name="テキスト ボックス 139"/>
        <xdr:cNvSpPr txBox="1"/>
      </xdr:nvSpPr>
      <xdr:spPr>
        <a:xfrm>
          <a:off x="3530111" y="91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12929</xdr:rowOff>
    </xdr:from>
    <xdr:to>
      <xdr:col>15</xdr:col>
      <xdr:colOff>101600</xdr:colOff>
      <xdr:row>55</xdr:row>
      <xdr:rowOff>114529</xdr:rowOff>
    </xdr:to>
    <xdr:sp macro="" textlink="">
      <xdr:nvSpPr>
        <xdr:cNvPr id="141" name="楕円 140"/>
        <xdr:cNvSpPr/>
      </xdr:nvSpPr>
      <xdr:spPr>
        <a:xfrm>
          <a:off x="2857500" y="944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131056</xdr:rowOff>
    </xdr:from>
    <xdr:ext cx="534377" cy="259045"/>
    <xdr:sp macro="" textlink="">
      <xdr:nvSpPr>
        <xdr:cNvPr id="142" name="テキスト ボックス 141"/>
        <xdr:cNvSpPr txBox="1"/>
      </xdr:nvSpPr>
      <xdr:spPr>
        <a:xfrm>
          <a:off x="2641111" y="92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44018</xdr:rowOff>
    </xdr:from>
    <xdr:to>
      <xdr:col>10</xdr:col>
      <xdr:colOff>165100</xdr:colOff>
      <xdr:row>55</xdr:row>
      <xdr:rowOff>145618</xdr:rowOff>
    </xdr:to>
    <xdr:sp macro="" textlink="">
      <xdr:nvSpPr>
        <xdr:cNvPr id="143" name="楕円 142"/>
        <xdr:cNvSpPr/>
      </xdr:nvSpPr>
      <xdr:spPr>
        <a:xfrm>
          <a:off x="1968500" y="947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162145</xdr:rowOff>
    </xdr:from>
    <xdr:ext cx="534377" cy="259045"/>
    <xdr:sp macro="" textlink="">
      <xdr:nvSpPr>
        <xdr:cNvPr id="144" name="テキスト ボックス 143"/>
        <xdr:cNvSpPr txBox="1"/>
      </xdr:nvSpPr>
      <xdr:spPr>
        <a:xfrm>
          <a:off x="1752111" y="924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66595</xdr:rowOff>
    </xdr:from>
    <xdr:to>
      <xdr:col>6</xdr:col>
      <xdr:colOff>38100</xdr:colOff>
      <xdr:row>55</xdr:row>
      <xdr:rowOff>168195</xdr:rowOff>
    </xdr:to>
    <xdr:sp macro="" textlink="">
      <xdr:nvSpPr>
        <xdr:cNvPr id="145" name="楕円 144"/>
        <xdr:cNvSpPr/>
      </xdr:nvSpPr>
      <xdr:spPr>
        <a:xfrm>
          <a:off x="1079500" y="949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13272</xdr:rowOff>
    </xdr:from>
    <xdr:ext cx="534377" cy="259045"/>
    <xdr:sp macro="" textlink="">
      <xdr:nvSpPr>
        <xdr:cNvPr id="146" name="テキスト ボックス 145"/>
        <xdr:cNvSpPr txBox="1"/>
      </xdr:nvSpPr>
      <xdr:spPr>
        <a:xfrm>
          <a:off x="863111" y="927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154407</xdr:rowOff>
    </xdr:from>
    <xdr:to>
      <xdr:col>24</xdr:col>
      <xdr:colOff>62865</xdr:colOff>
      <xdr:row>79</xdr:row>
      <xdr:rowOff>2006</xdr:rowOff>
    </xdr:to>
    <xdr:cxnSp macro="">
      <xdr:nvCxnSpPr>
        <xdr:cNvPr id="170" name="直線コネクタ 169"/>
        <xdr:cNvCxnSpPr/>
      </xdr:nvCxnSpPr>
      <xdr:spPr>
        <a:xfrm flipV="1">
          <a:off x="4633595" y="12327357"/>
          <a:ext cx="127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5833</xdr:rowOff>
    </xdr:from>
    <xdr:ext cx="469744" cy="259045"/>
    <xdr:sp macro="" textlink="">
      <xdr:nvSpPr>
        <xdr:cNvPr id="171" name="維持補修費最小値テキスト"/>
        <xdr:cNvSpPr txBox="1"/>
      </xdr:nvSpPr>
      <xdr:spPr>
        <a:xfrm>
          <a:off x="4686300"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2006</xdr:rowOff>
    </xdr:from>
    <xdr:to>
      <xdr:col>24</xdr:col>
      <xdr:colOff>152400</xdr:colOff>
      <xdr:row>79</xdr:row>
      <xdr:rowOff>2006</xdr:rowOff>
    </xdr:to>
    <xdr:cxnSp macro="">
      <xdr:nvCxnSpPr>
        <xdr:cNvPr id="172" name="直線コネクタ 171"/>
        <xdr:cNvCxnSpPr/>
      </xdr:nvCxnSpPr>
      <xdr:spPr>
        <a:xfrm>
          <a:off x="4546600" y="1354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101084</xdr:rowOff>
    </xdr:from>
    <xdr:ext cx="534377" cy="259045"/>
    <xdr:sp macro="" textlink="">
      <xdr:nvSpPr>
        <xdr:cNvPr id="173" name="維持補修費最大値テキスト"/>
        <xdr:cNvSpPr txBox="1"/>
      </xdr:nvSpPr>
      <xdr:spPr>
        <a:xfrm>
          <a:off x="4686300" y="121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154407</xdr:rowOff>
    </xdr:from>
    <xdr:to>
      <xdr:col>24</xdr:col>
      <xdr:colOff>152400</xdr:colOff>
      <xdr:row>71</xdr:row>
      <xdr:rowOff>154407</xdr:rowOff>
    </xdr:to>
    <xdr:cxnSp macro="">
      <xdr:nvCxnSpPr>
        <xdr:cNvPr id="174" name="直線コネクタ 173"/>
        <xdr:cNvCxnSpPr/>
      </xdr:nvCxnSpPr>
      <xdr:spPr>
        <a:xfrm>
          <a:off x="4546600" y="123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144614</xdr:rowOff>
    </xdr:from>
    <xdr:to>
      <xdr:col>24</xdr:col>
      <xdr:colOff>63500</xdr:colOff>
      <xdr:row>77</xdr:row>
      <xdr:rowOff>170066</xdr:rowOff>
    </xdr:to>
    <xdr:cxnSp macro="">
      <xdr:nvCxnSpPr>
        <xdr:cNvPr id="175" name="直線コネクタ 174"/>
        <xdr:cNvCxnSpPr/>
      </xdr:nvCxnSpPr>
      <xdr:spPr>
        <a:xfrm>
          <a:off x="3797300" y="13346264"/>
          <a:ext cx="838200" cy="2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127283</xdr:rowOff>
    </xdr:from>
    <xdr:ext cx="469744" cy="259045"/>
    <xdr:sp macro="" textlink="">
      <xdr:nvSpPr>
        <xdr:cNvPr id="176" name="維持補修費平均値テキスト"/>
        <xdr:cNvSpPr txBox="1"/>
      </xdr:nvSpPr>
      <xdr:spPr>
        <a:xfrm>
          <a:off x="4686300" y="13157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104406</xdr:rowOff>
    </xdr:from>
    <xdr:to>
      <xdr:col>24</xdr:col>
      <xdr:colOff>114300</xdr:colOff>
      <xdr:row>78</xdr:row>
      <xdr:rowOff>34556</xdr:rowOff>
    </xdr:to>
    <xdr:sp macro="" textlink="">
      <xdr:nvSpPr>
        <xdr:cNvPr id="177" name="フローチャート: 判断 176"/>
        <xdr:cNvSpPr/>
      </xdr:nvSpPr>
      <xdr:spPr>
        <a:xfrm>
          <a:off x="4584700" y="1330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129299</xdr:rowOff>
    </xdr:from>
    <xdr:to>
      <xdr:col>19</xdr:col>
      <xdr:colOff>177800</xdr:colOff>
      <xdr:row>77</xdr:row>
      <xdr:rowOff>144614</xdr:rowOff>
    </xdr:to>
    <xdr:cxnSp macro="">
      <xdr:nvCxnSpPr>
        <xdr:cNvPr id="178" name="直線コネクタ 177"/>
        <xdr:cNvCxnSpPr/>
      </xdr:nvCxnSpPr>
      <xdr:spPr>
        <a:xfrm>
          <a:off x="2908300" y="13330949"/>
          <a:ext cx="889000" cy="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90957</xdr:rowOff>
    </xdr:from>
    <xdr:to>
      <xdr:col>20</xdr:col>
      <xdr:colOff>38100</xdr:colOff>
      <xdr:row>78</xdr:row>
      <xdr:rowOff>21107</xdr:rowOff>
    </xdr:to>
    <xdr:sp macro="" textlink="">
      <xdr:nvSpPr>
        <xdr:cNvPr id="179" name="フローチャート: 判断 178"/>
        <xdr:cNvSpPr/>
      </xdr:nvSpPr>
      <xdr:spPr>
        <a:xfrm>
          <a:off x="3746500" y="1329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37634</xdr:rowOff>
    </xdr:from>
    <xdr:ext cx="469744" cy="259045"/>
    <xdr:sp macro="" textlink="">
      <xdr:nvSpPr>
        <xdr:cNvPr id="180" name="テキスト ボックス 179"/>
        <xdr:cNvSpPr txBox="1"/>
      </xdr:nvSpPr>
      <xdr:spPr>
        <a:xfrm>
          <a:off x="3562428" y="1306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84302</xdr:rowOff>
    </xdr:from>
    <xdr:to>
      <xdr:col>15</xdr:col>
      <xdr:colOff>50800</xdr:colOff>
      <xdr:row>77</xdr:row>
      <xdr:rowOff>129299</xdr:rowOff>
    </xdr:to>
    <xdr:cxnSp macro="">
      <xdr:nvCxnSpPr>
        <xdr:cNvPr id="181" name="直線コネクタ 180"/>
        <xdr:cNvCxnSpPr/>
      </xdr:nvCxnSpPr>
      <xdr:spPr>
        <a:xfrm>
          <a:off x="2019300" y="13285952"/>
          <a:ext cx="889000" cy="4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65697</xdr:rowOff>
    </xdr:from>
    <xdr:to>
      <xdr:col>15</xdr:col>
      <xdr:colOff>101600</xdr:colOff>
      <xdr:row>77</xdr:row>
      <xdr:rowOff>167297</xdr:rowOff>
    </xdr:to>
    <xdr:sp macro="" textlink="">
      <xdr:nvSpPr>
        <xdr:cNvPr id="182" name="フローチャート: 判断 181"/>
        <xdr:cNvSpPr/>
      </xdr:nvSpPr>
      <xdr:spPr>
        <a:xfrm>
          <a:off x="2857500" y="1326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12374</xdr:rowOff>
    </xdr:from>
    <xdr:ext cx="469744" cy="259045"/>
    <xdr:sp macro="" textlink="">
      <xdr:nvSpPr>
        <xdr:cNvPr id="183" name="テキスト ボックス 182"/>
        <xdr:cNvSpPr txBox="1"/>
      </xdr:nvSpPr>
      <xdr:spPr>
        <a:xfrm>
          <a:off x="2673428" y="130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84302</xdr:rowOff>
    </xdr:from>
    <xdr:to>
      <xdr:col>10</xdr:col>
      <xdr:colOff>114300</xdr:colOff>
      <xdr:row>77</xdr:row>
      <xdr:rowOff>123126</xdr:rowOff>
    </xdr:to>
    <xdr:cxnSp macro="">
      <xdr:nvCxnSpPr>
        <xdr:cNvPr id="184" name="直線コネクタ 183"/>
        <xdr:cNvCxnSpPr/>
      </xdr:nvCxnSpPr>
      <xdr:spPr>
        <a:xfrm flipV="1">
          <a:off x="1130300" y="13285952"/>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98730</xdr:rowOff>
    </xdr:from>
    <xdr:to>
      <xdr:col>10</xdr:col>
      <xdr:colOff>165100</xdr:colOff>
      <xdr:row>78</xdr:row>
      <xdr:rowOff>28880</xdr:rowOff>
    </xdr:to>
    <xdr:sp macro="" textlink="">
      <xdr:nvSpPr>
        <xdr:cNvPr id="185" name="フローチャート: 判断 184"/>
        <xdr:cNvSpPr/>
      </xdr:nvSpPr>
      <xdr:spPr>
        <a:xfrm>
          <a:off x="1968500" y="133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20007</xdr:rowOff>
    </xdr:from>
    <xdr:ext cx="469744" cy="259045"/>
    <xdr:sp macro="" textlink="">
      <xdr:nvSpPr>
        <xdr:cNvPr id="186" name="テキスト ボックス 185"/>
        <xdr:cNvSpPr txBox="1"/>
      </xdr:nvSpPr>
      <xdr:spPr>
        <a:xfrm>
          <a:off x="1784428" y="133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87" name="フローチャート: 判断 186"/>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45496</xdr:rowOff>
    </xdr:from>
    <xdr:ext cx="469744" cy="259045"/>
    <xdr:sp macro="" textlink="">
      <xdr:nvSpPr>
        <xdr:cNvPr id="188" name="テキスト ボックス 187"/>
        <xdr:cNvSpPr txBox="1"/>
      </xdr:nvSpPr>
      <xdr:spPr>
        <a:xfrm>
          <a:off x="895428"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119266</xdr:rowOff>
    </xdr:from>
    <xdr:to>
      <xdr:col>24</xdr:col>
      <xdr:colOff>114300</xdr:colOff>
      <xdr:row>78</xdr:row>
      <xdr:rowOff>49416</xdr:rowOff>
    </xdr:to>
    <xdr:sp macro="" textlink="">
      <xdr:nvSpPr>
        <xdr:cNvPr id="194" name="楕円 193"/>
        <xdr:cNvSpPr/>
      </xdr:nvSpPr>
      <xdr:spPr>
        <a:xfrm>
          <a:off x="4584700" y="133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97693</xdr:rowOff>
    </xdr:from>
    <xdr:ext cx="469744" cy="259045"/>
    <xdr:sp macro="" textlink="">
      <xdr:nvSpPr>
        <xdr:cNvPr id="195" name="維持補修費該当値テキスト"/>
        <xdr:cNvSpPr txBox="1"/>
      </xdr:nvSpPr>
      <xdr:spPr>
        <a:xfrm>
          <a:off x="4686300" y="1329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93814</xdr:rowOff>
    </xdr:from>
    <xdr:to>
      <xdr:col>20</xdr:col>
      <xdr:colOff>38100</xdr:colOff>
      <xdr:row>78</xdr:row>
      <xdr:rowOff>23964</xdr:rowOff>
    </xdr:to>
    <xdr:sp macro="" textlink="">
      <xdr:nvSpPr>
        <xdr:cNvPr id="196" name="楕円 195"/>
        <xdr:cNvSpPr/>
      </xdr:nvSpPr>
      <xdr:spPr>
        <a:xfrm>
          <a:off x="3746500" y="132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15091</xdr:rowOff>
    </xdr:from>
    <xdr:ext cx="469744" cy="259045"/>
    <xdr:sp macro="" textlink="">
      <xdr:nvSpPr>
        <xdr:cNvPr id="197" name="テキスト ボックス 196"/>
        <xdr:cNvSpPr txBox="1"/>
      </xdr:nvSpPr>
      <xdr:spPr>
        <a:xfrm>
          <a:off x="3562428" y="1338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78499</xdr:rowOff>
    </xdr:from>
    <xdr:to>
      <xdr:col>15</xdr:col>
      <xdr:colOff>101600</xdr:colOff>
      <xdr:row>78</xdr:row>
      <xdr:rowOff>8649</xdr:rowOff>
    </xdr:to>
    <xdr:sp macro="" textlink="">
      <xdr:nvSpPr>
        <xdr:cNvPr id="198" name="楕円 197"/>
        <xdr:cNvSpPr/>
      </xdr:nvSpPr>
      <xdr:spPr>
        <a:xfrm>
          <a:off x="2857500" y="132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171226</xdr:rowOff>
    </xdr:from>
    <xdr:ext cx="469744" cy="259045"/>
    <xdr:sp macro="" textlink="">
      <xdr:nvSpPr>
        <xdr:cNvPr id="199" name="テキスト ボックス 198"/>
        <xdr:cNvSpPr txBox="1"/>
      </xdr:nvSpPr>
      <xdr:spPr>
        <a:xfrm>
          <a:off x="2673428" y="1337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33502</xdr:rowOff>
    </xdr:from>
    <xdr:to>
      <xdr:col>10</xdr:col>
      <xdr:colOff>165100</xdr:colOff>
      <xdr:row>77</xdr:row>
      <xdr:rowOff>135102</xdr:rowOff>
    </xdr:to>
    <xdr:sp macro="" textlink="">
      <xdr:nvSpPr>
        <xdr:cNvPr id="200" name="楕円 199"/>
        <xdr:cNvSpPr/>
      </xdr:nvSpPr>
      <xdr:spPr>
        <a:xfrm>
          <a:off x="1968500" y="132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151629</xdr:rowOff>
    </xdr:from>
    <xdr:ext cx="469744" cy="259045"/>
    <xdr:sp macro="" textlink="">
      <xdr:nvSpPr>
        <xdr:cNvPr id="201" name="テキスト ボックス 200"/>
        <xdr:cNvSpPr txBox="1"/>
      </xdr:nvSpPr>
      <xdr:spPr>
        <a:xfrm>
          <a:off x="1784428" y="1301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72326</xdr:rowOff>
    </xdr:from>
    <xdr:to>
      <xdr:col>6</xdr:col>
      <xdr:colOff>38100</xdr:colOff>
      <xdr:row>78</xdr:row>
      <xdr:rowOff>2476</xdr:rowOff>
    </xdr:to>
    <xdr:sp macro="" textlink="">
      <xdr:nvSpPr>
        <xdr:cNvPr id="202" name="楕円 201"/>
        <xdr:cNvSpPr/>
      </xdr:nvSpPr>
      <xdr:spPr>
        <a:xfrm>
          <a:off x="1079500" y="1327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19003</xdr:rowOff>
    </xdr:from>
    <xdr:ext cx="469744" cy="259045"/>
    <xdr:sp macro="" textlink="">
      <xdr:nvSpPr>
        <xdr:cNvPr id="203" name="テキスト ボックス 202"/>
        <xdr:cNvSpPr txBox="1"/>
      </xdr:nvSpPr>
      <xdr:spPr>
        <a:xfrm>
          <a:off x="895428" y="1304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61511</xdr:rowOff>
    </xdr:from>
    <xdr:to>
      <xdr:col>24</xdr:col>
      <xdr:colOff>62865</xdr:colOff>
      <xdr:row>99</xdr:row>
      <xdr:rowOff>13635</xdr:rowOff>
    </xdr:to>
    <xdr:cxnSp macro="">
      <xdr:nvCxnSpPr>
        <xdr:cNvPr id="228" name="直線コネクタ 227"/>
        <xdr:cNvCxnSpPr/>
      </xdr:nvCxnSpPr>
      <xdr:spPr>
        <a:xfrm flipV="1">
          <a:off x="4633595" y="15663461"/>
          <a:ext cx="1270" cy="132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17462</xdr:rowOff>
    </xdr:from>
    <xdr:ext cx="534377" cy="259045"/>
    <xdr:sp macro="" textlink="">
      <xdr:nvSpPr>
        <xdr:cNvPr id="229" name="扶助費最小値テキスト"/>
        <xdr:cNvSpPr txBox="1"/>
      </xdr:nvSpPr>
      <xdr:spPr>
        <a:xfrm>
          <a:off x="4686300" y="169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13635</xdr:rowOff>
    </xdr:from>
    <xdr:to>
      <xdr:col>24</xdr:col>
      <xdr:colOff>152400</xdr:colOff>
      <xdr:row>99</xdr:row>
      <xdr:rowOff>13635</xdr:rowOff>
    </xdr:to>
    <xdr:cxnSp macro="">
      <xdr:nvCxnSpPr>
        <xdr:cNvPr id="230" name="直線コネクタ 229"/>
        <xdr:cNvCxnSpPr/>
      </xdr:nvCxnSpPr>
      <xdr:spPr>
        <a:xfrm>
          <a:off x="4546600" y="169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8188</xdr:rowOff>
    </xdr:from>
    <xdr:ext cx="599010" cy="259045"/>
    <xdr:sp macro="" textlink="">
      <xdr:nvSpPr>
        <xdr:cNvPr id="231" name="扶助費最大値テキスト"/>
        <xdr:cNvSpPr txBox="1"/>
      </xdr:nvSpPr>
      <xdr:spPr>
        <a:xfrm>
          <a:off x="4686300" y="15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61511</xdr:rowOff>
    </xdr:from>
    <xdr:to>
      <xdr:col>24</xdr:col>
      <xdr:colOff>152400</xdr:colOff>
      <xdr:row>91</xdr:row>
      <xdr:rowOff>61511</xdr:rowOff>
    </xdr:to>
    <xdr:cxnSp macro="">
      <xdr:nvCxnSpPr>
        <xdr:cNvPr id="232" name="直線コネクタ 231"/>
        <xdr:cNvCxnSpPr/>
      </xdr:nvCxnSpPr>
      <xdr:spPr>
        <a:xfrm>
          <a:off x="4546600" y="156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78298</xdr:rowOff>
    </xdr:from>
    <xdr:to>
      <xdr:col>24</xdr:col>
      <xdr:colOff>63500</xdr:colOff>
      <xdr:row>92</xdr:row>
      <xdr:rowOff>120864</xdr:rowOff>
    </xdr:to>
    <xdr:cxnSp macro="">
      <xdr:nvCxnSpPr>
        <xdr:cNvPr id="233" name="直線コネクタ 232"/>
        <xdr:cNvCxnSpPr/>
      </xdr:nvCxnSpPr>
      <xdr:spPr>
        <a:xfrm flipV="1">
          <a:off x="3797300" y="15851698"/>
          <a:ext cx="838200" cy="4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99010" cy="259045"/>
    <xdr:sp macro="" textlink="">
      <xdr:nvSpPr>
        <xdr:cNvPr id="234" name="扶助費平均値テキスト"/>
        <xdr:cNvSpPr txBox="1"/>
      </xdr:nvSpPr>
      <xdr:spPr>
        <a:xfrm>
          <a:off x="4686300" y="16419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153777</xdr:rowOff>
    </xdr:from>
    <xdr:to>
      <xdr:col>24</xdr:col>
      <xdr:colOff>114300</xdr:colOff>
      <xdr:row>96</xdr:row>
      <xdr:rowOff>83927</xdr:rowOff>
    </xdr:to>
    <xdr:sp macro="" textlink="">
      <xdr:nvSpPr>
        <xdr:cNvPr id="235" name="フローチャート: 判断 234"/>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109052</xdr:rowOff>
    </xdr:from>
    <xdr:to>
      <xdr:col>19</xdr:col>
      <xdr:colOff>177800</xdr:colOff>
      <xdr:row>92</xdr:row>
      <xdr:rowOff>120864</xdr:rowOff>
    </xdr:to>
    <xdr:cxnSp macro="">
      <xdr:nvCxnSpPr>
        <xdr:cNvPr id="236" name="直線コネクタ 235"/>
        <xdr:cNvCxnSpPr/>
      </xdr:nvCxnSpPr>
      <xdr:spPr>
        <a:xfrm>
          <a:off x="2908300" y="15882452"/>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15931</xdr:rowOff>
    </xdr:from>
    <xdr:to>
      <xdr:col>20</xdr:col>
      <xdr:colOff>38100</xdr:colOff>
      <xdr:row>96</xdr:row>
      <xdr:rowOff>117531</xdr:rowOff>
    </xdr:to>
    <xdr:sp macro="" textlink="">
      <xdr:nvSpPr>
        <xdr:cNvPr id="237" name="フローチャート: 判断 236"/>
        <xdr:cNvSpPr/>
      </xdr:nvSpPr>
      <xdr:spPr>
        <a:xfrm>
          <a:off x="3746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108658</xdr:rowOff>
    </xdr:from>
    <xdr:ext cx="599010" cy="259045"/>
    <xdr:sp macro="" textlink="">
      <xdr:nvSpPr>
        <xdr:cNvPr id="238" name="テキスト ボックス 237"/>
        <xdr:cNvSpPr txBox="1"/>
      </xdr:nvSpPr>
      <xdr:spPr>
        <a:xfrm>
          <a:off x="3497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109052</xdr:rowOff>
    </xdr:from>
    <xdr:to>
      <xdr:col>15</xdr:col>
      <xdr:colOff>50800</xdr:colOff>
      <xdr:row>92</xdr:row>
      <xdr:rowOff>115963</xdr:rowOff>
    </xdr:to>
    <xdr:cxnSp macro="">
      <xdr:nvCxnSpPr>
        <xdr:cNvPr id="239" name="直線コネクタ 238"/>
        <xdr:cNvCxnSpPr/>
      </xdr:nvCxnSpPr>
      <xdr:spPr>
        <a:xfrm flipV="1">
          <a:off x="2019300" y="15882452"/>
          <a:ext cx="8890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20479</xdr:rowOff>
    </xdr:from>
    <xdr:to>
      <xdr:col>15</xdr:col>
      <xdr:colOff>101600</xdr:colOff>
      <xdr:row>96</xdr:row>
      <xdr:rowOff>122079</xdr:rowOff>
    </xdr:to>
    <xdr:sp macro="" textlink="">
      <xdr:nvSpPr>
        <xdr:cNvPr id="240" name="フローチャート: 判断 239"/>
        <xdr:cNvSpPr/>
      </xdr:nvSpPr>
      <xdr:spPr>
        <a:xfrm>
          <a:off x="2857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113206</xdr:rowOff>
    </xdr:from>
    <xdr:ext cx="599010" cy="259045"/>
    <xdr:sp macro="" textlink="">
      <xdr:nvSpPr>
        <xdr:cNvPr id="241" name="テキスト ボックス 240"/>
        <xdr:cNvSpPr txBox="1"/>
      </xdr:nvSpPr>
      <xdr:spPr>
        <a:xfrm>
          <a:off x="2608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115963</xdr:rowOff>
    </xdr:from>
    <xdr:to>
      <xdr:col>10</xdr:col>
      <xdr:colOff>114300</xdr:colOff>
      <xdr:row>92</xdr:row>
      <xdr:rowOff>165410</xdr:rowOff>
    </xdr:to>
    <xdr:cxnSp macro="">
      <xdr:nvCxnSpPr>
        <xdr:cNvPr id="242" name="直線コネクタ 241"/>
        <xdr:cNvCxnSpPr/>
      </xdr:nvCxnSpPr>
      <xdr:spPr>
        <a:xfrm flipV="1">
          <a:off x="1130300" y="15889363"/>
          <a:ext cx="889000" cy="4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24541</xdr:rowOff>
    </xdr:from>
    <xdr:to>
      <xdr:col>10</xdr:col>
      <xdr:colOff>165100</xdr:colOff>
      <xdr:row>96</xdr:row>
      <xdr:rowOff>126141</xdr:rowOff>
    </xdr:to>
    <xdr:sp macro="" textlink="">
      <xdr:nvSpPr>
        <xdr:cNvPr id="243" name="フローチャート: 判断 242"/>
        <xdr:cNvSpPr/>
      </xdr:nvSpPr>
      <xdr:spPr>
        <a:xfrm>
          <a:off x="1968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117268</xdr:rowOff>
    </xdr:from>
    <xdr:ext cx="599010" cy="259045"/>
    <xdr:sp macro="" textlink="">
      <xdr:nvSpPr>
        <xdr:cNvPr id="244" name="テキスト ボックス 243"/>
        <xdr:cNvSpPr txBox="1"/>
      </xdr:nvSpPr>
      <xdr:spPr>
        <a:xfrm>
          <a:off x="1719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151262</xdr:rowOff>
    </xdr:from>
    <xdr:to>
      <xdr:col>6</xdr:col>
      <xdr:colOff>38100</xdr:colOff>
      <xdr:row>98</xdr:row>
      <xdr:rowOff>81412</xdr:rowOff>
    </xdr:to>
    <xdr:sp macro="" textlink="">
      <xdr:nvSpPr>
        <xdr:cNvPr id="245" name="フローチャート: 判断 244"/>
        <xdr:cNvSpPr/>
      </xdr:nvSpPr>
      <xdr:spPr>
        <a:xfrm>
          <a:off x="1079500" y="1678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72539</xdr:rowOff>
    </xdr:from>
    <xdr:ext cx="534377" cy="259045"/>
    <xdr:sp macro="" textlink="">
      <xdr:nvSpPr>
        <xdr:cNvPr id="246" name="テキスト ボックス 245"/>
        <xdr:cNvSpPr txBox="1"/>
      </xdr:nvSpPr>
      <xdr:spPr>
        <a:xfrm>
          <a:off x="863111" y="1687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27498</xdr:rowOff>
    </xdr:from>
    <xdr:to>
      <xdr:col>24</xdr:col>
      <xdr:colOff>114300</xdr:colOff>
      <xdr:row>92</xdr:row>
      <xdr:rowOff>129098</xdr:rowOff>
    </xdr:to>
    <xdr:sp macro="" textlink="">
      <xdr:nvSpPr>
        <xdr:cNvPr id="252" name="楕円 251"/>
        <xdr:cNvSpPr/>
      </xdr:nvSpPr>
      <xdr:spPr>
        <a:xfrm>
          <a:off x="4584700" y="1580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50375</xdr:rowOff>
    </xdr:from>
    <xdr:ext cx="599010" cy="259045"/>
    <xdr:sp macro="" textlink="">
      <xdr:nvSpPr>
        <xdr:cNvPr id="253" name="扶助費該当値テキスト"/>
        <xdr:cNvSpPr txBox="1"/>
      </xdr:nvSpPr>
      <xdr:spPr>
        <a:xfrm>
          <a:off x="4686300" y="1565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70064</xdr:rowOff>
    </xdr:from>
    <xdr:to>
      <xdr:col>20</xdr:col>
      <xdr:colOff>38100</xdr:colOff>
      <xdr:row>93</xdr:row>
      <xdr:rowOff>214</xdr:rowOff>
    </xdr:to>
    <xdr:sp macro="" textlink="">
      <xdr:nvSpPr>
        <xdr:cNvPr id="254" name="楕円 253"/>
        <xdr:cNvSpPr/>
      </xdr:nvSpPr>
      <xdr:spPr>
        <a:xfrm>
          <a:off x="3746500" y="158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16741</xdr:rowOff>
    </xdr:from>
    <xdr:ext cx="599010" cy="259045"/>
    <xdr:sp macro="" textlink="">
      <xdr:nvSpPr>
        <xdr:cNvPr id="255" name="テキスト ボックス 254"/>
        <xdr:cNvSpPr txBox="1"/>
      </xdr:nvSpPr>
      <xdr:spPr>
        <a:xfrm>
          <a:off x="3497795" y="1561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58252</xdr:rowOff>
    </xdr:from>
    <xdr:to>
      <xdr:col>15</xdr:col>
      <xdr:colOff>101600</xdr:colOff>
      <xdr:row>92</xdr:row>
      <xdr:rowOff>159852</xdr:rowOff>
    </xdr:to>
    <xdr:sp macro="" textlink="">
      <xdr:nvSpPr>
        <xdr:cNvPr id="256" name="楕円 255"/>
        <xdr:cNvSpPr/>
      </xdr:nvSpPr>
      <xdr:spPr>
        <a:xfrm>
          <a:off x="2857500" y="1583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4929</xdr:rowOff>
    </xdr:from>
    <xdr:ext cx="599010" cy="259045"/>
    <xdr:sp macro="" textlink="">
      <xdr:nvSpPr>
        <xdr:cNvPr id="257" name="テキスト ボックス 256"/>
        <xdr:cNvSpPr txBox="1"/>
      </xdr:nvSpPr>
      <xdr:spPr>
        <a:xfrm>
          <a:off x="2608795" y="15606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65163</xdr:rowOff>
    </xdr:from>
    <xdr:to>
      <xdr:col>10</xdr:col>
      <xdr:colOff>165100</xdr:colOff>
      <xdr:row>92</xdr:row>
      <xdr:rowOff>166763</xdr:rowOff>
    </xdr:to>
    <xdr:sp macro="" textlink="">
      <xdr:nvSpPr>
        <xdr:cNvPr id="258" name="楕円 257"/>
        <xdr:cNvSpPr/>
      </xdr:nvSpPr>
      <xdr:spPr>
        <a:xfrm>
          <a:off x="1968500" y="1583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11840</xdr:rowOff>
    </xdr:from>
    <xdr:ext cx="599010" cy="259045"/>
    <xdr:sp macro="" textlink="">
      <xdr:nvSpPr>
        <xdr:cNvPr id="259" name="テキスト ボックス 258"/>
        <xdr:cNvSpPr txBox="1"/>
      </xdr:nvSpPr>
      <xdr:spPr>
        <a:xfrm>
          <a:off x="1719795" y="1561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114610</xdr:rowOff>
    </xdr:from>
    <xdr:to>
      <xdr:col>6</xdr:col>
      <xdr:colOff>38100</xdr:colOff>
      <xdr:row>93</xdr:row>
      <xdr:rowOff>44760</xdr:rowOff>
    </xdr:to>
    <xdr:sp macro="" textlink="">
      <xdr:nvSpPr>
        <xdr:cNvPr id="260" name="楕円 259"/>
        <xdr:cNvSpPr/>
      </xdr:nvSpPr>
      <xdr:spPr>
        <a:xfrm>
          <a:off x="1079500" y="158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61287</xdr:rowOff>
    </xdr:from>
    <xdr:ext cx="599010" cy="259045"/>
    <xdr:sp macro="" textlink="">
      <xdr:nvSpPr>
        <xdr:cNvPr id="261" name="テキスト ボックス 260"/>
        <xdr:cNvSpPr txBox="1"/>
      </xdr:nvSpPr>
      <xdr:spPr>
        <a:xfrm>
          <a:off x="830795" y="1566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63645</xdr:rowOff>
    </xdr:from>
    <xdr:to>
      <xdr:col>54</xdr:col>
      <xdr:colOff>189865</xdr:colOff>
      <xdr:row>37</xdr:row>
      <xdr:rowOff>133825</xdr:rowOff>
    </xdr:to>
    <xdr:cxnSp macro="">
      <xdr:nvCxnSpPr>
        <xdr:cNvPr id="285" name="直線コネクタ 284"/>
        <xdr:cNvCxnSpPr/>
      </xdr:nvCxnSpPr>
      <xdr:spPr>
        <a:xfrm flipV="1">
          <a:off x="10475595" y="5207145"/>
          <a:ext cx="1270"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137652</xdr:rowOff>
    </xdr:from>
    <xdr:ext cx="534377" cy="259045"/>
    <xdr:sp macro="" textlink="">
      <xdr:nvSpPr>
        <xdr:cNvPr id="286" name="補助費等最小値テキスト"/>
        <xdr:cNvSpPr txBox="1"/>
      </xdr:nvSpPr>
      <xdr:spPr>
        <a:xfrm>
          <a:off x="10528300" y="64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133825</xdr:rowOff>
    </xdr:from>
    <xdr:to>
      <xdr:col>55</xdr:col>
      <xdr:colOff>88900</xdr:colOff>
      <xdr:row>37</xdr:row>
      <xdr:rowOff>133825</xdr:rowOff>
    </xdr:to>
    <xdr:cxnSp macro="">
      <xdr:nvCxnSpPr>
        <xdr:cNvPr id="287" name="直線コネクタ 286"/>
        <xdr:cNvCxnSpPr/>
      </xdr:nvCxnSpPr>
      <xdr:spPr>
        <a:xfrm>
          <a:off x="10388600" y="647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10322</xdr:rowOff>
    </xdr:from>
    <xdr:ext cx="599010" cy="259045"/>
    <xdr:sp macro="" textlink="">
      <xdr:nvSpPr>
        <xdr:cNvPr id="288" name="補助費等最大値テキスト"/>
        <xdr:cNvSpPr txBox="1"/>
      </xdr:nvSpPr>
      <xdr:spPr>
        <a:xfrm>
          <a:off x="10528300" y="498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63645</xdr:rowOff>
    </xdr:from>
    <xdr:to>
      <xdr:col>55</xdr:col>
      <xdr:colOff>88900</xdr:colOff>
      <xdr:row>30</xdr:row>
      <xdr:rowOff>63645</xdr:rowOff>
    </xdr:to>
    <xdr:cxnSp macro="">
      <xdr:nvCxnSpPr>
        <xdr:cNvPr id="289" name="直線コネクタ 288"/>
        <xdr:cNvCxnSpPr/>
      </xdr:nvCxnSpPr>
      <xdr:spPr>
        <a:xfrm>
          <a:off x="10388600" y="520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77018</xdr:rowOff>
    </xdr:from>
    <xdr:to>
      <xdr:col>55</xdr:col>
      <xdr:colOff>0</xdr:colOff>
      <xdr:row>36</xdr:row>
      <xdr:rowOff>158346</xdr:rowOff>
    </xdr:to>
    <xdr:cxnSp macro="">
      <xdr:nvCxnSpPr>
        <xdr:cNvPr id="290" name="直線コネクタ 289"/>
        <xdr:cNvCxnSpPr/>
      </xdr:nvCxnSpPr>
      <xdr:spPr>
        <a:xfrm flipV="1">
          <a:off x="9639300" y="6249218"/>
          <a:ext cx="838200" cy="8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16977</xdr:rowOff>
    </xdr:from>
    <xdr:ext cx="534377" cy="259045"/>
    <xdr:sp macro="" textlink="">
      <xdr:nvSpPr>
        <xdr:cNvPr id="291" name="補助費等平均値テキスト"/>
        <xdr:cNvSpPr txBox="1"/>
      </xdr:nvSpPr>
      <xdr:spPr>
        <a:xfrm>
          <a:off x="10528300" y="601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165550</xdr:rowOff>
    </xdr:from>
    <xdr:to>
      <xdr:col>55</xdr:col>
      <xdr:colOff>50800</xdr:colOff>
      <xdr:row>36</xdr:row>
      <xdr:rowOff>95700</xdr:rowOff>
    </xdr:to>
    <xdr:sp macro="" textlink="">
      <xdr:nvSpPr>
        <xdr:cNvPr id="292" name="フローチャート: 判断 291"/>
        <xdr:cNvSpPr/>
      </xdr:nvSpPr>
      <xdr:spPr>
        <a:xfrm>
          <a:off x="104267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92654</xdr:rowOff>
    </xdr:from>
    <xdr:to>
      <xdr:col>50</xdr:col>
      <xdr:colOff>114300</xdr:colOff>
      <xdr:row>36</xdr:row>
      <xdr:rowOff>158346</xdr:rowOff>
    </xdr:to>
    <xdr:cxnSp macro="">
      <xdr:nvCxnSpPr>
        <xdr:cNvPr id="293" name="直線コネクタ 292"/>
        <xdr:cNvCxnSpPr/>
      </xdr:nvCxnSpPr>
      <xdr:spPr>
        <a:xfrm>
          <a:off x="8750300" y="6264854"/>
          <a:ext cx="889000" cy="6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49482</xdr:rowOff>
    </xdr:from>
    <xdr:to>
      <xdr:col>50</xdr:col>
      <xdr:colOff>165100</xdr:colOff>
      <xdr:row>36</xdr:row>
      <xdr:rowOff>151082</xdr:rowOff>
    </xdr:to>
    <xdr:sp macro="" textlink="">
      <xdr:nvSpPr>
        <xdr:cNvPr id="294" name="フローチャート: 判断 293"/>
        <xdr:cNvSpPr/>
      </xdr:nvSpPr>
      <xdr:spPr>
        <a:xfrm>
          <a:off x="9588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167609</xdr:rowOff>
    </xdr:from>
    <xdr:ext cx="534377" cy="259045"/>
    <xdr:sp macro="" textlink="">
      <xdr:nvSpPr>
        <xdr:cNvPr id="295" name="テキスト ボックス 294"/>
        <xdr:cNvSpPr txBox="1"/>
      </xdr:nvSpPr>
      <xdr:spPr>
        <a:xfrm>
          <a:off x="9372111" y="59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92654</xdr:rowOff>
    </xdr:from>
    <xdr:to>
      <xdr:col>45</xdr:col>
      <xdr:colOff>177800</xdr:colOff>
      <xdr:row>36</xdr:row>
      <xdr:rowOff>151305</xdr:rowOff>
    </xdr:to>
    <xdr:cxnSp macro="">
      <xdr:nvCxnSpPr>
        <xdr:cNvPr id="296" name="直線コネクタ 295"/>
        <xdr:cNvCxnSpPr/>
      </xdr:nvCxnSpPr>
      <xdr:spPr>
        <a:xfrm flipV="1">
          <a:off x="7861300" y="6264854"/>
          <a:ext cx="889000" cy="5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75374</xdr:rowOff>
    </xdr:from>
    <xdr:to>
      <xdr:col>46</xdr:col>
      <xdr:colOff>38100</xdr:colOff>
      <xdr:row>37</xdr:row>
      <xdr:rowOff>5524</xdr:rowOff>
    </xdr:to>
    <xdr:sp macro="" textlink="">
      <xdr:nvSpPr>
        <xdr:cNvPr id="297" name="フローチャート: 判断 296"/>
        <xdr:cNvSpPr/>
      </xdr:nvSpPr>
      <xdr:spPr>
        <a:xfrm>
          <a:off x="8699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168101</xdr:rowOff>
    </xdr:from>
    <xdr:ext cx="534377" cy="259045"/>
    <xdr:sp macro="" textlink="">
      <xdr:nvSpPr>
        <xdr:cNvPr id="298" name="テキスト ボックス 297"/>
        <xdr:cNvSpPr txBox="1"/>
      </xdr:nvSpPr>
      <xdr:spPr>
        <a:xfrm>
          <a:off x="8483111"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131204</xdr:rowOff>
    </xdr:from>
    <xdr:to>
      <xdr:col>41</xdr:col>
      <xdr:colOff>50800</xdr:colOff>
      <xdr:row>36</xdr:row>
      <xdr:rowOff>151305</xdr:rowOff>
    </xdr:to>
    <xdr:cxnSp macro="">
      <xdr:nvCxnSpPr>
        <xdr:cNvPr id="299" name="直線コネクタ 298"/>
        <xdr:cNvCxnSpPr/>
      </xdr:nvCxnSpPr>
      <xdr:spPr>
        <a:xfrm>
          <a:off x="6972300" y="6303404"/>
          <a:ext cx="889000" cy="2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85684</xdr:rowOff>
    </xdr:from>
    <xdr:to>
      <xdr:col>41</xdr:col>
      <xdr:colOff>101600</xdr:colOff>
      <xdr:row>37</xdr:row>
      <xdr:rowOff>15834</xdr:rowOff>
    </xdr:to>
    <xdr:sp macro="" textlink="">
      <xdr:nvSpPr>
        <xdr:cNvPr id="300" name="フローチャート: 判断 299"/>
        <xdr:cNvSpPr/>
      </xdr:nvSpPr>
      <xdr:spPr>
        <a:xfrm>
          <a:off x="7810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32361</xdr:rowOff>
    </xdr:from>
    <xdr:ext cx="534377" cy="259045"/>
    <xdr:sp macro="" textlink="">
      <xdr:nvSpPr>
        <xdr:cNvPr id="301" name="テキスト ボックス 300"/>
        <xdr:cNvSpPr txBox="1"/>
      </xdr:nvSpPr>
      <xdr:spPr>
        <a:xfrm>
          <a:off x="7594111" y="6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2" name="フローチャート: 判断 301"/>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3" name="テキスト ボックス 302"/>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26218</xdr:rowOff>
    </xdr:from>
    <xdr:to>
      <xdr:col>55</xdr:col>
      <xdr:colOff>50800</xdr:colOff>
      <xdr:row>36</xdr:row>
      <xdr:rowOff>127818</xdr:rowOff>
    </xdr:to>
    <xdr:sp macro="" textlink="">
      <xdr:nvSpPr>
        <xdr:cNvPr id="309" name="楕円 308"/>
        <xdr:cNvSpPr/>
      </xdr:nvSpPr>
      <xdr:spPr>
        <a:xfrm>
          <a:off x="10426700" y="619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4645</xdr:rowOff>
    </xdr:from>
    <xdr:ext cx="534377" cy="259045"/>
    <xdr:sp macro="" textlink="">
      <xdr:nvSpPr>
        <xdr:cNvPr id="310" name="補助費等該当値テキスト"/>
        <xdr:cNvSpPr txBox="1"/>
      </xdr:nvSpPr>
      <xdr:spPr>
        <a:xfrm>
          <a:off x="10528300" y="61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107546</xdr:rowOff>
    </xdr:from>
    <xdr:to>
      <xdr:col>50</xdr:col>
      <xdr:colOff>165100</xdr:colOff>
      <xdr:row>37</xdr:row>
      <xdr:rowOff>37696</xdr:rowOff>
    </xdr:to>
    <xdr:sp macro="" textlink="">
      <xdr:nvSpPr>
        <xdr:cNvPr id="311" name="楕円 310"/>
        <xdr:cNvSpPr/>
      </xdr:nvSpPr>
      <xdr:spPr>
        <a:xfrm>
          <a:off x="9588500" y="627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28823</xdr:rowOff>
    </xdr:from>
    <xdr:ext cx="534377" cy="259045"/>
    <xdr:sp macro="" textlink="">
      <xdr:nvSpPr>
        <xdr:cNvPr id="312" name="テキスト ボックス 311"/>
        <xdr:cNvSpPr txBox="1"/>
      </xdr:nvSpPr>
      <xdr:spPr>
        <a:xfrm>
          <a:off x="9372111" y="63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41854</xdr:rowOff>
    </xdr:from>
    <xdr:to>
      <xdr:col>46</xdr:col>
      <xdr:colOff>38100</xdr:colOff>
      <xdr:row>36</xdr:row>
      <xdr:rowOff>143454</xdr:rowOff>
    </xdr:to>
    <xdr:sp macro="" textlink="">
      <xdr:nvSpPr>
        <xdr:cNvPr id="313" name="楕円 312"/>
        <xdr:cNvSpPr/>
      </xdr:nvSpPr>
      <xdr:spPr>
        <a:xfrm>
          <a:off x="8699500" y="621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159981</xdr:rowOff>
    </xdr:from>
    <xdr:ext cx="534377" cy="259045"/>
    <xdr:sp macro="" textlink="">
      <xdr:nvSpPr>
        <xdr:cNvPr id="314" name="テキスト ボックス 313"/>
        <xdr:cNvSpPr txBox="1"/>
      </xdr:nvSpPr>
      <xdr:spPr>
        <a:xfrm>
          <a:off x="8483111" y="59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100505</xdr:rowOff>
    </xdr:from>
    <xdr:to>
      <xdr:col>41</xdr:col>
      <xdr:colOff>101600</xdr:colOff>
      <xdr:row>37</xdr:row>
      <xdr:rowOff>30655</xdr:rowOff>
    </xdr:to>
    <xdr:sp macro="" textlink="">
      <xdr:nvSpPr>
        <xdr:cNvPr id="315" name="楕円 314"/>
        <xdr:cNvSpPr/>
      </xdr:nvSpPr>
      <xdr:spPr>
        <a:xfrm>
          <a:off x="7810500" y="627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21782</xdr:rowOff>
    </xdr:from>
    <xdr:ext cx="534377" cy="259045"/>
    <xdr:sp macro="" textlink="">
      <xdr:nvSpPr>
        <xdr:cNvPr id="316" name="テキスト ボックス 315"/>
        <xdr:cNvSpPr txBox="1"/>
      </xdr:nvSpPr>
      <xdr:spPr>
        <a:xfrm>
          <a:off x="7594111" y="636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80404</xdr:rowOff>
    </xdr:from>
    <xdr:to>
      <xdr:col>36</xdr:col>
      <xdr:colOff>165100</xdr:colOff>
      <xdr:row>37</xdr:row>
      <xdr:rowOff>10554</xdr:rowOff>
    </xdr:to>
    <xdr:sp macro="" textlink="">
      <xdr:nvSpPr>
        <xdr:cNvPr id="317" name="楕円 316"/>
        <xdr:cNvSpPr/>
      </xdr:nvSpPr>
      <xdr:spPr>
        <a:xfrm>
          <a:off x="6921500" y="625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1681</xdr:rowOff>
    </xdr:from>
    <xdr:ext cx="534377" cy="259045"/>
    <xdr:sp macro="" textlink="">
      <xdr:nvSpPr>
        <xdr:cNvPr id="318" name="テキスト ボックス 317"/>
        <xdr:cNvSpPr txBox="1"/>
      </xdr:nvSpPr>
      <xdr:spPr>
        <a:xfrm>
          <a:off x="6705111" y="634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67801</xdr:rowOff>
    </xdr:from>
    <xdr:to>
      <xdr:col>54</xdr:col>
      <xdr:colOff>189865</xdr:colOff>
      <xdr:row>57</xdr:row>
      <xdr:rowOff>165038</xdr:rowOff>
    </xdr:to>
    <xdr:cxnSp macro="">
      <xdr:nvCxnSpPr>
        <xdr:cNvPr id="340" name="直線コネクタ 339"/>
        <xdr:cNvCxnSpPr/>
      </xdr:nvCxnSpPr>
      <xdr:spPr>
        <a:xfrm flipV="1">
          <a:off x="10475595" y="8983201"/>
          <a:ext cx="1270" cy="9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168865</xdr:rowOff>
    </xdr:from>
    <xdr:ext cx="534377" cy="259045"/>
    <xdr:sp macro="" textlink="">
      <xdr:nvSpPr>
        <xdr:cNvPr id="341" name="普通建設事業費最小値テキスト"/>
        <xdr:cNvSpPr txBox="1"/>
      </xdr:nvSpPr>
      <xdr:spPr>
        <a:xfrm>
          <a:off x="10528300" y="99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165038</xdr:rowOff>
    </xdr:from>
    <xdr:to>
      <xdr:col>55</xdr:col>
      <xdr:colOff>88900</xdr:colOff>
      <xdr:row>57</xdr:row>
      <xdr:rowOff>165038</xdr:rowOff>
    </xdr:to>
    <xdr:cxnSp macro="">
      <xdr:nvCxnSpPr>
        <xdr:cNvPr id="342" name="直線コネクタ 341"/>
        <xdr:cNvCxnSpPr/>
      </xdr:nvCxnSpPr>
      <xdr:spPr>
        <a:xfrm>
          <a:off x="10388600" y="993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14478</xdr:rowOff>
    </xdr:from>
    <xdr:ext cx="599010" cy="259045"/>
    <xdr:sp macro="" textlink="">
      <xdr:nvSpPr>
        <xdr:cNvPr id="343" name="普通建設事業費最大値テキスト"/>
        <xdr:cNvSpPr txBox="1"/>
      </xdr:nvSpPr>
      <xdr:spPr>
        <a:xfrm>
          <a:off x="10528300" y="875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67801</xdr:rowOff>
    </xdr:from>
    <xdr:to>
      <xdr:col>55</xdr:col>
      <xdr:colOff>88900</xdr:colOff>
      <xdr:row>52</xdr:row>
      <xdr:rowOff>67801</xdr:rowOff>
    </xdr:to>
    <xdr:cxnSp macro="">
      <xdr:nvCxnSpPr>
        <xdr:cNvPr id="344" name="直線コネクタ 343"/>
        <xdr:cNvCxnSpPr/>
      </xdr:nvCxnSpPr>
      <xdr:spPr>
        <a:xfrm>
          <a:off x="10388600" y="898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136609</xdr:rowOff>
    </xdr:from>
    <xdr:to>
      <xdr:col>55</xdr:col>
      <xdr:colOff>0</xdr:colOff>
      <xdr:row>56</xdr:row>
      <xdr:rowOff>75784</xdr:rowOff>
    </xdr:to>
    <xdr:cxnSp macro="">
      <xdr:nvCxnSpPr>
        <xdr:cNvPr id="345" name="直線コネクタ 344"/>
        <xdr:cNvCxnSpPr/>
      </xdr:nvCxnSpPr>
      <xdr:spPr>
        <a:xfrm flipV="1">
          <a:off x="9639300" y="9394909"/>
          <a:ext cx="838200" cy="28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47722</xdr:rowOff>
    </xdr:from>
    <xdr:ext cx="534377" cy="259045"/>
    <xdr:sp macro="" textlink="">
      <xdr:nvSpPr>
        <xdr:cNvPr id="346" name="普通建設事業費平均値テキスト"/>
        <xdr:cNvSpPr txBox="1"/>
      </xdr:nvSpPr>
      <xdr:spPr>
        <a:xfrm>
          <a:off x="10528300" y="9648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69295</xdr:rowOff>
    </xdr:from>
    <xdr:to>
      <xdr:col>55</xdr:col>
      <xdr:colOff>50800</xdr:colOff>
      <xdr:row>56</xdr:row>
      <xdr:rowOff>170895</xdr:rowOff>
    </xdr:to>
    <xdr:sp macro="" textlink="">
      <xdr:nvSpPr>
        <xdr:cNvPr id="347" name="フローチャート: 判断 346"/>
        <xdr:cNvSpPr/>
      </xdr:nvSpPr>
      <xdr:spPr>
        <a:xfrm>
          <a:off x="104267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75784</xdr:rowOff>
    </xdr:from>
    <xdr:to>
      <xdr:col>50</xdr:col>
      <xdr:colOff>114300</xdr:colOff>
      <xdr:row>57</xdr:row>
      <xdr:rowOff>53948</xdr:rowOff>
    </xdr:to>
    <xdr:cxnSp macro="">
      <xdr:nvCxnSpPr>
        <xdr:cNvPr id="348" name="直線コネクタ 347"/>
        <xdr:cNvCxnSpPr/>
      </xdr:nvCxnSpPr>
      <xdr:spPr>
        <a:xfrm flipV="1">
          <a:off x="8750300" y="9676984"/>
          <a:ext cx="889000" cy="14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134255</xdr:rowOff>
    </xdr:from>
    <xdr:to>
      <xdr:col>50</xdr:col>
      <xdr:colOff>165100</xdr:colOff>
      <xdr:row>57</xdr:row>
      <xdr:rowOff>64405</xdr:rowOff>
    </xdr:to>
    <xdr:sp macro="" textlink="">
      <xdr:nvSpPr>
        <xdr:cNvPr id="349" name="フローチャート: 判断 348"/>
        <xdr:cNvSpPr/>
      </xdr:nvSpPr>
      <xdr:spPr>
        <a:xfrm>
          <a:off x="9588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55532</xdr:rowOff>
    </xdr:from>
    <xdr:ext cx="534377" cy="259045"/>
    <xdr:sp macro="" textlink="">
      <xdr:nvSpPr>
        <xdr:cNvPr id="350" name="テキスト ボックス 349"/>
        <xdr:cNvSpPr txBox="1"/>
      </xdr:nvSpPr>
      <xdr:spPr>
        <a:xfrm>
          <a:off x="9372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142287</xdr:rowOff>
    </xdr:from>
    <xdr:to>
      <xdr:col>45</xdr:col>
      <xdr:colOff>177800</xdr:colOff>
      <xdr:row>57</xdr:row>
      <xdr:rowOff>53948</xdr:rowOff>
    </xdr:to>
    <xdr:cxnSp macro="">
      <xdr:nvCxnSpPr>
        <xdr:cNvPr id="351" name="直線コネクタ 350"/>
        <xdr:cNvCxnSpPr/>
      </xdr:nvCxnSpPr>
      <xdr:spPr>
        <a:xfrm>
          <a:off x="7861300" y="9743487"/>
          <a:ext cx="889000" cy="8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99616</xdr:rowOff>
    </xdr:from>
    <xdr:to>
      <xdr:col>46</xdr:col>
      <xdr:colOff>38100</xdr:colOff>
      <xdr:row>57</xdr:row>
      <xdr:rowOff>29766</xdr:rowOff>
    </xdr:to>
    <xdr:sp macro="" textlink="">
      <xdr:nvSpPr>
        <xdr:cNvPr id="352" name="フローチャート: 判断 351"/>
        <xdr:cNvSpPr/>
      </xdr:nvSpPr>
      <xdr:spPr>
        <a:xfrm>
          <a:off x="8699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46293</xdr:rowOff>
    </xdr:from>
    <xdr:ext cx="534377" cy="259045"/>
    <xdr:sp macro="" textlink="">
      <xdr:nvSpPr>
        <xdr:cNvPr id="353" name="テキスト ボックス 352"/>
        <xdr:cNvSpPr txBox="1"/>
      </xdr:nvSpPr>
      <xdr:spPr>
        <a:xfrm>
          <a:off x="8483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142287</xdr:rowOff>
    </xdr:from>
    <xdr:to>
      <xdr:col>41</xdr:col>
      <xdr:colOff>50800</xdr:colOff>
      <xdr:row>57</xdr:row>
      <xdr:rowOff>7524</xdr:rowOff>
    </xdr:to>
    <xdr:cxnSp macro="">
      <xdr:nvCxnSpPr>
        <xdr:cNvPr id="354" name="直線コネクタ 353"/>
        <xdr:cNvCxnSpPr/>
      </xdr:nvCxnSpPr>
      <xdr:spPr>
        <a:xfrm flipV="1">
          <a:off x="6972300" y="9743487"/>
          <a:ext cx="889000" cy="3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125686</xdr:rowOff>
    </xdr:from>
    <xdr:to>
      <xdr:col>41</xdr:col>
      <xdr:colOff>101600</xdr:colOff>
      <xdr:row>57</xdr:row>
      <xdr:rowOff>55836</xdr:rowOff>
    </xdr:to>
    <xdr:sp macro="" textlink="">
      <xdr:nvSpPr>
        <xdr:cNvPr id="355" name="フローチャート: 判断 354"/>
        <xdr:cNvSpPr/>
      </xdr:nvSpPr>
      <xdr:spPr>
        <a:xfrm>
          <a:off x="7810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46963</xdr:rowOff>
    </xdr:from>
    <xdr:ext cx="534377" cy="259045"/>
    <xdr:sp macro="" textlink="">
      <xdr:nvSpPr>
        <xdr:cNvPr id="356" name="テキスト ボックス 355"/>
        <xdr:cNvSpPr txBox="1"/>
      </xdr:nvSpPr>
      <xdr:spPr>
        <a:xfrm>
          <a:off x="7594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57957</xdr:rowOff>
    </xdr:from>
    <xdr:to>
      <xdr:col>36</xdr:col>
      <xdr:colOff>165100</xdr:colOff>
      <xdr:row>56</xdr:row>
      <xdr:rowOff>159557</xdr:rowOff>
    </xdr:to>
    <xdr:sp macro="" textlink="">
      <xdr:nvSpPr>
        <xdr:cNvPr id="357" name="フローチャート: 判断 356"/>
        <xdr:cNvSpPr/>
      </xdr:nvSpPr>
      <xdr:spPr>
        <a:xfrm>
          <a:off x="6921500" y="965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4634</xdr:rowOff>
    </xdr:from>
    <xdr:ext cx="534377" cy="259045"/>
    <xdr:sp macro="" textlink="">
      <xdr:nvSpPr>
        <xdr:cNvPr id="358" name="テキスト ボックス 357"/>
        <xdr:cNvSpPr txBox="1"/>
      </xdr:nvSpPr>
      <xdr:spPr>
        <a:xfrm>
          <a:off x="6705111" y="943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85809</xdr:rowOff>
    </xdr:from>
    <xdr:to>
      <xdr:col>55</xdr:col>
      <xdr:colOff>50800</xdr:colOff>
      <xdr:row>55</xdr:row>
      <xdr:rowOff>15959</xdr:rowOff>
    </xdr:to>
    <xdr:sp macro="" textlink="">
      <xdr:nvSpPr>
        <xdr:cNvPr id="364" name="楕円 363"/>
        <xdr:cNvSpPr/>
      </xdr:nvSpPr>
      <xdr:spPr>
        <a:xfrm>
          <a:off x="10426700" y="934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108686</xdr:rowOff>
    </xdr:from>
    <xdr:ext cx="599010" cy="259045"/>
    <xdr:sp macro="" textlink="">
      <xdr:nvSpPr>
        <xdr:cNvPr id="365" name="普通建設事業費該当値テキスト"/>
        <xdr:cNvSpPr txBox="1"/>
      </xdr:nvSpPr>
      <xdr:spPr>
        <a:xfrm>
          <a:off x="10528300" y="919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24984</xdr:rowOff>
    </xdr:from>
    <xdr:to>
      <xdr:col>50</xdr:col>
      <xdr:colOff>165100</xdr:colOff>
      <xdr:row>56</xdr:row>
      <xdr:rowOff>126584</xdr:rowOff>
    </xdr:to>
    <xdr:sp macro="" textlink="">
      <xdr:nvSpPr>
        <xdr:cNvPr id="366" name="楕円 365"/>
        <xdr:cNvSpPr/>
      </xdr:nvSpPr>
      <xdr:spPr>
        <a:xfrm>
          <a:off x="9588500" y="962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143111</xdr:rowOff>
    </xdr:from>
    <xdr:ext cx="534377" cy="259045"/>
    <xdr:sp macro="" textlink="">
      <xdr:nvSpPr>
        <xdr:cNvPr id="367" name="テキスト ボックス 366"/>
        <xdr:cNvSpPr txBox="1"/>
      </xdr:nvSpPr>
      <xdr:spPr>
        <a:xfrm>
          <a:off x="9372111" y="940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3148</xdr:rowOff>
    </xdr:from>
    <xdr:to>
      <xdr:col>46</xdr:col>
      <xdr:colOff>38100</xdr:colOff>
      <xdr:row>57</xdr:row>
      <xdr:rowOff>104748</xdr:rowOff>
    </xdr:to>
    <xdr:sp macro="" textlink="">
      <xdr:nvSpPr>
        <xdr:cNvPr id="368" name="楕円 367"/>
        <xdr:cNvSpPr/>
      </xdr:nvSpPr>
      <xdr:spPr>
        <a:xfrm>
          <a:off x="8699500" y="977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95875</xdr:rowOff>
    </xdr:from>
    <xdr:ext cx="534377" cy="259045"/>
    <xdr:sp macro="" textlink="">
      <xdr:nvSpPr>
        <xdr:cNvPr id="369" name="テキスト ボックス 368"/>
        <xdr:cNvSpPr txBox="1"/>
      </xdr:nvSpPr>
      <xdr:spPr>
        <a:xfrm>
          <a:off x="8483111" y="98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91487</xdr:rowOff>
    </xdr:from>
    <xdr:to>
      <xdr:col>41</xdr:col>
      <xdr:colOff>101600</xdr:colOff>
      <xdr:row>57</xdr:row>
      <xdr:rowOff>21637</xdr:rowOff>
    </xdr:to>
    <xdr:sp macro="" textlink="">
      <xdr:nvSpPr>
        <xdr:cNvPr id="370" name="楕円 369"/>
        <xdr:cNvSpPr/>
      </xdr:nvSpPr>
      <xdr:spPr>
        <a:xfrm>
          <a:off x="7810500" y="969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38164</xdr:rowOff>
    </xdr:from>
    <xdr:ext cx="534377" cy="259045"/>
    <xdr:sp macro="" textlink="">
      <xdr:nvSpPr>
        <xdr:cNvPr id="371" name="テキスト ボックス 370"/>
        <xdr:cNvSpPr txBox="1"/>
      </xdr:nvSpPr>
      <xdr:spPr>
        <a:xfrm>
          <a:off x="7594111" y="946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128174</xdr:rowOff>
    </xdr:from>
    <xdr:to>
      <xdr:col>36</xdr:col>
      <xdr:colOff>165100</xdr:colOff>
      <xdr:row>57</xdr:row>
      <xdr:rowOff>58324</xdr:rowOff>
    </xdr:to>
    <xdr:sp macro="" textlink="">
      <xdr:nvSpPr>
        <xdr:cNvPr id="372" name="楕円 371"/>
        <xdr:cNvSpPr/>
      </xdr:nvSpPr>
      <xdr:spPr>
        <a:xfrm>
          <a:off x="6921500" y="97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49451</xdr:rowOff>
    </xdr:from>
    <xdr:ext cx="534377" cy="259045"/>
    <xdr:sp macro="" textlink="">
      <xdr:nvSpPr>
        <xdr:cNvPr id="373" name="テキスト ボックス 372"/>
        <xdr:cNvSpPr txBox="1"/>
      </xdr:nvSpPr>
      <xdr:spPr>
        <a:xfrm>
          <a:off x="6705111" y="982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158090</xdr:rowOff>
    </xdr:from>
    <xdr:to>
      <xdr:col>54</xdr:col>
      <xdr:colOff>189865</xdr:colOff>
      <xdr:row>79</xdr:row>
      <xdr:rowOff>44450</xdr:rowOff>
    </xdr:to>
    <xdr:cxnSp macro="">
      <xdr:nvCxnSpPr>
        <xdr:cNvPr id="397" name="直線コネクタ 396"/>
        <xdr:cNvCxnSpPr/>
      </xdr:nvCxnSpPr>
      <xdr:spPr>
        <a:xfrm flipV="1">
          <a:off x="10475595" y="11988140"/>
          <a:ext cx="1270" cy="1600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104767</xdr:rowOff>
    </xdr:from>
    <xdr:ext cx="599010" cy="259045"/>
    <xdr:sp macro="" textlink="">
      <xdr:nvSpPr>
        <xdr:cNvPr id="400" name="普通建設事業費 （ うち新規整備　）最大値テキスト"/>
        <xdr:cNvSpPr txBox="1"/>
      </xdr:nvSpPr>
      <xdr:spPr>
        <a:xfrm>
          <a:off x="10528300" y="117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158090</xdr:rowOff>
    </xdr:from>
    <xdr:to>
      <xdr:col>55</xdr:col>
      <xdr:colOff>88900</xdr:colOff>
      <xdr:row>69</xdr:row>
      <xdr:rowOff>158090</xdr:rowOff>
    </xdr:to>
    <xdr:cxnSp macro="">
      <xdr:nvCxnSpPr>
        <xdr:cNvPr id="401" name="直線コネクタ 400"/>
        <xdr:cNvCxnSpPr/>
      </xdr:nvCxnSpPr>
      <xdr:spPr>
        <a:xfrm>
          <a:off x="10388600" y="1198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4521</xdr:rowOff>
    </xdr:from>
    <xdr:to>
      <xdr:col>55</xdr:col>
      <xdr:colOff>0</xdr:colOff>
      <xdr:row>79</xdr:row>
      <xdr:rowOff>36221</xdr:rowOff>
    </xdr:to>
    <xdr:cxnSp macro="">
      <xdr:nvCxnSpPr>
        <xdr:cNvPr id="402" name="直線コネクタ 401"/>
        <xdr:cNvCxnSpPr/>
      </xdr:nvCxnSpPr>
      <xdr:spPr>
        <a:xfrm flipV="1">
          <a:off x="9639300" y="13549071"/>
          <a:ext cx="838200" cy="3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109402</xdr:rowOff>
    </xdr:from>
    <xdr:ext cx="534377" cy="259045"/>
    <xdr:sp macro="" textlink="">
      <xdr:nvSpPr>
        <xdr:cNvPr id="403" name="普通建設事業費 （ うち新規整備　）平均値テキスト"/>
        <xdr:cNvSpPr txBox="1"/>
      </xdr:nvSpPr>
      <xdr:spPr>
        <a:xfrm>
          <a:off x="10528300" y="13139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86525</xdr:rowOff>
    </xdr:from>
    <xdr:to>
      <xdr:col>55</xdr:col>
      <xdr:colOff>50800</xdr:colOff>
      <xdr:row>78</xdr:row>
      <xdr:rowOff>16675</xdr:rowOff>
    </xdr:to>
    <xdr:sp macro="" textlink="">
      <xdr:nvSpPr>
        <xdr:cNvPr id="404" name="フローチャート: 判断 403"/>
        <xdr:cNvSpPr/>
      </xdr:nvSpPr>
      <xdr:spPr>
        <a:xfrm>
          <a:off x="104267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15317</xdr:rowOff>
    </xdr:from>
    <xdr:to>
      <xdr:col>50</xdr:col>
      <xdr:colOff>114300</xdr:colOff>
      <xdr:row>79</xdr:row>
      <xdr:rowOff>36221</xdr:rowOff>
    </xdr:to>
    <xdr:cxnSp macro="">
      <xdr:nvCxnSpPr>
        <xdr:cNvPr id="405" name="直線コネクタ 404"/>
        <xdr:cNvCxnSpPr/>
      </xdr:nvCxnSpPr>
      <xdr:spPr>
        <a:xfrm>
          <a:off x="8750300" y="13559867"/>
          <a:ext cx="889000" cy="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157620</xdr:rowOff>
    </xdr:from>
    <xdr:to>
      <xdr:col>50</xdr:col>
      <xdr:colOff>165100</xdr:colOff>
      <xdr:row>78</xdr:row>
      <xdr:rowOff>87770</xdr:rowOff>
    </xdr:to>
    <xdr:sp macro="" textlink="">
      <xdr:nvSpPr>
        <xdr:cNvPr id="406" name="フローチャート: 判断 405"/>
        <xdr:cNvSpPr/>
      </xdr:nvSpPr>
      <xdr:spPr>
        <a:xfrm>
          <a:off x="9588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104297</xdr:rowOff>
    </xdr:from>
    <xdr:ext cx="534377" cy="259045"/>
    <xdr:sp macro="" textlink="">
      <xdr:nvSpPr>
        <xdr:cNvPr id="407" name="テキスト ボックス 406"/>
        <xdr:cNvSpPr txBox="1"/>
      </xdr:nvSpPr>
      <xdr:spPr>
        <a:xfrm>
          <a:off x="9372111" y="131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87313</xdr:rowOff>
    </xdr:from>
    <xdr:to>
      <xdr:col>45</xdr:col>
      <xdr:colOff>177800</xdr:colOff>
      <xdr:row>79</xdr:row>
      <xdr:rowOff>15317</xdr:rowOff>
    </xdr:to>
    <xdr:cxnSp macro="">
      <xdr:nvCxnSpPr>
        <xdr:cNvPr id="408" name="直線コネクタ 407"/>
        <xdr:cNvCxnSpPr/>
      </xdr:nvCxnSpPr>
      <xdr:spPr>
        <a:xfrm>
          <a:off x="7861300" y="13460413"/>
          <a:ext cx="889000" cy="9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123140</xdr:rowOff>
    </xdr:from>
    <xdr:to>
      <xdr:col>46</xdr:col>
      <xdr:colOff>38100</xdr:colOff>
      <xdr:row>78</xdr:row>
      <xdr:rowOff>53290</xdr:rowOff>
    </xdr:to>
    <xdr:sp macro="" textlink="">
      <xdr:nvSpPr>
        <xdr:cNvPr id="409" name="フローチャート: 判断 408"/>
        <xdr:cNvSpPr/>
      </xdr:nvSpPr>
      <xdr:spPr>
        <a:xfrm>
          <a:off x="8699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69817</xdr:rowOff>
    </xdr:from>
    <xdr:ext cx="534377" cy="259045"/>
    <xdr:sp macro="" textlink="">
      <xdr:nvSpPr>
        <xdr:cNvPr id="410" name="テキスト ボックス 409"/>
        <xdr:cNvSpPr txBox="1"/>
      </xdr:nvSpPr>
      <xdr:spPr>
        <a:xfrm>
          <a:off x="8483111" y="131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48463</xdr:rowOff>
    </xdr:from>
    <xdr:to>
      <xdr:col>41</xdr:col>
      <xdr:colOff>50800</xdr:colOff>
      <xdr:row>78</xdr:row>
      <xdr:rowOff>87313</xdr:rowOff>
    </xdr:to>
    <xdr:cxnSp macro="">
      <xdr:nvCxnSpPr>
        <xdr:cNvPr id="411" name="直線コネクタ 410"/>
        <xdr:cNvCxnSpPr/>
      </xdr:nvCxnSpPr>
      <xdr:spPr>
        <a:xfrm>
          <a:off x="6972300" y="12907213"/>
          <a:ext cx="889000" cy="55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160871</xdr:rowOff>
    </xdr:from>
    <xdr:to>
      <xdr:col>41</xdr:col>
      <xdr:colOff>101600</xdr:colOff>
      <xdr:row>78</xdr:row>
      <xdr:rowOff>91021</xdr:rowOff>
    </xdr:to>
    <xdr:sp macro="" textlink="">
      <xdr:nvSpPr>
        <xdr:cNvPr id="412" name="フローチャート: 判断 411"/>
        <xdr:cNvSpPr/>
      </xdr:nvSpPr>
      <xdr:spPr>
        <a:xfrm>
          <a:off x="7810500" y="1336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107548</xdr:rowOff>
    </xdr:from>
    <xdr:ext cx="534377" cy="259045"/>
    <xdr:sp macro="" textlink="">
      <xdr:nvSpPr>
        <xdr:cNvPr id="413" name="テキスト ボックス 412"/>
        <xdr:cNvSpPr txBox="1"/>
      </xdr:nvSpPr>
      <xdr:spPr>
        <a:xfrm>
          <a:off x="7594111" y="1313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160032</xdr:rowOff>
    </xdr:from>
    <xdr:to>
      <xdr:col>36</xdr:col>
      <xdr:colOff>165100</xdr:colOff>
      <xdr:row>76</xdr:row>
      <xdr:rowOff>90182</xdr:rowOff>
    </xdr:to>
    <xdr:sp macro="" textlink="">
      <xdr:nvSpPr>
        <xdr:cNvPr id="414" name="フローチャート: 判断 413"/>
        <xdr:cNvSpPr/>
      </xdr:nvSpPr>
      <xdr:spPr>
        <a:xfrm>
          <a:off x="6921500" y="13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81309</xdr:rowOff>
    </xdr:from>
    <xdr:ext cx="534377" cy="259045"/>
    <xdr:sp macro="" textlink="">
      <xdr:nvSpPr>
        <xdr:cNvPr id="415" name="テキスト ボックス 414"/>
        <xdr:cNvSpPr txBox="1"/>
      </xdr:nvSpPr>
      <xdr:spPr>
        <a:xfrm>
          <a:off x="6705111" y="1311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125171</xdr:rowOff>
    </xdr:from>
    <xdr:to>
      <xdr:col>55</xdr:col>
      <xdr:colOff>50800</xdr:colOff>
      <xdr:row>79</xdr:row>
      <xdr:rowOff>55321</xdr:rowOff>
    </xdr:to>
    <xdr:sp macro="" textlink="">
      <xdr:nvSpPr>
        <xdr:cNvPr id="421" name="楕円 420"/>
        <xdr:cNvSpPr/>
      </xdr:nvSpPr>
      <xdr:spPr>
        <a:xfrm>
          <a:off x="10426700" y="13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40098</xdr:rowOff>
    </xdr:from>
    <xdr:ext cx="469744" cy="259045"/>
    <xdr:sp macro="" textlink="">
      <xdr:nvSpPr>
        <xdr:cNvPr id="422" name="普通建設事業費 （ うち新規整備　）該当値テキスト"/>
        <xdr:cNvSpPr txBox="1"/>
      </xdr:nvSpPr>
      <xdr:spPr>
        <a:xfrm>
          <a:off x="10528300" y="1341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156871</xdr:rowOff>
    </xdr:from>
    <xdr:to>
      <xdr:col>50</xdr:col>
      <xdr:colOff>165100</xdr:colOff>
      <xdr:row>79</xdr:row>
      <xdr:rowOff>87021</xdr:rowOff>
    </xdr:to>
    <xdr:sp macro="" textlink="">
      <xdr:nvSpPr>
        <xdr:cNvPr id="423" name="楕円 422"/>
        <xdr:cNvSpPr/>
      </xdr:nvSpPr>
      <xdr:spPr>
        <a:xfrm>
          <a:off x="9588500" y="135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78148</xdr:rowOff>
    </xdr:from>
    <xdr:ext cx="378565" cy="259045"/>
    <xdr:sp macro="" textlink="">
      <xdr:nvSpPr>
        <xdr:cNvPr id="424" name="テキスト ボックス 423"/>
        <xdr:cNvSpPr txBox="1"/>
      </xdr:nvSpPr>
      <xdr:spPr>
        <a:xfrm>
          <a:off x="9450017" y="13622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135967</xdr:rowOff>
    </xdr:from>
    <xdr:to>
      <xdr:col>46</xdr:col>
      <xdr:colOff>38100</xdr:colOff>
      <xdr:row>79</xdr:row>
      <xdr:rowOff>66117</xdr:rowOff>
    </xdr:to>
    <xdr:sp macro="" textlink="">
      <xdr:nvSpPr>
        <xdr:cNvPr id="425" name="楕円 424"/>
        <xdr:cNvSpPr/>
      </xdr:nvSpPr>
      <xdr:spPr>
        <a:xfrm>
          <a:off x="8699500" y="1350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57244</xdr:rowOff>
    </xdr:from>
    <xdr:ext cx="469744" cy="259045"/>
    <xdr:sp macro="" textlink="">
      <xdr:nvSpPr>
        <xdr:cNvPr id="426" name="テキスト ボックス 425"/>
        <xdr:cNvSpPr txBox="1"/>
      </xdr:nvSpPr>
      <xdr:spPr>
        <a:xfrm>
          <a:off x="8515428" y="136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36513</xdr:rowOff>
    </xdr:from>
    <xdr:to>
      <xdr:col>41</xdr:col>
      <xdr:colOff>101600</xdr:colOff>
      <xdr:row>78</xdr:row>
      <xdr:rowOff>138113</xdr:rowOff>
    </xdr:to>
    <xdr:sp macro="" textlink="">
      <xdr:nvSpPr>
        <xdr:cNvPr id="427" name="楕円 426"/>
        <xdr:cNvSpPr/>
      </xdr:nvSpPr>
      <xdr:spPr>
        <a:xfrm>
          <a:off x="7810500" y="1340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129240</xdr:rowOff>
    </xdr:from>
    <xdr:ext cx="534377" cy="259045"/>
    <xdr:sp macro="" textlink="">
      <xdr:nvSpPr>
        <xdr:cNvPr id="428" name="テキスト ボックス 427"/>
        <xdr:cNvSpPr txBox="1"/>
      </xdr:nvSpPr>
      <xdr:spPr>
        <a:xfrm>
          <a:off x="7594111" y="1350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169113</xdr:rowOff>
    </xdr:from>
    <xdr:to>
      <xdr:col>36</xdr:col>
      <xdr:colOff>165100</xdr:colOff>
      <xdr:row>75</xdr:row>
      <xdr:rowOff>99263</xdr:rowOff>
    </xdr:to>
    <xdr:sp macro="" textlink="">
      <xdr:nvSpPr>
        <xdr:cNvPr id="429" name="楕円 428"/>
        <xdr:cNvSpPr/>
      </xdr:nvSpPr>
      <xdr:spPr>
        <a:xfrm>
          <a:off x="6921500" y="128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115790</xdr:rowOff>
    </xdr:from>
    <xdr:ext cx="534377" cy="259045"/>
    <xdr:sp macro="" textlink="">
      <xdr:nvSpPr>
        <xdr:cNvPr id="430" name="テキスト ボックス 429"/>
        <xdr:cNvSpPr txBox="1"/>
      </xdr:nvSpPr>
      <xdr:spPr>
        <a:xfrm>
          <a:off x="6705111" y="1263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155384</xdr:rowOff>
    </xdr:from>
    <xdr:to>
      <xdr:col>54</xdr:col>
      <xdr:colOff>189865</xdr:colOff>
      <xdr:row>98</xdr:row>
      <xdr:rowOff>64897</xdr:rowOff>
    </xdr:to>
    <xdr:cxnSp macro="">
      <xdr:nvCxnSpPr>
        <xdr:cNvPr id="454" name="直線コネクタ 453"/>
        <xdr:cNvCxnSpPr/>
      </xdr:nvCxnSpPr>
      <xdr:spPr>
        <a:xfrm flipV="1">
          <a:off x="10475595" y="15414434"/>
          <a:ext cx="127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68724</xdr:rowOff>
    </xdr:from>
    <xdr:ext cx="534377" cy="259045"/>
    <xdr:sp macro="" textlink="">
      <xdr:nvSpPr>
        <xdr:cNvPr id="455" name="普通建設事業費 （ うち更新整備　）最小値テキスト"/>
        <xdr:cNvSpPr txBox="1"/>
      </xdr:nvSpPr>
      <xdr:spPr>
        <a:xfrm>
          <a:off x="10528300" y="168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64897</xdr:rowOff>
    </xdr:from>
    <xdr:to>
      <xdr:col>55</xdr:col>
      <xdr:colOff>88900</xdr:colOff>
      <xdr:row>98</xdr:row>
      <xdr:rowOff>64897</xdr:rowOff>
    </xdr:to>
    <xdr:cxnSp macro="">
      <xdr:nvCxnSpPr>
        <xdr:cNvPr id="456" name="直線コネクタ 455"/>
        <xdr:cNvCxnSpPr/>
      </xdr:nvCxnSpPr>
      <xdr:spPr>
        <a:xfrm>
          <a:off x="10388600" y="1686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102061</xdr:rowOff>
    </xdr:from>
    <xdr:ext cx="599010" cy="259045"/>
    <xdr:sp macro="" textlink="">
      <xdr:nvSpPr>
        <xdr:cNvPr id="457" name="普通建設事業費 （ うち更新整備　）最大値テキスト"/>
        <xdr:cNvSpPr txBox="1"/>
      </xdr:nvSpPr>
      <xdr:spPr>
        <a:xfrm>
          <a:off x="10528300" y="151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155384</xdr:rowOff>
    </xdr:from>
    <xdr:to>
      <xdr:col>55</xdr:col>
      <xdr:colOff>88900</xdr:colOff>
      <xdr:row>89</xdr:row>
      <xdr:rowOff>155384</xdr:rowOff>
    </xdr:to>
    <xdr:cxnSp macro="">
      <xdr:nvCxnSpPr>
        <xdr:cNvPr id="458" name="直線コネクタ 457"/>
        <xdr:cNvCxnSpPr/>
      </xdr:nvCxnSpPr>
      <xdr:spPr>
        <a:xfrm>
          <a:off x="10388600" y="1541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89</xdr:row>
      <xdr:rowOff>155384</xdr:rowOff>
    </xdr:from>
    <xdr:to>
      <xdr:col>55</xdr:col>
      <xdr:colOff>0</xdr:colOff>
      <xdr:row>93</xdr:row>
      <xdr:rowOff>83071</xdr:rowOff>
    </xdr:to>
    <xdr:cxnSp macro="">
      <xdr:nvCxnSpPr>
        <xdr:cNvPr id="459" name="直線コネクタ 458"/>
        <xdr:cNvCxnSpPr/>
      </xdr:nvCxnSpPr>
      <xdr:spPr>
        <a:xfrm flipV="1">
          <a:off x="9639300" y="15414434"/>
          <a:ext cx="838200" cy="6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28388</xdr:rowOff>
    </xdr:from>
    <xdr:ext cx="534377" cy="259045"/>
    <xdr:sp macro="" textlink="">
      <xdr:nvSpPr>
        <xdr:cNvPr id="460" name="普通建設事業費 （ うち更新整備　）平均値テキスト"/>
        <xdr:cNvSpPr txBox="1"/>
      </xdr:nvSpPr>
      <xdr:spPr>
        <a:xfrm>
          <a:off x="10528300" y="1631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49961</xdr:rowOff>
    </xdr:from>
    <xdr:to>
      <xdr:col>55</xdr:col>
      <xdr:colOff>50800</xdr:colOff>
      <xdr:row>95</xdr:row>
      <xdr:rowOff>151561</xdr:rowOff>
    </xdr:to>
    <xdr:sp macro="" textlink="">
      <xdr:nvSpPr>
        <xdr:cNvPr id="461" name="フローチャート: 判断 460"/>
        <xdr:cNvSpPr/>
      </xdr:nvSpPr>
      <xdr:spPr>
        <a:xfrm>
          <a:off x="10426700" y="1633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83071</xdr:rowOff>
    </xdr:from>
    <xdr:to>
      <xdr:col>50</xdr:col>
      <xdr:colOff>114300</xdr:colOff>
      <xdr:row>95</xdr:row>
      <xdr:rowOff>125464</xdr:rowOff>
    </xdr:to>
    <xdr:cxnSp macro="">
      <xdr:nvCxnSpPr>
        <xdr:cNvPr id="462" name="直線コネクタ 461"/>
        <xdr:cNvCxnSpPr/>
      </xdr:nvCxnSpPr>
      <xdr:spPr>
        <a:xfrm flipV="1">
          <a:off x="8750300" y="16027921"/>
          <a:ext cx="889000" cy="38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140145</xdr:rowOff>
    </xdr:from>
    <xdr:to>
      <xdr:col>50</xdr:col>
      <xdr:colOff>165100</xdr:colOff>
      <xdr:row>96</xdr:row>
      <xdr:rowOff>70295</xdr:rowOff>
    </xdr:to>
    <xdr:sp macro="" textlink="">
      <xdr:nvSpPr>
        <xdr:cNvPr id="463" name="フローチャート: 判断 462"/>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61422</xdr:rowOff>
    </xdr:from>
    <xdr:ext cx="534377" cy="259045"/>
    <xdr:sp macro="" textlink="">
      <xdr:nvSpPr>
        <xdr:cNvPr id="464" name="テキスト ボックス 463"/>
        <xdr:cNvSpPr txBox="1"/>
      </xdr:nvSpPr>
      <xdr:spPr>
        <a:xfrm>
          <a:off x="9372111" y="165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115303</xdr:rowOff>
    </xdr:from>
    <xdr:to>
      <xdr:col>45</xdr:col>
      <xdr:colOff>177800</xdr:colOff>
      <xdr:row>95</xdr:row>
      <xdr:rowOff>125464</xdr:rowOff>
    </xdr:to>
    <xdr:cxnSp macro="">
      <xdr:nvCxnSpPr>
        <xdr:cNvPr id="465" name="直線コネクタ 464"/>
        <xdr:cNvCxnSpPr/>
      </xdr:nvCxnSpPr>
      <xdr:spPr>
        <a:xfrm>
          <a:off x="7861300" y="16231603"/>
          <a:ext cx="889000" cy="18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99467</xdr:rowOff>
    </xdr:from>
    <xdr:to>
      <xdr:col>46</xdr:col>
      <xdr:colOff>38100</xdr:colOff>
      <xdr:row>96</xdr:row>
      <xdr:rowOff>29617</xdr:rowOff>
    </xdr:to>
    <xdr:sp macro="" textlink="">
      <xdr:nvSpPr>
        <xdr:cNvPr id="466" name="フローチャート: 判断 465"/>
        <xdr:cNvSpPr/>
      </xdr:nvSpPr>
      <xdr:spPr>
        <a:xfrm>
          <a:off x="8699500" y="1638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20744</xdr:rowOff>
    </xdr:from>
    <xdr:ext cx="534377" cy="259045"/>
    <xdr:sp macro="" textlink="">
      <xdr:nvSpPr>
        <xdr:cNvPr id="467" name="テキスト ボックス 466"/>
        <xdr:cNvSpPr txBox="1"/>
      </xdr:nvSpPr>
      <xdr:spPr>
        <a:xfrm>
          <a:off x="8483111" y="1647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115303</xdr:rowOff>
    </xdr:from>
    <xdr:to>
      <xdr:col>41</xdr:col>
      <xdr:colOff>50800</xdr:colOff>
      <xdr:row>98</xdr:row>
      <xdr:rowOff>81826</xdr:rowOff>
    </xdr:to>
    <xdr:cxnSp macro="">
      <xdr:nvCxnSpPr>
        <xdr:cNvPr id="468" name="直線コネクタ 467"/>
        <xdr:cNvCxnSpPr/>
      </xdr:nvCxnSpPr>
      <xdr:spPr>
        <a:xfrm flipV="1">
          <a:off x="6972300" y="16231603"/>
          <a:ext cx="889000" cy="65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107962</xdr:rowOff>
    </xdr:from>
    <xdr:to>
      <xdr:col>41</xdr:col>
      <xdr:colOff>101600</xdr:colOff>
      <xdr:row>96</xdr:row>
      <xdr:rowOff>38112</xdr:rowOff>
    </xdr:to>
    <xdr:sp macro="" textlink="">
      <xdr:nvSpPr>
        <xdr:cNvPr id="469" name="フローチャート: 判断 468"/>
        <xdr:cNvSpPr/>
      </xdr:nvSpPr>
      <xdr:spPr>
        <a:xfrm>
          <a:off x="7810500" y="1639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29239</xdr:rowOff>
    </xdr:from>
    <xdr:ext cx="534377" cy="259045"/>
    <xdr:sp macro="" textlink="">
      <xdr:nvSpPr>
        <xdr:cNvPr id="470" name="テキスト ボックス 469"/>
        <xdr:cNvSpPr txBox="1"/>
      </xdr:nvSpPr>
      <xdr:spPr>
        <a:xfrm>
          <a:off x="7594111" y="1648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147701</xdr:rowOff>
    </xdr:from>
    <xdr:to>
      <xdr:col>36</xdr:col>
      <xdr:colOff>165100</xdr:colOff>
      <xdr:row>97</xdr:row>
      <xdr:rowOff>77851</xdr:rowOff>
    </xdr:to>
    <xdr:sp macro="" textlink="">
      <xdr:nvSpPr>
        <xdr:cNvPr id="471" name="フローチャート: 判断 470"/>
        <xdr:cNvSpPr/>
      </xdr:nvSpPr>
      <xdr:spPr>
        <a:xfrm>
          <a:off x="6921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94378</xdr:rowOff>
    </xdr:from>
    <xdr:ext cx="534377" cy="259045"/>
    <xdr:sp macro="" textlink="">
      <xdr:nvSpPr>
        <xdr:cNvPr id="472" name="テキスト ボックス 471"/>
        <xdr:cNvSpPr txBox="1"/>
      </xdr:nvSpPr>
      <xdr:spPr>
        <a:xfrm>
          <a:off x="6705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104584</xdr:rowOff>
    </xdr:from>
    <xdr:to>
      <xdr:col>55</xdr:col>
      <xdr:colOff>50800</xdr:colOff>
      <xdr:row>90</xdr:row>
      <xdr:rowOff>34734</xdr:rowOff>
    </xdr:to>
    <xdr:sp macro="" textlink="">
      <xdr:nvSpPr>
        <xdr:cNvPr id="478" name="楕円 477"/>
        <xdr:cNvSpPr/>
      </xdr:nvSpPr>
      <xdr:spPr>
        <a:xfrm>
          <a:off x="10426700" y="1536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57611</xdr:rowOff>
    </xdr:from>
    <xdr:ext cx="599010" cy="259045"/>
    <xdr:sp macro="" textlink="">
      <xdr:nvSpPr>
        <xdr:cNvPr id="479" name="普通建設事業費 （ うち更新整備　）該当値テキスト"/>
        <xdr:cNvSpPr txBox="1"/>
      </xdr:nvSpPr>
      <xdr:spPr>
        <a:xfrm>
          <a:off x="10528300" y="1531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32271</xdr:rowOff>
    </xdr:from>
    <xdr:to>
      <xdr:col>50</xdr:col>
      <xdr:colOff>165100</xdr:colOff>
      <xdr:row>93</xdr:row>
      <xdr:rowOff>133871</xdr:rowOff>
    </xdr:to>
    <xdr:sp macro="" textlink="">
      <xdr:nvSpPr>
        <xdr:cNvPr id="480" name="楕円 479"/>
        <xdr:cNvSpPr/>
      </xdr:nvSpPr>
      <xdr:spPr>
        <a:xfrm>
          <a:off x="9588500" y="1597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150398</xdr:rowOff>
    </xdr:from>
    <xdr:ext cx="534377" cy="259045"/>
    <xdr:sp macro="" textlink="">
      <xdr:nvSpPr>
        <xdr:cNvPr id="481" name="テキスト ボックス 480"/>
        <xdr:cNvSpPr txBox="1"/>
      </xdr:nvSpPr>
      <xdr:spPr>
        <a:xfrm>
          <a:off x="9372111" y="1575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74664</xdr:rowOff>
    </xdr:from>
    <xdr:to>
      <xdr:col>46</xdr:col>
      <xdr:colOff>38100</xdr:colOff>
      <xdr:row>96</xdr:row>
      <xdr:rowOff>4814</xdr:rowOff>
    </xdr:to>
    <xdr:sp macro="" textlink="">
      <xdr:nvSpPr>
        <xdr:cNvPr id="482" name="楕円 481"/>
        <xdr:cNvSpPr/>
      </xdr:nvSpPr>
      <xdr:spPr>
        <a:xfrm>
          <a:off x="8699500" y="163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21341</xdr:rowOff>
    </xdr:from>
    <xdr:ext cx="534377" cy="259045"/>
    <xdr:sp macro="" textlink="">
      <xdr:nvSpPr>
        <xdr:cNvPr id="483" name="テキスト ボックス 482"/>
        <xdr:cNvSpPr txBox="1"/>
      </xdr:nvSpPr>
      <xdr:spPr>
        <a:xfrm>
          <a:off x="8483111" y="1613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64503</xdr:rowOff>
    </xdr:from>
    <xdr:to>
      <xdr:col>41</xdr:col>
      <xdr:colOff>101600</xdr:colOff>
      <xdr:row>94</xdr:row>
      <xdr:rowOff>166103</xdr:rowOff>
    </xdr:to>
    <xdr:sp macro="" textlink="">
      <xdr:nvSpPr>
        <xdr:cNvPr id="484" name="楕円 483"/>
        <xdr:cNvSpPr/>
      </xdr:nvSpPr>
      <xdr:spPr>
        <a:xfrm>
          <a:off x="7810500" y="1618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11180</xdr:rowOff>
    </xdr:from>
    <xdr:ext cx="534377" cy="259045"/>
    <xdr:sp macro="" textlink="">
      <xdr:nvSpPr>
        <xdr:cNvPr id="485" name="テキスト ボックス 484"/>
        <xdr:cNvSpPr txBox="1"/>
      </xdr:nvSpPr>
      <xdr:spPr>
        <a:xfrm>
          <a:off x="7594111" y="1595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31026</xdr:rowOff>
    </xdr:from>
    <xdr:to>
      <xdr:col>36</xdr:col>
      <xdr:colOff>165100</xdr:colOff>
      <xdr:row>98</xdr:row>
      <xdr:rowOff>132626</xdr:rowOff>
    </xdr:to>
    <xdr:sp macro="" textlink="">
      <xdr:nvSpPr>
        <xdr:cNvPr id="486" name="楕円 485"/>
        <xdr:cNvSpPr/>
      </xdr:nvSpPr>
      <xdr:spPr>
        <a:xfrm>
          <a:off x="6921500" y="168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123753</xdr:rowOff>
    </xdr:from>
    <xdr:ext cx="534377" cy="259045"/>
    <xdr:sp macro="" textlink="">
      <xdr:nvSpPr>
        <xdr:cNvPr id="487" name="テキスト ボックス 486"/>
        <xdr:cNvSpPr txBox="1"/>
      </xdr:nvSpPr>
      <xdr:spPr>
        <a:xfrm>
          <a:off x="6705111" y="1692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48100</xdr:rowOff>
    </xdr:from>
    <xdr:to>
      <xdr:col>85</xdr:col>
      <xdr:colOff>126364</xdr:colOff>
      <xdr:row>38</xdr:row>
      <xdr:rowOff>139700</xdr:rowOff>
    </xdr:to>
    <xdr:cxnSp macro="">
      <xdr:nvCxnSpPr>
        <xdr:cNvPr id="509" name="直線コネクタ 508"/>
        <xdr:cNvCxnSpPr/>
      </xdr:nvCxnSpPr>
      <xdr:spPr>
        <a:xfrm flipV="1">
          <a:off x="16317595" y="5363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166227</xdr:rowOff>
    </xdr:from>
    <xdr:ext cx="534377" cy="259045"/>
    <xdr:sp macro="" textlink="">
      <xdr:nvSpPr>
        <xdr:cNvPr id="512" name="災害復旧事業費最大値テキスト"/>
        <xdr:cNvSpPr txBox="1"/>
      </xdr:nvSpPr>
      <xdr:spPr>
        <a:xfrm>
          <a:off x="16370300" y="513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48100</xdr:rowOff>
    </xdr:from>
    <xdr:to>
      <xdr:col>86</xdr:col>
      <xdr:colOff>25400</xdr:colOff>
      <xdr:row>31</xdr:row>
      <xdr:rowOff>48100</xdr:rowOff>
    </xdr:to>
    <xdr:cxnSp macro="">
      <xdr:nvCxnSpPr>
        <xdr:cNvPr id="513" name="直線コネクタ 512"/>
        <xdr:cNvCxnSpPr/>
      </xdr:nvCxnSpPr>
      <xdr:spPr>
        <a:xfrm>
          <a:off x="16230600" y="536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149027</xdr:rowOff>
    </xdr:from>
    <xdr:to>
      <xdr:col>85</xdr:col>
      <xdr:colOff>127000</xdr:colOff>
      <xdr:row>35</xdr:row>
      <xdr:rowOff>63508</xdr:rowOff>
    </xdr:to>
    <xdr:cxnSp macro="">
      <xdr:nvCxnSpPr>
        <xdr:cNvPr id="514" name="直線コネクタ 513"/>
        <xdr:cNvCxnSpPr/>
      </xdr:nvCxnSpPr>
      <xdr:spPr>
        <a:xfrm flipV="1">
          <a:off x="15481300" y="5806877"/>
          <a:ext cx="838200" cy="25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56674</xdr:rowOff>
    </xdr:from>
    <xdr:ext cx="469744" cy="259045"/>
    <xdr:sp macro="" textlink="">
      <xdr:nvSpPr>
        <xdr:cNvPr id="515" name="災害復旧事業費平均値テキスト"/>
        <xdr:cNvSpPr txBox="1"/>
      </xdr:nvSpPr>
      <xdr:spPr>
        <a:xfrm>
          <a:off x="16370300" y="6400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78247</xdr:rowOff>
    </xdr:from>
    <xdr:to>
      <xdr:col>85</xdr:col>
      <xdr:colOff>177800</xdr:colOff>
      <xdr:row>38</xdr:row>
      <xdr:rowOff>8397</xdr:rowOff>
    </xdr:to>
    <xdr:sp macro="" textlink="">
      <xdr:nvSpPr>
        <xdr:cNvPr id="516" name="フローチャート: 判断 515"/>
        <xdr:cNvSpPr/>
      </xdr:nvSpPr>
      <xdr:spPr>
        <a:xfrm>
          <a:off x="16268700" y="64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63508</xdr:rowOff>
    </xdr:from>
    <xdr:to>
      <xdr:col>81</xdr:col>
      <xdr:colOff>50800</xdr:colOff>
      <xdr:row>37</xdr:row>
      <xdr:rowOff>155839</xdr:rowOff>
    </xdr:to>
    <xdr:cxnSp macro="">
      <xdr:nvCxnSpPr>
        <xdr:cNvPr id="517" name="直線コネクタ 516"/>
        <xdr:cNvCxnSpPr/>
      </xdr:nvCxnSpPr>
      <xdr:spPr>
        <a:xfrm flipV="1">
          <a:off x="14592300" y="6064258"/>
          <a:ext cx="889000" cy="43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120035</xdr:rowOff>
    </xdr:from>
    <xdr:to>
      <xdr:col>81</xdr:col>
      <xdr:colOff>101600</xdr:colOff>
      <xdr:row>38</xdr:row>
      <xdr:rowOff>50185</xdr:rowOff>
    </xdr:to>
    <xdr:sp macro="" textlink="">
      <xdr:nvSpPr>
        <xdr:cNvPr id="518" name="フローチャート: 判断 517"/>
        <xdr:cNvSpPr/>
      </xdr:nvSpPr>
      <xdr:spPr>
        <a:xfrm>
          <a:off x="154305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41312</xdr:rowOff>
    </xdr:from>
    <xdr:ext cx="469744" cy="259045"/>
    <xdr:sp macro="" textlink="">
      <xdr:nvSpPr>
        <xdr:cNvPr id="519" name="テキスト ボックス 518"/>
        <xdr:cNvSpPr txBox="1"/>
      </xdr:nvSpPr>
      <xdr:spPr>
        <a:xfrm>
          <a:off x="15246428" y="655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155839</xdr:rowOff>
    </xdr:from>
    <xdr:to>
      <xdr:col>76</xdr:col>
      <xdr:colOff>114300</xdr:colOff>
      <xdr:row>38</xdr:row>
      <xdr:rowOff>82664</xdr:rowOff>
    </xdr:to>
    <xdr:cxnSp macro="">
      <xdr:nvCxnSpPr>
        <xdr:cNvPr id="520" name="直線コネクタ 519"/>
        <xdr:cNvCxnSpPr/>
      </xdr:nvCxnSpPr>
      <xdr:spPr>
        <a:xfrm flipV="1">
          <a:off x="13703300" y="6499489"/>
          <a:ext cx="889000" cy="9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28001</xdr:rowOff>
    </xdr:from>
    <xdr:to>
      <xdr:col>76</xdr:col>
      <xdr:colOff>165100</xdr:colOff>
      <xdr:row>38</xdr:row>
      <xdr:rowOff>129601</xdr:rowOff>
    </xdr:to>
    <xdr:sp macro="" textlink="">
      <xdr:nvSpPr>
        <xdr:cNvPr id="521" name="フローチャート: 判断 520"/>
        <xdr:cNvSpPr/>
      </xdr:nvSpPr>
      <xdr:spPr>
        <a:xfrm>
          <a:off x="14541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120728</xdr:rowOff>
    </xdr:from>
    <xdr:ext cx="469744" cy="259045"/>
    <xdr:sp macro="" textlink="">
      <xdr:nvSpPr>
        <xdr:cNvPr id="522" name="テキスト ボックス 521"/>
        <xdr:cNvSpPr txBox="1"/>
      </xdr:nvSpPr>
      <xdr:spPr>
        <a:xfrm>
          <a:off x="14357428" y="663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82664</xdr:rowOff>
    </xdr:from>
    <xdr:to>
      <xdr:col>71</xdr:col>
      <xdr:colOff>177800</xdr:colOff>
      <xdr:row>38</xdr:row>
      <xdr:rowOff>103284</xdr:rowOff>
    </xdr:to>
    <xdr:cxnSp macro="">
      <xdr:nvCxnSpPr>
        <xdr:cNvPr id="523" name="直線コネクタ 522"/>
        <xdr:cNvCxnSpPr/>
      </xdr:nvCxnSpPr>
      <xdr:spPr>
        <a:xfrm flipV="1">
          <a:off x="12814300" y="6597764"/>
          <a:ext cx="889000" cy="2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159903</xdr:rowOff>
    </xdr:from>
    <xdr:to>
      <xdr:col>72</xdr:col>
      <xdr:colOff>38100</xdr:colOff>
      <xdr:row>38</xdr:row>
      <xdr:rowOff>90053</xdr:rowOff>
    </xdr:to>
    <xdr:sp macro="" textlink="">
      <xdr:nvSpPr>
        <xdr:cNvPr id="524" name="フローチャート: 判断 523"/>
        <xdr:cNvSpPr/>
      </xdr:nvSpPr>
      <xdr:spPr>
        <a:xfrm>
          <a:off x="13652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106580</xdr:rowOff>
    </xdr:from>
    <xdr:ext cx="469744" cy="259045"/>
    <xdr:sp macro="" textlink="">
      <xdr:nvSpPr>
        <xdr:cNvPr id="525" name="テキスト ボックス 524"/>
        <xdr:cNvSpPr txBox="1"/>
      </xdr:nvSpPr>
      <xdr:spPr>
        <a:xfrm>
          <a:off x="13468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22172</xdr:rowOff>
    </xdr:from>
    <xdr:to>
      <xdr:col>67</xdr:col>
      <xdr:colOff>101600</xdr:colOff>
      <xdr:row>38</xdr:row>
      <xdr:rowOff>123772</xdr:rowOff>
    </xdr:to>
    <xdr:sp macro="" textlink="">
      <xdr:nvSpPr>
        <xdr:cNvPr id="526" name="フローチャート: 判断 525"/>
        <xdr:cNvSpPr/>
      </xdr:nvSpPr>
      <xdr:spPr>
        <a:xfrm>
          <a:off x="12763500" y="65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140299</xdr:rowOff>
    </xdr:from>
    <xdr:ext cx="469744" cy="259045"/>
    <xdr:sp macro="" textlink="">
      <xdr:nvSpPr>
        <xdr:cNvPr id="527" name="テキスト ボックス 526"/>
        <xdr:cNvSpPr txBox="1"/>
      </xdr:nvSpPr>
      <xdr:spPr>
        <a:xfrm>
          <a:off x="12579428" y="631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98227</xdr:rowOff>
    </xdr:from>
    <xdr:to>
      <xdr:col>85</xdr:col>
      <xdr:colOff>177800</xdr:colOff>
      <xdr:row>34</xdr:row>
      <xdr:rowOff>28377</xdr:rowOff>
    </xdr:to>
    <xdr:sp macro="" textlink="">
      <xdr:nvSpPr>
        <xdr:cNvPr id="533" name="楕円 532"/>
        <xdr:cNvSpPr/>
      </xdr:nvSpPr>
      <xdr:spPr>
        <a:xfrm>
          <a:off x="16268700" y="575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121104</xdr:rowOff>
    </xdr:from>
    <xdr:ext cx="534377" cy="259045"/>
    <xdr:sp macro="" textlink="">
      <xdr:nvSpPr>
        <xdr:cNvPr id="534" name="災害復旧事業費該当値テキスト"/>
        <xdr:cNvSpPr txBox="1"/>
      </xdr:nvSpPr>
      <xdr:spPr>
        <a:xfrm>
          <a:off x="16370300" y="560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12708</xdr:rowOff>
    </xdr:from>
    <xdr:to>
      <xdr:col>81</xdr:col>
      <xdr:colOff>101600</xdr:colOff>
      <xdr:row>35</xdr:row>
      <xdr:rowOff>114308</xdr:rowOff>
    </xdr:to>
    <xdr:sp macro="" textlink="">
      <xdr:nvSpPr>
        <xdr:cNvPr id="535" name="楕円 534"/>
        <xdr:cNvSpPr/>
      </xdr:nvSpPr>
      <xdr:spPr>
        <a:xfrm>
          <a:off x="15430500" y="60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130835</xdr:rowOff>
    </xdr:from>
    <xdr:ext cx="534377" cy="259045"/>
    <xdr:sp macro="" textlink="">
      <xdr:nvSpPr>
        <xdr:cNvPr id="536" name="テキスト ボックス 535"/>
        <xdr:cNvSpPr txBox="1"/>
      </xdr:nvSpPr>
      <xdr:spPr>
        <a:xfrm>
          <a:off x="15214111" y="578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105039</xdr:rowOff>
    </xdr:from>
    <xdr:to>
      <xdr:col>76</xdr:col>
      <xdr:colOff>165100</xdr:colOff>
      <xdr:row>38</xdr:row>
      <xdr:rowOff>35189</xdr:rowOff>
    </xdr:to>
    <xdr:sp macro="" textlink="">
      <xdr:nvSpPr>
        <xdr:cNvPr id="537" name="楕円 536"/>
        <xdr:cNvSpPr/>
      </xdr:nvSpPr>
      <xdr:spPr>
        <a:xfrm>
          <a:off x="14541500" y="64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51716</xdr:rowOff>
    </xdr:from>
    <xdr:ext cx="469744" cy="259045"/>
    <xdr:sp macro="" textlink="">
      <xdr:nvSpPr>
        <xdr:cNvPr id="538" name="テキスト ボックス 537"/>
        <xdr:cNvSpPr txBox="1"/>
      </xdr:nvSpPr>
      <xdr:spPr>
        <a:xfrm>
          <a:off x="14357428" y="622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31864</xdr:rowOff>
    </xdr:from>
    <xdr:to>
      <xdr:col>72</xdr:col>
      <xdr:colOff>38100</xdr:colOff>
      <xdr:row>38</xdr:row>
      <xdr:rowOff>133464</xdr:rowOff>
    </xdr:to>
    <xdr:sp macro="" textlink="">
      <xdr:nvSpPr>
        <xdr:cNvPr id="539" name="楕円 538"/>
        <xdr:cNvSpPr/>
      </xdr:nvSpPr>
      <xdr:spPr>
        <a:xfrm>
          <a:off x="13652500" y="654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124591</xdr:rowOff>
    </xdr:from>
    <xdr:ext cx="469744" cy="259045"/>
    <xdr:sp macro="" textlink="">
      <xdr:nvSpPr>
        <xdr:cNvPr id="540" name="テキスト ボックス 539"/>
        <xdr:cNvSpPr txBox="1"/>
      </xdr:nvSpPr>
      <xdr:spPr>
        <a:xfrm>
          <a:off x="13468428" y="663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52484</xdr:rowOff>
    </xdr:from>
    <xdr:to>
      <xdr:col>67</xdr:col>
      <xdr:colOff>101600</xdr:colOff>
      <xdr:row>38</xdr:row>
      <xdr:rowOff>154084</xdr:rowOff>
    </xdr:to>
    <xdr:sp macro="" textlink="">
      <xdr:nvSpPr>
        <xdr:cNvPr id="541" name="楕円 540"/>
        <xdr:cNvSpPr/>
      </xdr:nvSpPr>
      <xdr:spPr>
        <a:xfrm>
          <a:off x="12763500" y="656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145211</xdr:rowOff>
    </xdr:from>
    <xdr:ext cx="469744" cy="259045"/>
    <xdr:sp macro="" textlink="">
      <xdr:nvSpPr>
        <xdr:cNvPr id="542" name="テキスト ボックス 541"/>
        <xdr:cNvSpPr txBox="1"/>
      </xdr:nvSpPr>
      <xdr:spPr>
        <a:xfrm>
          <a:off x="12579428" y="6660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2" name="直線コネクタ 60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3" name="テキスト ボックス 60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05" name="テキスト ボックス 60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06" name="直線コネクタ 60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07" name="テキスト ボックス 60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0" name="直線コネクタ 60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11" name="テキスト ボックス 61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2" name="直線コネクタ 61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3" name="テキスト ボックス 61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4" name="直線コネクタ 61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15" name="テキスト ボックス 61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143367</xdr:rowOff>
    </xdr:from>
    <xdr:to>
      <xdr:col>85</xdr:col>
      <xdr:colOff>126364</xdr:colOff>
      <xdr:row>78</xdr:row>
      <xdr:rowOff>113534</xdr:rowOff>
    </xdr:to>
    <xdr:cxnSp macro="">
      <xdr:nvCxnSpPr>
        <xdr:cNvPr id="619" name="直線コネクタ 618"/>
        <xdr:cNvCxnSpPr/>
      </xdr:nvCxnSpPr>
      <xdr:spPr>
        <a:xfrm flipV="1">
          <a:off x="16317595" y="12144867"/>
          <a:ext cx="1269" cy="1341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117361</xdr:rowOff>
    </xdr:from>
    <xdr:ext cx="534377" cy="259045"/>
    <xdr:sp macro="" textlink="">
      <xdr:nvSpPr>
        <xdr:cNvPr id="620" name="公債費最小値テキスト"/>
        <xdr:cNvSpPr txBox="1"/>
      </xdr:nvSpPr>
      <xdr:spPr>
        <a:xfrm>
          <a:off x="16370300" y="13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113534</xdr:rowOff>
    </xdr:from>
    <xdr:to>
      <xdr:col>86</xdr:col>
      <xdr:colOff>25400</xdr:colOff>
      <xdr:row>78</xdr:row>
      <xdr:rowOff>113534</xdr:rowOff>
    </xdr:to>
    <xdr:cxnSp macro="">
      <xdr:nvCxnSpPr>
        <xdr:cNvPr id="621" name="直線コネクタ 620"/>
        <xdr:cNvCxnSpPr/>
      </xdr:nvCxnSpPr>
      <xdr:spPr>
        <a:xfrm>
          <a:off x="16230600" y="1348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90044</xdr:rowOff>
    </xdr:from>
    <xdr:ext cx="599010" cy="259045"/>
    <xdr:sp macro="" textlink="">
      <xdr:nvSpPr>
        <xdr:cNvPr id="622" name="公債費最大値テキスト"/>
        <xdr:cNvSpPr txBox="1"/>
      </xdr:nvSpPr>
      <xdr:spPr>
        <a:xfrm>
          <a:off x="16370300" y="119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143367</xdr:rowOff>
    </xdr:from>
    <xdr:to>
      <xdr:col>86</xdr:col>
      <xdr:colOff>25400</xdr:colOff>
      <xdr:row>70</xdr:row>
      <xdr:rowOff>143367</xdr:rowOff>
    </xdr:to>
    <xdr:cxnSp macro="">
      <xdr:nvCxnSpPr>
        <xdr:cNvPr id="623" name="直線コネクタ 622"/>
        <xdr:cNvCxnSpPr/>
      </xdr:nvCxnSpPr>
      <xdr:spPr>
        <a:xfrm>
          <a:off x="16230600" y="12144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56442</xdr:rowOff>
    </xdr:from>
    <xdr:to>
      <xdr:col>85</xdr:col>
      <xdr:colOff>127000</xdr:colOff>
      <xdr:row>76</xdr:row>
      <xdr:rowOff>64385</xdr:rowOff>
    </xdr:to>
    <xdr:cxnSp macro="">
      <xdr:nvCxnSpPr>
        <xdr:cNvPr id="624" name="直線コネクタ 623"/>
        <xdr:cNvCxnSpPr/>
      </xdr:nvCxnSpPr>
      <xdr:spPr>
        <a:xfrm>
          <a:off x="15481300" y="13086642"/>
          <a:ext cx="838200" cy="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1195</xdr:rowOff>
    </xdr:from>
    <xdr:ext cx="534377" cy="259045"/>
    <xdr:sp macro="" textlink="">
      <xdr:nvSpPr>
        <xdr:cNvPr id="625" name="公債費平均値テキスト"/>
        <xdr:cNvSpPr txBox="1"/>
      </xdr:nvSpPr>
      <xdr:spPr>
        <a:xfrm>
          <a:off x="16370300" y="13031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22768</xdr:rowOff>
    </xdr:from>
    <xdr:to>
      <xdr:col>85</xdr:col>
      <xdr:colOff>177800</xdr:colOff>
      <xdr:row>76</xdr:row>
      <xdr:rowOff>124368</xdr:rowOff>
    </xdr:to>
    <xdr:sp macro="" textlink="">
      <xdr:nvSpPr>
        <xdr:cNvPr id="626" name="フローチャート: 判断 625"/>
        <xdr:cNvSpPr/>
      </xdr:nvSpPr>
      <xdr:spPr>
        <a:xfrm>
          <a:off x="16268700" y="1305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56442</xdr:rowOff>
    </xdr:from>
    <xdr:to>
      <xdr:col>81</xdr:col>
      <xdr:colOff>50800</xdr:colOff>
      <xdr:row>76</xdr:row>
      <xdr:rowOff>112677</xdr:rowOff>
    </xdr:to>
    <xdr:cxnSp macro="">
      <xdr:nvCxnSpPr>
        <xdr:cNvPr id="627" name="直線コネクタ 626"/>
        <xdr:cNvCxnSpPr/>
      </xdr:nvCxnSpPr>
      <xdr:spPr>
        <a:xfrm flipV="1">
          <a:off x="14592300" y="13086642"/>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19396</xdr:rowOff>
    </xdr:from>
    <xdr:to>
      <xdr:col>81</xdr:col>
      <xdr:colOff>101600</xdr:colOff>
      <xdr:row>76</xdr:row>
      <xdr:rowOff>120996</xdr:rowOff>
    </xdr:to>
    <xdr:sp macro="" textlink="">
      <xdr:nvSpPr>
        <xdr:cNvPr id="628" name="フローチャート: 判断 627"/>
        <xdr:cNvSpPr/>
      </xdr:nvSpPr>
      <xdr:spPr>
        <a:xfrm>
          <a:off x="15430500" y="130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112123</xdr:rowOff>
    </xdr:from>
    <xdr:ext cx="534377" cy="259045"/>
    <xdr:sp macro="" textlink="">
      <xdr:nvSpPr>
        <xdr:cNvPr id="629" name="テキスト ボックス 628"/>
        <xdr:cNvSpPr txBox="1"/>
      </xdr:nvSpPr>
      <xdr:spPr>
        <a:xfrm>
          <a:off x="15214111" y="1314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96362</xdr:rowOff>
    </xdr:from>
    <xdr:to>
      <xdr:col>76</xdr:col>
      <xdr:colOff>114300</xdr:colOff>
      <xdr:row>76</xdr:row>
      <xdr:rowOff>112677</xdr:rowOff>
    </xdr:to>
    <xdr:cxnSp macro="">
      <xdr:nvCxnSpPr>
        <xdr:cNvPr id="630" name="直線コネクタ 629"/>
        <xdr:cNvCxnSpPr/>
      </xdr:nvCxnSpPr>
      <xdr:spPr>
        <a:xfrm>
          <a:off x="13703300" y="13126562"/>
          <a:ext cx="889000" cy="1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24767</xdr:rowOff>
    </xdr:from>
    <xdr:to>
      <xdr:col>76</xdr:col>
      <xdr:colOff>165100</xdr:colOff>
      <xdr:row>76</xdr:row>
      <xdr:rowOff>126367</xdr:rowOff>
    </xdr:to>
    <xdr:sp macro="" textlink="">
      <xdr:nvSpPr>
        <xdr:cNvPr id="631" name="フローチャート: 判断 630"/>
        <xdr:cNvSpPr/>
      </xdr:nvSpPr>
      <xdr:spPr>
        <a:xfrm>
          <a:off x="14541500" y="1305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142895</xdr:rowOff>
    </xdr:from>
    <xdr:ext cx="534377" cy="259045"/>
    <xdr:sp macro="" textlink="">
      <xdr:nvSpPr>
        <xdr:cNvPr id="632" name="テキスト ボックス 631"/>
        <xdr:cNvSpPr txBox="1"/>
      </xdr:nvSpPr>
      <xdr:spPr>
        <a:xfrm>
          <a:off x="14325111" y="128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96362</xdr:rowOff>
    </xdr:from>
    <xdr:to>
      <xdr:col>71</xdr:col>
      <xdr:colOff>177800</xdr:colOff>
      <xdr:row>76</xdr:row>
      <xdr:rowOff>112801</xdr:rowOff>
    </xdr:to>
    <xdr:cxnSp macro="">
      <xdr:nvCxnSpPr>
        <xdr:cNvPr id="633" name="直線コネクタ 632"/>
        <xdr:cNvCxnSpPr/>
      </xdr:nvCxnSpPr>
      <xdr:spPr>
        <a:xfrm flipV="1">
          <a:off x="12814300" y="13126562"/>
          <a:ext cx="889000" cy="1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30331</xdr:rowOff>
    </xdr:from>
    <xdr:to>
      <xdr:col>72</xdr:col>
      <xdr:colOff>38100</xdr:colOff>
      <xdr:row>76</xdr:row>
      <xdr:rowOff>131931</xdr:rowOff>
    </xdr:to>
    <xdr:sp macro="" textlink="">
      <xdr:nvSpPr>
        <xdr:cNvPr id="634" name="フローチャート: 判断 633"/>
        <xdr:cNvSpPr/>
      </xdr:nvSpPr>
      <xdr:spPr>
        <a:xfrm>
          <a:off x="13652500" y="1306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148458</xdr:rowOff>
    </xdr:from>
    <xdr:ext cx="534377" cy="259045"/>
    <xdr:sp macro="" textlink="">
      <xdr:nvSpPr>
        <xdr:cNvPr id="635" name="テキスト ボックス 634"/>
        <xdr:cNvSpPr txBox="1"/>
      </xdr:nvSpPr>
      <xdr:spPr>
        <a:xfrm>
          <a:off x="13436111" y="1283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78318</xdr:rowOff>
    </xdr:from>
    <xdr:to>
      <xdr:col>67</xdr:col>
      <xdr:colOff>101600</xdr:colOff>
      <xdr:row>77</xdr:row>
      <xdr:rowOff>8468</xdr:rowOff>
    </xdr:to>
    <xdr:sp macro="" textlink="">
      <xdr:nvSpPr>
        <xdr:cNvPr id="636" name="フローチャート: 判断 635"/>
        <xdr:cNvSpPr/>
      </xdr:nvSpPr>
      <xdr:spPr>
        <a:xfrm>
          <a:off x="127635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171045</xdr:rowOff>
    </xdr:from>
    <xdr:ext cx="534377" cy="259045"/>
    <xdr:sp macro="" textlink="">
      <xdr:nvSpPr>
        <xdr:cNvPr id="637" name="テキスト ボックス 636"/>
        <xdr:cNvSpPr txBox="1"/>
      </xdr:nvSpPr>
      <xdr:spPr>
        <a:xfrm>
          <a:off x="12547111" y="1320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13585</xdr:rowOff>
    </xdr:from>
    <xdr:to>
      <xdr:col>85</xdr:col>
      <xdr:colOff>177800</xdr:colOff>
      <xdr:row>76</xdr:row>
      <xdr:rowOff>115185</xdr:rowOff>
    </xdr:to>
    <xdr:sp macro="" textlink="">
      <xdr:nvSpPr>
        <xdr:cNvPr id="643" name="楕円 642"/>
        <xdr:cNvSpPr/>
      </xdr:nvSpPr>
      <xdr:spPr>
        <a:xfrm>
          <a:off x="16268700" y="1304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36463</xdr:rowOff>
    </xdr:from>
    <xdr:ext cx="534377" cy="259045"/>
    <xdr:sp macro="" textlink="">
      <xdr:nvSpPr>
        <xdr:cNvPr id="644" name="公債費該当値テキスト"/>
        <xdr:cNvSpPr txBox="1"/>
      </xdr:nvSpPr>
      <xdr:spPr>
        <a:xfrm>
          <a:off x="16370300" y="1289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5642</xdr:rowOff>
    </xdr:from>
    <xdr:to>
      <xdr:col>81</xdr:col>
      <xdr:colOff>101600</xdr:colOff>
      <xdr:row>76</xdr:row>
      <xdr:rowOff>107242</xdr:rowOff>
    </xdr:to>
    <xdr:sp macro="" textlink="">
      <xdr:nvSpPr>
        <xdr:cNvPr id="645" name="楕円 644"/>
        <xdr:cNvSpPr/>
      </xdr:nvSpPr>
      <xdr:spPr>
        <a:xfrm>
          <a:off x="15430500" y="1303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123769</xdr:rowOff>
    </xdr:from>
    <xdr:ext cx="534377" cy="259045"/>
    <xdr:sp macro="" textlink="">
      <xdr:nvSpPr>
        <xdr:cNvPr id="646" name="テキスト ボックス 645"/>
        <xdr:cNvSpPr txBox="1"/>
      </xdr:nvSpPr>
      <xdr:spPr>
        <a:xfrm>
          <a:off x="15214111" y="1281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61877</xdr:rowOff>
    </xdr:from>
    <xdr:to>
      <xdr:col>76</xdr:col>
      <xdr:colOff>165100</xdr:colOff>
      <xdr:row>76</xdr:row>
      <xdr:rowOff>163477</xdr:rowOff>
    </xdr:to>
    <xdr:sp macro="" textlink="">
      <xdr:nvSpPr>
        <xdr:cNvPr id="647" name="楕円 646"/>
        <xdr:cNvSpPr/>
      </xdr:nvSpPr>
      <xdr:spPr>
        <a:xfrm>
          <a:off x="14541500" y="1309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154604</xdr:rowOff>
    </xdr:from>
    <xdr:ext cx="534377" cy="259045"/>
    <xdr:sp macro="" textlink="">
      <xdr:nvSpPr>
        <xdr:cNvPr id="648" name="テキスト ボックス 647"/>
        <xdr:cNvSpPr txBox="1"/>
      </xdr:nvSpPr>
      <xdr:spPr>
        <a:xfrm>
          <a:off x="14325111" y="1318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45562</xdr:rowOff>
    </xdr:from>
    <xdr:to>
      <xdr:col>72</xdr:col>
      <xdr:colOff>38100</xdr:colOff>
      <xdr:row>76</xdr:row>
      <xdr:rowOff>147162</xdr:rowOff>
    </xdr:to>
    <xdr:sp macro="" textlink="">
      <xdr:nvSpPr>
        <xdr:cNvPr id="649" name="楕円 648"/>
        <xdr:cNvSpPr/>
      </xdr:nvSpPr>
      <xdr:spPr>
        <a:xfrm>
          <a:off x="13652500" y="1307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138289</xdr:rowOff>
    </xdr:from>
    <xdr:ext cx="534377" cy="259045"/>
    <xdr:sp macro="" textlink="">
      <xdr:nvSpPr>
        <xdr:cNvPr id="650" name="テキスト ボックス 649"/>
        <xdr:cNvSpPr txBox="1"/>
      </xdr:nvSpPr>
      <xdr:spPr>
        <a:xfrm>
          <a:off x="13436111" y="1316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62001</xdr:rowOff>
    </xdr:from>
    <xdr:to>
      <xdr:col>67</xdr:col>
      <xdr:colOff>101600</xdr:colOff>
      <xdr:row>76</xdr:row>
      <xdr:rowOff>163601</xdr:rowOff>
    </xdr:to>
    <xdr:sp macro="" textlink="">
      <xdr:nvSpPr>
        <xdr:cNvPr id="651" name="楕円 650"/>
        <xdr:cNvSpPr/>
      </xdr:nvSpPr>
      <xdr:spPr>
        <a:xfrm>
          <a:off x="12763500" y="1309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8679</xdr:rowOff>
    </xdr:from>
    <xdr:ext cx="534377" cy="259045"/>
    <xdr:sp macro="" textlink="">
      <xdr:nvSpPr>
        <xdr:cNvPr id="652" name="テキスト ボックス 651"/>
        <xdr:cNvSpPr txBox="1"/>
      </xdr:nvSpPr>
      <xdr:spPr>
        <a:xfrm>
          <a:off x="12547111" y="1286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153485</xdr:rowOff>
    </xdr:from>
    <xdr:to>
      <xdr:col>85</xdr:col>
      <xdr:colOff>126364</xdr:colOff>
      <xdr:row>99</xdr:row>
      <xdr:rowOff>38422</xdr:rowOff>
    </xdr:to>
    <xdr:cxnSp macro="">
      <xdr:nvCxnSpPr>
        <xdr:cNvPr id="676" name="直線コネクタ 675"/>
        <xdr:cNvCxnSpPr/>
      </xdr:nvCxnSpPr>
      <xdr:spPr>
        <a:xfrm flipV="1">
          <a:off x="16317595" y="15583985"/>
          <a:ext cx="1269" cy="142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42249</xdr:rowOff>
    </xdr:from>
    <xdr:ext cx="378565" cy="259045"/>
    <xdr:sp macro="" textlink="">
      <xdr:nvSpPr>
        <xdr:cNvPr id="677" name="積立金最小値テキスト"/>
        <xdr:cNvSpPr txBox="1"/>
      </xdr:nvSpPr>
      <xdr:spPr>
        <a:xfrm>
          <a:off x="16370300" y="1701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38422</xdr:rowOff>
    </xdr:from>
    <xdr:to>
      <xdr:col>86</xdr:col>
      <xdr:colOff>25400</xdr:colOff>
      <xdr:row>99</xdr:row>
      <xdr:rowOff>38422</xdr:rowOff>
    </xdr:to>
    <xdr:cxnSp macro="">
      <xdr:nvCxnSpPr>
        <xdr:cNvPr id="678" name="直線コネクタ 677"/>
        <xdr:cNvCxnSpPr/>
      </xdr:nvCxnSpPr>
      <xdr:spPr>
        <a:xfrm>
          <a:off x="16230600" y="170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100162</xdr:rowOff>
    </xdr:from>
    <xdr:ext cx="599010" cy="259045"/>
    <xdr:sp macro="" textlink="">
      <xdr:nvSpPr>
        <xdr:cNvPr id="679" name="積立金最大値テキスト"/>
        <xdr:cNvSpPr txBox="1"/>
      </xdr:nvSpPr>
      <xdr:spPr>
        <a:xfrm>
          <a:off x="16370300" y="1535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153485</xdr:rowOff>
    </xdr:from>
    <xdr:to>
      <xdr:col>86</xdr:col>
      <xdr:colOff>25400</xdr:colOff>
      <xdr:row>90</xdr:row>
      <xdr:rowOff>153485</xdr:rowOff>
    </xdr:to>
    <xdr:cxnSp macro="">
      <xdr:nvCxnSpPr>
        <xdr:cNvPr id="680" name="直線コネクタ 679"/>
        <xdr:cNvCxnSpPr/>
      </xdr:nvCxnSpPr>
      <xdr:spPr>
        <a:xfrm>
          <a:off x="16230600" y="1558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132758</xdr:rowOff>
    </xdr:from>
    <xdr:to>
      <xdr:col>85</xdr:col>
      <xdr:colOff>127000</xdr:colOff>
      <xdr:row>99</xdr:row>
      <xdr:rowOff>29583</xdr:rowOff>
    </xdr:to>
    <xdr:cxnSp macro="">
      <xdr:nvCxnSpPr>
        <xdr:cNvPr id="681" name="直線コネクタ 680"/>
        <xdr:cNvCxnSpPr/>
      </xdr:nvCxnSpPr>
      <xdr:spPr>
        <a:xfrm>
          <a:off x="15481300" y="16934858"/>
          <a:ext cx="838200" cy="6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25396</xdr:rowOff>
    </xdr:from>
    <xdr:ext cx="534377" cy="259045"/>
    <xdr:sp macro="" textlink="">
      <xdr:nvSpPr>
        <xdr:cNvPr id="682" name="積立金平均値テキスト"/>
        <xdr:cNvSpPr txBox="1"/>
      </xdr:nvSpPr>
      <xdr:spPr>
        <a:xfrm>
          <a:off x="16370300" y="1665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2519</xdr:rowOff>
    </xdr:from>
    <xdr:to>
      <xdr:col>85</xdr:col>
      <xdr:colOff>177800</xdr:colOff>
      <xdr:row>98</xdr:row>
      <xdr:rowOff>104119</xdr:rowOff>
    </xdr:to>
    <xdr:sp macro="" textlink="">
      <xdr:nvSpPr>
        <xdr:cNvPr id="683" name="フローチャート: 判断 682"/>
        <xdr:cNvSpPr/>
      </xdr:nvSpPr>
      <xdr:spPr>
        <a:xfrm>
          <a:off x="16268700" y="168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107338</xdr:rowOff>
    </xdr:from>
    <xdr:to>
      <xdr:col>81</xdr:col>
      <xdr:colOff>50800</xdr:colOff>
      <xdr:row>98</xdr:row>
      <xdr:rowOff>132758</xdr:rowOff>
    </xdr:to>
    <xdr:cxnSp macro="">
      <xdr:nvCxnSpPr>
        <xdr:cNvPr id="684" name="直線コネクタ 683"/>
        <xdr:cNvCxnSpPr/>
      </xdr:nvCxnSpPr>
      <xdr:spPr>
        <a:xfrm>
          <a:off x="14592300" y="16909438"/>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23955</xdr:rowOff>
    </xdr:from>
    <xdr:to>
      <xdr:col>81</xdr:col>
      <xdr:colOff>101600</xdr:colOff>
      <xdr:row>98</xdr:row>
      <xdr:rowOff>125555</xdr:rowOff>
    </xdr:to>
    <xdr:sp macro="" textlink="">
      <xdr:nvSpPr>
        <xdr:cNvPr id="685" name="フローチャート: 判断 684"/>
        <xdr:cNvSpPr/>
      </xdr:nvSpPr>
      <xdr:spPr>
        <a:xfrm>
          <a:off x="154305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142082</xdr:rowOff>
    </xdr:from>
    <xdr:ext cx="534377" cy="259045"/>
    <xdr:sp macro="" textlink="">
      <xdr:nvSpPr>
        <xdr:cNvPr id="686" name="テキスト ボックス 685"/>
        <xdr:cNvSpPr txBox="1"/>
      </xdr:nvSpPr>
      <xdr:spPr>
        <a:xfrm>
          <a:off x="15214111" y="1660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98239</xdr:rowOff>
    </xdr:from>
    <xdr:to>
      <xdr:col>76</xdr:col>
      <xdr:colOff>114300</xdr:colOff>
      <xdr:row>98</xdr:row>
      <xdr:rowOff>107338</xdr:rowOff>
    </xdr:to>
    <xdr:cxnSp macro="">
      <xdr:nvCxnSpPr>
        <xdr:cNvPr id="687" name="直線コネクタ 686"/>
        <xdr:cNvCxnSpPr/>
      </xdr:nvCxnSpPr>
      <xdr:spPr>
        <a:xfrm>
          <a:off x="13703300" y="16900339"/>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50183</xdr:rowOff>
    </xdr:from>
    <xdr:to>
      <xdr:col>76</xdr:col>
      <xdr:colOff>165100</xdr:colOff>
      <xdr:row>98</xdr:row>
      <xdr:rowOff>151783</xdr:rowOff>
    </xdr:to>
    <xdr:sp macro="" textlink="">
      <xdr:nvSpPr>
        <xdr:cNvPr id="688" name="フローチャート: 判断 687"/>
        <xdr:cNvSpPr/>
      </xdr:nvSpPr>
      <xdr:spPr>
        <a:xfrm>
          <a:off x="14541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168310</xdr:rowOff>
    </xdr:from>
    <xdr:ext cx="534377" cy="259045"/>
    <xdr:sp macro="" textlink="">
      <xdr:nvSpPr>
        <xdr:cNvPr id="689" name="テキスト ボックス 688"/>
        <xdr:cNvSpPr txBox="1"/>
      </xdr:nvSpPr>
      <xdr:spPr>
        <a:xfrm>
          <a:off x="14325111" y="1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98239</xdr:rowOff>
    </xdr:from>
    <xdr:to>
      <xdr:col>71</xdr:col>
      <xdr:colOff>177800</xdr:colOff>
      <xdr:row>98</xdr:row>
      <xdr:rowOff>140348</xdr:rowOff>
    </xdr:to>
    <xdr:cxnSp macro="">
      <xdr:nvCxnSpPr>
        <xdr:cNvPr id="690" name="直線コネクタ 689"/>
        <xdr:cNvCxnSpPr/>
      </xdr:nvCxnSpPr>
      <xdr:spPr>
        <a:xfrm flipV="1">
          <a:off x="12814300" y="16900339"/>
          <a:ext cx="889000" cy="4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34996</xdr:rowOff>
    </xdr:from>
    <xdr:to>
      <xdr:col>72</xdr:col>
      <xdr:colOff>38100</xdr:colOff>
      <xdr:row>98</xdr:row>
      <xdr:rowOff>136596</xdr:rowOff>
    </xdr:to>
    <xdr:sp macro="" textlink="">
      <xdr:nvSpPr>
        <xdr:cNvPr id="691" name="フローチャート: 判断 690"/>
        <xdr:cNvSpPr/>
      </xdr:nvSpPr>
      <xdr:spPr>
        <a:xfrm>
          <a:off x="13652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153123</xdr:rowOff>
    </xdr:from>
    <xdr:ext cx="534377" cy="259045"/>
    <xdr:sp macro="" textlink="">
      <xdr:nvSpPr>
        <xdr:cNvPr id="692" name="テキスト ボックス 691"/>
        <xdr:cNvSpPr txBox="1"/>
      </xdr:nvSpPr>
      <xdr:spPr>
        <a:xfrm>
          <a:off x="13436111" y="166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57978</xdr:rowOff>
    </xdr:from>
    <xdr:to>
      <xdr:col>67</xdr:col>
      <xdr:colOff>101600</xdr:colOff>
      <xdr:row>98</xdr:row>
      <xdr:rowOff>159578</xdr:rowOff>
    </xdr:to>
    <xdr:sp macro="" textlink="">
      <xdr:nvSpPr>
        <xdr:cNvPr id="693" name="フローチャート: 判断 692"/>
        <xdr:cNvSpPr/>
      </xdr:nvSpPr>
      <xdr:spPr>
        <a:xfrm>
          <a:off x="12763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4655</xdr:rowOff>
    </xdr:from>
    <xdr:ext cx="534377" cy="259045"/>
    <xdr:sp macro="" textlink="">
      <xdr:nvSpPr>
        <xdr:cNvPr id="694" name="テキスト ボックス 693"/>
        <xdr:cNvSpPr txBox="1"/>
      </xdr:nvSpPr>
      <xdr:spPr>
        <a:xfrm>
          <a:off x="12547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150233</xdr:rowOff>
    </xdr:from>
    <xdr:to>
      <xdr:col>85</xdr:col>
      <xdr:colOff>177800</xdr:colOff>
      <xdr:row>99</xdr:row>
      <xdr:rowOff>80383</xdr:rowOff>
    </xdr:to>
    <xdr:sp macro="" textlink="">
      <xdr:nvSpPr>
        <xdr:cNvPr id="700" name="楕円 699"/>
        <xdr:cNvSpPr/>
      </xdr:nvSpPr>
      <xdr:spPr>
        <a:xfrm>
          <a:off x="16268700" y="1695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65160</xdr:rowOff>
    </xdr:from>
    <xdr:ext cx="469744" cy="259045"/>
    <xdr:sp macro="" textlink="">
      <xdr:nvSpPr>
        <xdr:cNvPr id="701" name="積立金該当値テキスト"/>
        <xdr:cNvSpPr txBox="1"/>
      </xdr:nvSpPr>
      <xdr:spPr>
        <a:xfrm>
          <a:off x="16370300" y="1686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81958</xdr:rowOff>
    </xdr:from>
    <xdr:to>
      <xdr:col>81</xdr:col>
      <xdr:colOff>101600</xdr:colOff>
      <xdr:row>99</xdr:row>
      <xdr:rowOff>12108</xdr:rowOff>
    </xdr:to>
    <xdr:sp macro="" textlink="">
      <xdr:nvSpPr>
        <xdr:cNvPr id="702" name="楕円 701"/>
        <xdr:cNvSpPr/>
      </xdr:nvSpPr>
      <xdr:spPr>
        <a:xfrm>
          <a:off x="15430500" y="1688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3235</xdr:rowOff>
    </xdr:from>
    <xdr:ext cx="534377" cy="259045"/>
    <xdr:sp macro="" textlink="">
      <xdr:nvSpPr>
        <xdr:cNvPr id="703" name="テキスト ボックス 702"/>
        <xdr:cNvSpPr txBox="1"/>
      </xdr:nvSpPr>
      <xdr:spPr>
        <a:xfrm>
          <a:off x="15214111" y="1697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56538</xdr:rowOff>
    </xdr:from>
    <xdr:to>
      <xdr:col>76</xdr:col>
      <xdr:colOff>165100</xdr:colOff>
      <xdr:row>98</xdr:row>
      <xdr:rowOff>158138</xdr:rowOff>
    </xdr:to>
    <xdr:sp macro="" textlink="">
      <xdr:nvSpPr>
        <xdr:cNvPr id="704" name="楕円 703"/>
        <xdr:cNvSpPr/>
      </xdr:nvSpPr>
      <xdr:spPr>
        <a:xfrm>
          <a:off x="14541500" y="1685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149265</xdr:rowOff>
    </xdr:from>
    <xdr:ext cx="534377" cy="259045"/>
    <xdr:sp macro="" textlink="">
      <xdr:nvSpPr>
        <xdr:cNvPr id="705" name="テキスト ボックス 704"/>
        <xdr:cNvSpPr txBox="1"/>
      </xdr:nvSpPr>
      <xdr:spPr>
        <a:xfrm>
          <a:off x="14325111" y="1695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47439</xdr:rowOff>
    </xdr:from>
    <xdr:to>
      <xdr:col>72</xdr:col>
      <xdr:colOff>38100</xdr:colOff>
      <xdr:row>98</xdr:row>
      <xdr:rowOff>149039</xdr:rowOff>
    </xdr:to>
    <xdr:sp macro="" textlink="">
      <xdr:nvSpPr>
        <xdr:cNvPr id="706" name="楕円 705"/>
        <xdr:cNvSpPr/>
      </xdr:nvSpPr>
      <xdr:spPr>
        <a:xfrm>
          <a:off x="13652500" y="1684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140166</xdr:rowOff>
    </xdr:from>
    <xdr:ext cx="534377" cy="259045"/>
    <xdr:sp macro="" textlink="">
      <xdr:nvSpPr>
        <xdr:cNvPr id="707" name="テキスト ボックス 706"/>
        <xdr:cNvSpPr txBox="1"/>
      </xdr:nvSpPr>
      <xdr:spPr>
        <a:xfrm>
          <a:off x="13436111" y="1694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89548</xdr:rowOff>
    </xdr:from>
    <xdr:to>
      <xdr:col>67</xdr:col>
      <xdr:colOff>101600</xdr:colOff>
      <xdr:row>99</xdr:row>
      <xdr:rowOff>19698</xdr:rowOff>
    </xdr:to>
    <xdr:sp macro="" textlink="">
      <xdr:nvSpPr>
        <xdr:cNvPr id="708" name="楕円 707"/>
        <xdr:cNvSpPr/>
      </xdr:nvSpPr>
      <xdr:spPr>
        <a:xfrm>
          <a:off x="12763500" y="168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10825</xdr:rowOff>
    </xdr:from>
    <xdr:ext cx="469744" cy="259045"/>
    <xdr:sp macro="" textlink="">
      <xdr:nvSpPr>
        <xdr:cNvPr id="709" name="テキスト ボックス 708"/>
        <xdr:cNvSpPr txBox="1"/>
      </xdr:nvSpPr>
      <xdr:spPr>
        <a:xfrm>
          <a:off x="12579428" y="169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13437</xdr:rowOff>
    </xdr:from>
    <xdr:to>
      <xdr:col>116</xdr:col>
      <xdr:colOff>62864</xdr:colOff>
      <xdr:row>39</xdr:row>
      <xdr:rowOff>44450</xdr:rowOff>
    </xdr:to>
    <xdr:cxnSp macro="">
      <xdr:nvCxnSpPr>
        <xdr:cNvPr id="733" name="直線コネクタ 732"/>
        <xdr:cNvCxnSpPr/>
      </xdr:nvCxnSpPr>
      <xdr:spPr>
        <a:xfrm flipV="1">
          <a:off x="22159595" y="5328387"/>
          <a:ext cx="1269" cy="140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131564</xdr:rowOff>
    </xdr:from>
    <xdr:ext cx="534377" cy="259045"/>
    <xdr:sp macro="" textlink="">
      <xdr:nvSpPr>
        <xdr:cNvPr id="736" name="投資及び出資金最大値テキスト"/>
        <xdr:cNvSpPr txBox="1"/>
      </xdr:nvSpPr>
      <xdr:spPr>
        <a:xfrm>
          <a:off x="22212300" y="51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13437</xdr:rowOff>
    </xdr:from>
    <xdr:to>
      <xdr:col>116</xdr:col>
      <xdr:colOff>152400</xdr:colOff>
      <xdr:row>31</xdr:row>
      <xdr:rowOff>13437</xdr:rowOff>
    </xdr:to>
    <xdr:cxnSp macro="">
      <xdr:nvCxnSpPr>
        <xdr:cNvPr id="737" name="直線コネクタ 736"/>
        <xdr:cNvCxnSpPr/>
      </xdr:nvCxnSpPr>
      <xdr:spPr>
        <a:xfrm>
          <a:off x="22072600" y="532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24219</xdr:rowOff>
    </xdr:from>
    <xdr:to>
      <xdr:col>116</xdr:col>
      <xdr:colOff>63500</xdr:colOff>
      <xdr:row>39</xdr:row>
      <xdr:rowOff>44450</xdr:rowOff>
    </xdr:to>
    <xdr:cxnSp macro="">
      <xdr:nvCxnSpPr>
        <xdr:cNvPr id="738" name="直線コネクタ 737"/>
        <xdr:cNvCxnSpPr/>
      </xdr:nvCxnSpPr>
      <xdr:spPr>
        <a:xfrm flipV="1">
          <a:off x="21323300" y="6710769"/>
          <a:ext cx="8382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62437</xdr:rowOff>
    </xdr:from>
    <xdr:ext cx="469744" cy="259045"/>
    <xdr:sp macro="" textlink="">
      <xdr:nvSpPr>
        <xdr:cNvPr id="739" name="投資及び出資金平均値テキスト"/>
        <xdr:cNvSpPr txBox="1"/>
      </xdr:nvSpPr>
      <xdr:spPr>
        <a:xfrm>
          <a:off x="22212300" y="640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39560</xdr:rowOff>
    </xdr:from>
    <xdr:to>
      <xdr:col>116</xdr:col>
      <xdr:colOff>114300</xdr:colOff>
      <xdr:row>38</xdr:row>
      <xdr:rowOff>141160</xdr:rowOff>
    </xdr:to>
    <xdr:sp macro="" textlink="">
      <xdr:nvSpPr>
        <xdr:cNvPr id="740" name="フローチャート: 判断 739"/>
        <xdr:cNvSpPr/>
      </xdr:nvSpPr>
      <xdr:spPr>
        <a:xfrm>
          <a:off x="221107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54039</xdr:rowOff>
    </xdr:from>
    <xdr:to>
      <xdr:col>112</xdr:col>
      <xdr:colOff>38100</xdr:colOff>
      <xdr:row>38</xdr:row>
      <xdr:rowOff>155639</xdr:rowOff>
    </xdr:to>
    <xdr:sp macro="" textlink="">
      <xdr:nvSpPr>
        <xdr:cNvPr id="742" name="フローチャート: 判断 741"/>
        <xdr:cNvSpPr/>
      </xdr:nvSpPr>
      <xdr:spPr>
        <a:xfrm>
          <a:off x="21272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716</xdr:rowOff>
    </xdr:from>
    <xdr:ext cx="469744" cy="259045"/>
    <xdr:sp macro="" textlink="">
      <xdr:nvSpPr>
        <xdr:cNvPr id="743" name="テキスト ボックス 742"/>
        <xdr:cNvSpPr txBox="1"/>
      </xdr:nvSpPr>
      <xdr:spPr>
        <a:xfrm>
          <a:off x="21088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34849</xdr:rowOff>
    </xdr:from>
    <xdr:to>
      <xdr:col>107</xdr:col>
      <xdr:colOff>50800</xdr:colOff>
      <xdr:row>39</xdr:row>
      <xdr:rowOff>44450</xdr:rowOff>
    </xdr:to>
    <xdr:cxnSp macro="">
      <xdr:nvCxnSpPr>
        <xdr:cNvPr id="744" name="直線コネクタ 743"/>
        <xdr:cNvCxnSpPr/>
      </xdr:nvCxnSpPr>
      <xdr:spPr>
        <a:xfrm>
          <a:off x="19545300" y="672139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28169</xdr:rowOff>
    </xdr:from>
    <xdr:to>
      <xdr:col>107</xdr:col>
      <xdr:colOff>101600</xdr:colOff>
      <xdr:row>38</xdr:row>
      <xdr:rowOff>129769</xdr:rowOff>
    </xdr:to>
    <xdr:sp macro="" textlink="">
      <xdr:nvSpPr>
        <xdr:cNvPr id="745" name="フローチャート: 判断 744"/>
        <xdr:cNvSpPr/>
      </xdr:nvSpPr>
      <xdr:spPr>
        <a:xfrm>
          <a:off x="20383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146295</xdr:rowOff>
    </xdr:from>
    <xdr:ext cx="469744" cy="259045"/>
    <xdr:sp macro="" textlink="">
      <xdr:nvSpPr>
        <xdr:cNvPr id="746" name="テキスト ボックス 745"/>
        <xdr:cNvSpPr txBox="1"/>
      </xdr:nvSpPr>
      <xdr:spPr>
        <a:xfrm>
          <a:off x="20199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34849</xdr:rowOff>
    </xdr:from>
    <xdr:to>
      <xdr:col>102</xdr:col>
      <xdr:colOff>114300</xdr:colOff>
      <xdr:row>39</xdr:row>
      <xdr:rowOff>44374</xdr:rowOff>
    </xdr:to>
    <xdr:cxnSp macro="">
      <xdr:nvCxnSpPr>
        <xdr:cNvPr id="747" name="直線コネクタ 746"/>
        <xdr:cNvCxnSpPr/>
      </xdr:nvCxnSpPr>
      <xdr:spPr>
        <a:xfrm flipV="1">
          <a:off x="18656300" y="672139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45466</xdr:rowOff>
    </xdr:from>
    <xdr:to>
      <xdr:col>102</xdr:col>
      <xdr:colOff>165100</xdr:colOff>
      <xdr:row>38</xdr:row>
      <xdr:rowOff>147066</xdr:rowOff>
    </xdr:to>
    <xdr:sp macro="" textlink="">
      <xdr:nvSpPr>
        <xdr:cNvPr id="748" name="フローチャート: 判断 747"/>
        <xdr:cNvSpPr/>
      </xdr:nvSpPr>
      <xdr:spPr>
        <a:xfrm>
          <a:off x="19494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163593</xdr:rowOff>
    </xdr:from>
    <xdr:ext cx="469744" cy="259045"/>
    <xdr:sp macro="" textlink="">
      <xdr:nvSpPr>
        <xdr:cNvPr id="749" name="テキスト ボックス 748"/>
        <xdr:cNvSpPr txBox="1"/>
      </xdr:nvSpPr>
      <xdr:spPr>
        <a:xfrm>
          <a:off x="19310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82994</xdr:rowOff>
    </xdr:from>
    <xdr:to>
      <xdr:col>98</xdr:col>
      <xdr:colOff>38100</xdr:colOff>
      <xdr:row>39</xdr:row>
      <xdr:rowOff>13144</xdr:rowOff>
    </xdr:to>
    <xdr:sp macro="" textlink="">
      <xdr:nvSpPr>
        <xdr:cNvPr id="750" name="フローチャート: 判断 749"/>
        <xdr:cNvSpPr/>
      </xdr:nvSpPr>
      <xdr:spPr>
        <a:xfrm>
          <a:off x="18605500" y="659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29672</xdr:rowOff>
    </xdr:from>
    <xdr:ext cx="469744" cy="259045"/>
    <xdr:sp macro="" textlink="">
      <xdr:nvSpPr>
        <xdr:cNvPr id="751" name="テキスト ボックス 750"/>
        <xdr:cNvSpPr txBox="1"/>
      </xdr:nvSpPr>
      <xdr:spPr>
        <a:xfrm>
          <a:off x="18421428" y="637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144869</xdr:rowOff>
    </xdr:from>
    <xdr:to>
      <xdr:col>116</xdr:col>
      <xdr:colOff>114300</xdr:colOff>
      <xdr:row>39</xdr:row>
      <xdr:rowOff>75019</xdr:rowOff>
    </xdr:to>
    <xdr:sp macro="" textlink="">
      <xdr:nvSpPr>
        <xdr:cNvPr id="757" name="楕円 756"/>
        <xdr:cNvSpPr/>
      </xdr:nvSpPr>
      <xdr:spPr>
        <a:xfrm>
          <a:off x="22110700" y="66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59796</xdr:rowOff>
    </xdr:from>
    <xdr:ext cx="378565" cy="259045"/>
    <xdr:sp macro="" textlink="">
      <xdr:nvSpPr>
        <xdr:cNvPr id="758" name="投資及び出資金該当値テキスト"/>
        <xdr:cNvSpPr txBox="1"/>
      </xdr:nvSpPr>
      <xdr:spPr>
        <a:xfrm>
          <a:off x="22212300" y="6574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155499</xdr:rowOff>
    </xdr:from>
    <xdr:to>
      <xdr:col>102</xdr:col>
      <xdr:colOff>165100</xdr:colOff>
      <xdr:row>39</xdr:row>
      <xdr:rowOff>85649</xdr:rowOff>
    </xdr:to>
    <xdr:sp macro="" textlink="">
      <xdr:nvSpPr>
        <xdr:cNvPr id="763" name="楕円 762"/>
        <xdr:cNvSpPr/>
      </xdr:nvSpPr>
      <xdr:spPr>
        <a:xfrm>
          <a:off x="19494500" y="667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76776</xdr:rowOff>
    </xdr:from>
    <xdr:ext cx="378565" cy="259045"/>
    <xdr:sp macro="" textlink="">
      <xdr:nvSpPr>
        <xdr:cNvPr id="764" name="テキスト ボックス 763"/>
        <xdr:cNvSpPr txBox="1"/>
      </xdr:nvSpPr>
      <xdr:spPr>
        <a:xfrm>
          <a:off x="19356017" y="67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65" name="楕円 764"/>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66" name="テキスト ボックス 765"/>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137904</xdr:rowOff>
    </xdr:from>
    <xdr:to>
      <xdr:col>116</xdr:col>
      <xdr:colOff>62864</xdr:colOff>
      <xdr:row>59</xdr:row>
      <xdr:rowOff>98878</xdr:rowOff>
    </xdr:to>
    <xdr:cxnSp macro="">
      <xdr:nvCxnSpPr>
        <xdr:cNvPr id="792" name="直線コネクタ 791"/>
        <xdr:cNvCxnSpPr/>
      </xdr:nvCxnSpPr>
      <xdr:spPr>
        <a:xfrm flipV="1">
          <a:off x="22159595" y="8710404"/>
          <a:ext cx="1269" cy="150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84581</xdr:rowOff>
    </xdr:from>
    <xdr:ext cx="534377" cy="259045"/>
    <xdr:sp macro="" textlink="">
      <xdr:nvSpPr>
        <xdr:cNvPr id="795" name="貸付金最大値テキスト"/>
        <xdr:cNvSpPr txBox="1"/>
      </xdr:nvSpPr>
      <xdr:spPr>
        <a:xfrm>
          <a:off x="22212300" y="84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137904</xdr:rowOff>
    </xdr:from>
    <xdr:to>
      <xdr:col>116</xdr:col>
      <xdr:colOff>152400</xdr:colOff>
      <xdr:row>50</xdr:row>
      <xdr:rowOff>137904</xdr:rowOff>
    </xdr:to>
    <xdr:cxnSp macro="">
      <xdr:nvCxnSpPr>
        <xdr:cNvPr id="796" name="直線コネクタ 795"/>
        <xdr:cNvCxnSpPr/>
      </xdr:nvCxnSpPr>
      <xdr:spPr>
        <a:xfrm>
          <a:off x="22072600" y="871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76998</xdr:rowOff>
    </xdr:from>
    <xdr:to>
      <xdr:col>116</xdr:col>
      <xdr:colOff>63500</xdr:colOff>
      <xdr:row>59</xdr:row>
      <xdr:rowOff>81766</xdr:rowOff>
    </xdr:to>
    <xdr:cxnSp macro="">
      <xdr:nvCxnSpPr>
        <xdr:cNvPr id="797" name="直線コネクタ 796"/>
        <xdr:cNvCxnSpPr/>
      </xdr:nvCxnSpPr>
      <xdr:spPr>
        <a:xfrm>
          <a:off x="21323300" y="10192548"/>
          <a:ext cx="8382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84345</xdr:rowOff>
    </xdr:from>
    <xdr:ext cx="469744" cy="259045"/>
    <xdr:sp macro="" textlink="">
      <xdr:nvSpPr>
        <xdr:cNvPr id="798" name="貸付金平均値テキスト"/>
        <xdr:cNvSpPr txBox="1"/>
      </xdr:nvSpPr>
      <xdr:spPr>
        <a:xfrm>
          <a:off x="22212300" y="985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799" name="フローチャート: 判断 798"/>
        <xdr:cNvSpPr/>
      </xdr:nvSpPr>
      <xdr:spPr>
        <a:xfrm>
          <a:off x="22110700" y="100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76998</xdr:rowOff>
    </xdr:from>
    <xdr:to>
      <xdr:col>111</xdr:col>
      <xdr:colOff>177800</xdr:colOff>
      <xdr:row>59</xdr:row>
      <xdr:rowOff>81015</xdr:rowOff>
    </xdr:to>
    <xdr:cxnSp macro="">
      <xdr:nvCxnSpPr>
        <xdr:cNvPr id="800" name="直線コネクタ 799"/>
        <xdr:cNvCxnSpPr/>
      </xdr:nvCxnSpPr>
      <xdr:spPr>
        <a:xfrm flipV="1">
          <a:off x="20434300" y="10192548"/>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61533</xdr:rowOff>
    </xdr:from>
    <xdr:to>
      <xdr:col>112</xdr:col>
      <xdr:colOff>38100</xdr:colOff>
      <xdr:row>58</xdr:row>
      <xdr:rowOff>163133</xdr:rowOff>
    </xdr:to>
    <xdr:sp macro="" textlink="">
      <xdr:nvSpPr>
        <xdr:cNvPr id="801" name="フローチャート: 判断 800"/>
        <xdr:cNvSpPr/>
      </xdr:nvSpPr>
      <xdr:spPr>
        <a:xfrm>
          <a:off x="212725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8210</xdr:rowOff>
    </xdr:from>
    <xdr:ext cx="469744" cy="259045"/>
    <xdr:sp macro="" textlink="">
      <xdr:nvSpPr>
        <xdr:cNvPr id="802" name="テキスト ボックス 801"/>
        <xdr:cNvSpPr txBox="1"/>
      </xdr:nvSpPr>
      <xdr:spPr>
        <a:xfrm>
          <a:off x="21088428" y="978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81015</xdr:rowOff>
    </xdr:from>
    <xdr:to>
      <xdr:col>107</xdr:col>
      <xdr:colOff>50800</xdr:colOff>
      <xdr:row>59</xdr:row>
      <xdr:rowOff>81276</xdr:rowOff>
    </xdr:to>
    <xdr:cxnSp macro="">
      <xdr:nvCxnSpPr>
        <xdr:cNvPr id="803" name="直線コネクタ 802"/>
        <xdr:cNvCxnSpPr/>
      </xdr:nvCxnSpPr>
      <xdr:spPr>
        <a:xfrm flipV="1">
          <a:off x="19545300" y="10196565"/>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36388</xdr:rowOff>
    </xdr:from>
    <xdr:to>
      <xdr:col>107</xdr:col>
      <xdr:colOff>101600</xdr:colOff>
      <xdr:row>58</xdr:row>
      <xdr:rowOff>137988</xdr:rowOff>
    </xdr:to>
    <xdr:sp macro="" textlink="">
      <xdr:nvSpPr>
        <xdr:cNvPr id="804" name="フローチャート: 判断 803"/>
        <xdr:cNvSpPr/>
      </xdr:nvSpPr>
      <xdr:spPr>
        <a:xfrm>
          <a:off x="20383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154515</xdr:rowOff>
    </xdr:from>
    <xdr:ext cx="469744" cy="259045"/>
    <xdr:sp macro="" textlink="">
      <xdr:nvSpPr>
        <xdr:cNvPr id="805" name="テキスト ボックス 804"/>
        <xdr:cNvSpPr txBox="1"/>
      </xdr:nvSpPr>
      <xdr:spPr>
        <a:xfrm>
          <a:off x="20199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81276</xdr:rowOff>
    </xdr:from>
    <xdr:to>
      <xdr:col>102</xdr:col>
      <xdr:colOff>114300</xdr:colOff>
      <xdr:row>59</xdr:row>
      <xdr:rowOff>82386</xdr:rowOff>
    </xdr:to>
    <xdr:cxnSp macro="">
      <xdr:nvCxnSpPr>
        <xdr:cNvPr id="806" name="直線コネクタ 805"/>
        <xdr:cNvCxnSpPr/>
      </xdr:nvCxnSpPr>
      <xdr:spPr>
        <a:xfrm flipV="1">
          <a:off x="18656300" y="10196826"/>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36583</xdr:rowOff>
    </xdr:from>
    <xdr:to>
      <xdr:col>102</xdr:col>
      <xdr:colOff>165100</xdr:colOff>
      <xdr:row>58</xdr:row>
      <xdr:rowOff>138183</xdr:rowOff>
    </xdr:to>
    <xdr:sp macro="" textlink="">
      <xdr:nvSpPr>
        <xdr:cNvPr id="807" name="フローチャート: 判断 806"/>
        <xdr:cNvSpPr/>
      </xdr:nvSpPr>
      <xdr:spPr>
        <a:xfrm>
          <a:off x="19494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154710</xdr:rowOff>
    </xdr:from>
    <xdr:ext cx="469744" cy="259045"/>
    <xdr:sp macro="" textlink="">
      <xdr:nvSpPr>
        <xdr:cNvPr id="808" name="テキスト ボックス 807"/>
        <xdr:cNvSpPr txBox="1"/>
      </xdr:nvSpPr>
      <xdr:spPr>
        <a:xfrm>
          <a:off x="19310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164174</xdr:rowOff>
    </xdr:from>
    <xdr:to>
      <xdr:col>98</xdr:col>
      <xdr:colOff>38100</xdr:colOff>
      <xdr:row>58</xdr:row>
      <xdr:rowOff>94324</xdr:rowOff>
    </xdr:to>
    <xdr:sp macro="" textlink="">
      <xdr:nvSpPr>
        <xdr:cNvPr id="809" name="フローチャート: 判断 808"/>
        <xdr:cNvSpPr/>
      </xdr:nvSpPr>
      <xdr:spPr>
        <a:xfrm>
          <a:off x="18605500" y="993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110851</xdr:rowOff>
    </xdr:from>
    <xdr:ext cx="469744" cy="259045"/>
    <xdr:sp macro="" textlink="">
      <xdr:nvSpPr>
        <xdr:cNvPr id="810" name="テキスト ボックス 809"/>
        <xdr:cNvSpPr txBox="1"/>
      </xdr:nvSpPr>
      <xdr:spPr>
        <a:xfrm>
          <a:off x="18421428" y="971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30966</xdr:rowOff>
    </xdr:from>
    <xdr:to>
      <xdr:col>116</xdr:col>
      <xdr:colOff>114300</xdr:colOff>
      <xdr:row>59</xdr:row>
      <xdr:rowOff>132566</xdr:rowOff>
    </xdr:to>
    <xdr:sp macro="" textlink="">
      <xdr:nvSpPr>
        <xdr:cNvPr id="816" name="楕円 815"/>
        <xdr:cNvSpPr/>
      </xdr:nvSpPr>
      <xdr:spPr>
        <a:xfrm>
          <a:off x="22110700" y="1014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117343</xdr:rowOff>
    </xdr:from>
    <xdr:ext cx="378565" cy="259045"/>
    <xdr:sp macro="" textlink="">
      <xdr:nvSpPr>
        <xdr:cNvPr id="817" name="貸付金該当値テキスト"/>
        <xdr:cNvSpPr txBox="1"/>
      </xdr:nvSpPr>
      <xdr:spPr>
        <a:xfrm>
          <a:off x="22212300" y="10061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26198</xdr:rowOff>
    </xdr:from>
    <xdr:to>
      <xdr:col>112</xdr:col>
      <xdr:colOff>38100</xdr:colOff>
      <xdr:row>59</xdr:row>
      <xdr:rowOff>127798</xdr:rowOff>
    </xdr:to>
    <xdr:sp macro="" textlink="">
      <xdr:nvSpPr>
        <xdr:cNvPr id="818" name="楕円 817"/>
        <xdr:cNvSpPr/>
      </xdr:nvSpPr>
      <xdr:spPr>
        <a:xfrm>
          <a:off x="21272500" y="101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118925</xdr:rowOff>
    </xdr:from>
    <xdr:ext cx="378565" cy="259045"/>
    <xdr:sp macro="" textlink="">
      <xdr:nvSpPr>
        <xdr:cNvPr id="819" name="テキスト ボックス 818"/>
        <xdr:cNvSpPr txBox="1"/>
      </xdr:nvSpPr>
      <xdr:spPr>
        <a:xfrm>
          <a:off x="21134017" y="10234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30215</xdr:rowOff>
    </xdr:from>
    <xdr:to>
      <xdr:col>107</xdr:col>
      <xdr:colOff>101600</xdr:colOff>
      <xdr:row>59</xdr:row>
      <xdr:rowOff>131815</xdr:rowOff>
    </xdr:to>
    <xdr:sp macro="" textlink="">
      <xdr:nvSpPr>
        <xdr:cNvPr id="820" name="楕円 819"/>
        <xdr:cNvSpPr/>
      </xdr:nvSpPr>
      <xdr:spPr>
        <a:xfrm>
          <a:off x="20383500" y="1014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122942</xdr:rowOff>
    </xdr:from>
    <xdr:ext cx="378565" cy="259045"/>
    <xdr:sp macro="" textlink="">
      <xdr:nvSpPr>
        <xdr:cNvPr id="821" name="テキスト ボックス 820"/>
        <xdr:cNvSpPr txBox="1"/>
      </xdr:nvSpPr>
      <xdr:spPr>
        <a:xfrm>
          <a:off x="20245017" y="10238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30476</xdr:rowOff>
    </xdr:from>
    <xdr:to>
      <xdr:col>102</xdr:col>
      <xdr:colOff>165100</xdr:colOff>
      <xdr:row>59</xdr:row>
      <xdr:rowOff>132076</xdr:rowOff>
    </xdr:to>
    <xdr:sp macro="" textlink="">
      <xdr:nvSpPr>
        <xdr:cNvPr id="822" name="楕円 821"/>
        <xdr:cNvSpPr/>
      </xdr:nvSpPr>
      <xdr:spPr>
        <a:xfrm>
          <a:off x="19494500" y="101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123203</xdr:rowOff>
    </xdr:from>
    <xdr:ext cx="378565" cy="259045"/>
    <xdr:sp macro="" textlink="">
      <xdr:nvSpPr>
        <xdr:cNvPr id="823" name="テキスト ボックス 822"/>
        <xdr:cNvSpPr txBox="1"/>
      </xdr:nvSpPr>
      <xdr:spPr>
        <a:xfrm>
          <a:off x="19356017" y="10238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31586</xdr:rowOff>
    </xdr:from>
    <xdr:to>
      <xdr:col>98</xdr:col>
      <xdr:colOff>38100</xdr:colOff>
      <xdr:row>59</xdr:row>
      <xdr:rowOff>133186</xdr:rowOff>
    </xdr:to>
    <xdr:sp macro="" textlink="">
      <xdr:nvSpPr>
        <xdr:cNvPr id="824" name="楕円 823"/>
        <xdr:cNvSpPr/>
      </xdr:nvSpPr>
      <xdr:spPr>
        <a:xfrm>
          <a:off x="18605500" y="1014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124313</xdr:rowOff>
    </xdr:from>
    <xdr:ext cx="378565" cy="259045"/>
    <xdr:sp macro="" textlink="">
      <xdr:nvSpPr>
        <xdr:cNvPr id="825" name="テキスト ボックス 824"/>
        <xdr:cNvSpPr txBox="1"/>
      </xdr:nvSpPr>
      <xdr:spPr>
        <a:xfrm>
          <a:off x="18467017" y="1023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7" name="直線コネクタ 83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8" name="テキスト ボックス 83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9" name="直線コネクタ 83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0" name="テキスト ボックス 83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1" name="直線コネクタ 84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2" name="テキスト ボックス 84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3" name="直線コネクタ 84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4" name="テキスト ボックス 84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5" name="直線コネクタ 84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6" name="テキスト ボックス 84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7" name="直線コネクタ 84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8" name="テキスト ボックス 84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155724</xdr:rowOff>
    </xdr:from>
    <xdr:to>
      <xdr:col>116</xdr:col>
      <xdr:colOff>62864</xdr:colOff>
      <xdr:row>79</xdr:row>
      <xdr:rowOff>98509</xdr:rowOff>
    </xdr:to>
    <xdr:cxnSp macro="">
      <xdr:nvCxnSpPr>
        <xdr:cNvPr id="852" name="直線コネクタ 851"/>
        <xdr:cNvCxnSpPr/>
      </xdr:nvCxnSpPr>
      <xdr:spPr>
        <a:xfrm flipV="1">
          <a:off x="22159595" y="12157224"/>
          <a:ext cx="1269" cy="148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102336</xdr:rowOff>
    </xdr:from>
    <xdr:ext cx="534377" cy="259045"/>
    <xdr:sp macro="" textlink="">
      <xdr:nvSpPr>
        <xdr:cNvPr id="853" name="繰出金最小値テキスト"/>
        <xdr:cNvSpPr txBox="1"/>
      </xdr:nvSpPr>
      <xdr:spPr>
        <a:xfrm>
          <a:off x="22212300" y="13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98509</xdr:rowOff>
    </xdr:from>
    <xdr:to>
      <xdr:col>116</xdr:col>
      <xdr:colOff>152400</xdr:colOff>
      <xdr:row>79</xdr:row>
      <xdr:rowOff>98509</xdr:rowOff>
    </xdr:to>
    <xdr:cxnSp macro="">
      <xdr:nvCxnSpPr>
        <xdr:cNvPr id="854" name="直線コネクタ 853"/>
        <xdr:cNvCxnSpPr/>
      </xdr:nvCxnSpPr>
      <xdr:spPr>
        <a:xfrm>
          <a:off x="22072600" y="1364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102401</xdr:rowOff>
    </xdr:from>
    <xdr:ext cx="599010" cy="259045"/>
    <xdr:sp macro="" textlink="">
      <xdr:nvSpPr>
        <xdr:cNvPr id="855" name="繰出金最大値テキスト"/>
        <xdr:cNvSpPr txBox="1"/>
      </xdr:nvSpPr>
      <xdr:spPr>
        <a:xfrm>
          <a:off x="22212300" y="119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155724</xdr:rowOff>
    </xdr:from>
    <xdr:to>
      <xdr:col>116</xdr:col>
      <xdr:colOff>152400</xdr:colOff>
      <xdr:row>70</xdr:row>
      <xdr:rowOff>155724</xdr:rowOff>
    </xdr:to>
    <xdr:cxnSp macro="">
      <xdr:nvCxnSpPr>
        <xdr:cNvPr id="856" name="直線コネクタ 855"/>
        <xdr:cNvCxnSpPr/>
      </xdr:nvCxnSpPr>
      <xdr:spPr>
        <a:xfrm>
          <a:off x="22072600" y="1215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117797</xdr:rowOff>
    </xdr:from>
    <xdr:to>
      <xdr:col>116</xdr:col>
      <xdr:colOff>63500</xdr:colOff>
      <xdr:row>77</xdr:row>
      <xdr:rowOff>150151</xdr:rowOff>
    </xdr:to>
    <xdr:cxnSp macro="">
      <xdr:nvCxnSpPr>
        <xdr:cNvPr id="857" name="直線コネクタ 856"/>
        <xdr:cNvCxnSpPr/>
      </xdr:nvCxnSpPr>
      <xdr:spPr>
        <a:xfrm flipV="1">
          <a:off x="21323300" y="13319447"/>
          <a:ext cx="838200" cy="3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60872</xdr:rowOff>
    </xdr:from>
    <xdr:ext cx="534377" cy="259045"/>
    <xdr:sp macro="" textlink="">
      <xdr:nvSpPr>
        <xdr:cNvPr id="858" name="繰出金平均値テキスト"/>
        <xdr:cNvSpPr txBox="1"/>
      </xdr:nvSpPr>
      <xdr:spPr>
        <a:xfrm>
          <a:off x="22212300" y="13262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82445</xdr:rowOff>
    </xdr:from>
    <xdr:to>
      <xdr:col>116</xdr:col>
      <xdr:colOff>114300</xdr:colOff>
      <xdr:row>78</xdr:row>
      <xdr:rowOff>12595</xdr:rowOff>
    </xdr:to>
    <xdr:sp macro="" textlink="">
      <xdr:nvSpPr>
        <xdr:cNvPr id="859" name="フローチャート: 判断 858"/>
        <xdr:cNvSpPr/>
      </xdr:nvSpPr>
      <xdr:spPr>
        <a:xfrm>
          <a:off x="22110700" y="1328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150151</xdr:rowOff>
    </xdr:from>
    <xdr:to>
      <xdr:col>111</xdr:col>
      <xdr:colOff>177800</xdr:colOff>
      <xdr:row>77</xdr:row>
      <xdr:rowOff>154679</xdr:rowOff>
    </xdr:to>
    <xdr:cxnSp macro="">
      <xdr:nvCxnSpPr>
        <xdr:cNvPr id="860" name="直線コネクタ 859"/>
        <xdr:cNvCxnSpPr/>
      </xdr:nvCxnSpPr>
      <xdr:spPr>
        <a:xfrm flipV="1">
          <a:off x="20434300" y="13351801"/>
          <a:ext cx="889000" cy="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73834</xdr:rowOff>
    </xdr:from>
    <xdr:to>
      <xdr:col>112</xdr:col>
      <xdr:colOff>38100</xdr:colOff>
      <xdr:row>78</xdr:row>
      <xdr:rowOff>3984</xdr:rowOff>
    </xdr:to>
    <xdr:sp macro="" textlink="">
      <xdr:nvSpPr>
        <xdr:cNvPr id="861" name="フローチャート: 判断 860"/>
        <xdr:cNvSpPr/>
      </xdr:nvSpPr>
      <xdr:spPr>
        <a:xfrm>
          <a:off x="21272500" y="1327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20511</xdr:rowOff>
    </xdr:from>
    <xdr:ext cx="534377" cy="259045"/>
    <xdr:sp macro="" textlink="">
      <xdr:nvSpPr>
        <xdr:cNvPr id="862" name="テキスト ボックス 861"/>
        <xdr:cNvSpPr txBox="1"/>
      </xdr:nvSpPr>
      <xdr:spPr>
        <a:xfrm>
          <a:off x="21056111" y="1305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154679</xdr:rowOff>
    </xdr:from>
    <xdr:to>
      <xdr:col>107</xdr:col>
      <xdr:colOff>50800</xdr:colOff>
      <xdr:row>77</xdr:row>
      <xdr:rowOff>167404</xdr:rowOff>
    </xdr:to>
    <xdr:cxnSp macro="">
      <xdr:nvCxnSpPr>
        <xdr:cNvPr id="863" name="直線コネクタ 862"/>
        <xdr:cNvCxnSpPr/>
      </xdr:nvCxnSpPr>
      <xdr:spPr>
        <a:xfrm flipV="1">
          <a:off x="19545300" y="13356329"/>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63057</xdr:rowOff>
    </xdr:from>
    <xdr:to>
      <xdr:col>107</xdr:col>
      <xdr:colOff>101600</xdr:colOff>
      <xdr:row>77</xdr:row>
      <xdr:rowOff>164657</xdr:rowOff>
    </xdr:to>
    <xdr:sp macro="" textlink="">
      <xdr:nvSpPr>
        <xdr:cNvPr id="864" name="フローチャート: 判断 863"/>
        <xdr:cNvSpPr/>
      </xdr:nvSpPr>
      <xdr:spPr>
        <a:xfrm>
          <a:off x="20383500" y="132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9734</xdr:rowOff>
    </xdr:from>
    <xdr:ext cx="534377" cy="259045"/>
    <xdr:sp macro="" textlink="">
      <xdr:nvSpPr>
        <xdr:cNvPr id="865" name="テキスト ボックス 864"/>
        <xdr:cNvSpPr txBox="1"/>
      </xdr:nvSpPr>
      <xdr:spPr>
        <a:xfrm>
          <a:off x="20167111" y="1303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153547</xdr:rowOff>
    </xdr:from>
    <xdr:to>
      <xdr:col>102</xdr:col>
      <xdr:colOff>114300</xdr:colOff>
      <xdr:row>77</xdr:row>
      <xdr:rowOff>167404</xdr:rowOff>
    </xdr:to>
    <xdr:cxnSp macro="">
      <xdr:nvCxnSpPr>
        <xdr:cNvPr id="866" name="直線コネクタ 865"/>
        <xdr:cNvCxnSpPr/>
      </xdr:nvCxnSpPr>
      <xdr:spPr>
        <a:xfrm>
          <a:off x="18656300" y="13355197"/>
          <a:ext cx="889000" cy="1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65996</xdr:rowOff>
    </xdr:from>
    <xdr:to>
      <xdr:col>102</xdr:col>
      <xdr:colOff>165100</xdr:colOff>
      <xdr:row>77</xdr:row>
      <xdr:rowOff>167596</xdr:rowOff>
    </xdr:to>
    <xdr:sp macro="" textlink="">
      <xdr:nvSpPr>
        <xdr:cNvPr id="867" name="フローチャート: 判断 866"/>
        <xdr:cNvSpPr/>
      </xdr:nvSpPr>
      <xdr:spPr>
        <a:xfrm>
          <a:off x="194945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12673</xdr:rowOff>
    </xdr:from>
    <xdr:ext cx="534377" cy="259045"/>
    <xdr:sp macro="" textlink="">
      <xdr:nvSpPr>
        <xdr:cNvPr id="868" name="テキスト ボックス 867"/>
        <xdr:cNvSpPr txBox="1"/>
      </xdr:nvSpPr>
      <xdr:spPr>
        <a:xfrm>
          <a:off x="19278111" y="130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137353</xdr:rowOff>
    </xdr:from>
    <xdr:to>
      <xdr:col>98</xdr:col>
      <xdr:colOff>38100</xdr:colOff>
      <xdr:row>78</xdr:row>
      <xdr:rowOff>67503</xdr:rowOff>
    </xdr:to>
    <xdr:sp macro="" textlink="">
      <xdr:nvSpPr>
        <xdr:cNvPr id="869" name="フローチャート: 判断 868"/>
        <xdr:cNvSpPr/>
      </xdr:nvSpPr>
      <xdr:spPr>
        <a:xfrm>
          <a:off x="18605500" y="1333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58630</xdr:rowOff>
    </xdr:from>
    <xdr:ext cx="534377" cy="259045"/>
    <xdr:sp macro="" textlink="">
      <xdr:nvSpPr>
        <xdr:cNvPr id="870" name="テキスト ボックス 869"/>
        <xdr:cNvSpPr txBox="1"/>
      </xdr:nvSpPr>
      <xdr:spPr>
        <a:xfrm>
          <a:off x="18389111" y="1343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66997</xdr:rowOff>
    </xdr:from>
    <xdr:to>
      <xdr:col>116</xdr:col>
      <xdr:colOff>114300</xdr:colOff>
      <xdr:row>77</xdr:row>
      <xdr:rowOff>168597</xdr:rowOff>
    </xdr:to>
    <xdr:sp macro="" textlink="">
      <xdr:nvSpPr>
        <xdr:cNvPr id="876" name="楕円 875"/>
        <xdr:cNvSpPr/>
      </xdr:nvSpPr>
      <xdr:spPr>
        <a:xfrm>
          <a:off x="22110700" y="1326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89874</xdr:rowOff>
    </xdr:from>
    <xdr:ext cx="534377" cy="259045"/>
    <xdr:sp macro="" textlink="">
      <xdr:nvSpPr>
        <xdr:cNvPr id="877" name="繰出金該当値テキスト"/>
        <xdr:cNvSpPr txBox="1"/>
      </xdr:nvSpPr>
      <xdr:spPr>
        <a:xfrm>
          <a:off x="22212300" y="1312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99351</xdr:rowOff>
    </xdr:from>
    <xdr:to>
      <xdr:col>112</xdr:col>
      <xdr:colOff>38100</xdr:colOff>
      <xdr:row>78</xdr:row>
      <xdr:rowOff>29501</xdr:rowOff>
    </xdr:to>
    <xdr:sp macro="" textlink="">
      <xdr:nvSpPr>
        <xdr:cNvPr id="878" name="楕円 877"/>
        <xdr:cNvSpPr/>
      </xdr:nvSpPr>
      <xdr:spPr>
        <a:xfrm>
          <a:off x="21272500" y="1330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20628</xdr:rowOff>
    </xdr:from>
    <xdr:ext cx="534377" cy="259045"/>
    <xdr:sp macro="" textlink="">
      <xdr:nvSpPr>
        <xdr:cNvPr id="879" name="テキスト ボックス 878"/>
        <xdr:cNvSpPr txBox="1"/>
      </xdr:nvSpPr>
      <xdr:spPr>
        <a:xfrm>
          <a:off x="21056111" y="1339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103879</xdr:rowOff>
    </xdr:from>
    <xdr:to>
      <xdr:col>107</xdr:col>
      <xdr:colOff>101600</xdr:colOff>
      <xdr:row>78</xdr:row>
      <xdr:rowOff>34029</xdr:rowOff>
    </xdr:to>
    <xdr:sp macro="" textlink="">
      <xdr:nvSpPr>
        <xdr:cNvPr id="880" name="楕円 879"/>
        <xdr:cNvSpPr/>
      </xdr:nvSpPr>
      <xdr:spPr>
        <a:xfrm>
          <a:off x="20383500" y="1330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25156</xdr:rowOff>
    </xdr:from>
    <xdr:ext cx="534377" cy="259045"/>
    <xdr:sp macro="" textlink="">
      <xdr:nvSpPr>
        <xdr:cNvPr id="881" name="テキスト ボックス 880"/>
        <xdr:cNvSpPr txBox="1"/>
      </xdr:nvSpPr>
      <xdr:spPr>
        <a:xfrm>
          <a:off x="20167111" y="1339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116604</xdr:rowOff>
    </xdr:from>
    <xdr:to>
      <xdr:col>102</xdr:col>
      <xdr:colOff>165100</xdr:colOff>
      <xdr:row>78</xdr:row>
      <xdr:rowOff>46754</xdr:rowOff>
    </xdr:to>
    <xdr:sp macro="" textlink="">
      <xdr:nvSpPr>
        <xdr:cNvPr id="882" name="楕円 881"/>
        <xdr:cNvSpPr/>
      </xdr:nvSpPr>
      <xdr:spPr>
        <a:xfrm>
          <a:off x="19494500" y="1331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37881</xdr:rowOff>
    </xdr:from>
    <xdr:ext cx="534377" cy="259045"/>
    <xdr:sp macro="" textlink="">
      <xdr:nvSpPr>
        <xdr:cNvPr id="883" name="テキスト ボックス 882"/>
        <xdr:cNvSpPr txBox="1"/>
      </xdr:nvSpPr>
      <xdr:spPr>
        <a:xfrm>
          <a:off x="19278111" y="1341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102747</xdr:rowOff>
    </xdr:from>
    <xdr:to>
      <xdr:col>98</xdr:col>
      <xdr:colOff>38100</xdr:colOff>
      <xdr:row>78</xdr:row>
      <xdr:rowOff>32897</xdr:rowOff>
    </xdr:to>
    <xdr:sp macro="" textlink="">
      <xdr:nvSpPr>
        <xdr:cNvPr id="884" name="楕円 883"/>
        <xdr:cNvSpPr/>
      </xdr:nvSpPr>
      <xdr:spPr>
        <a:xfrm>
          <a:off x="18605500" y="1330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49424</xdr:rowOff>
    </xdr:from>
    <xdr:ext cx="534377" cy="259045"/>
    <xdr:sp macro="" textlink="">
      <xdr:nvSpPr>
        <xdr:cNvPr id="885" name="テキスト ボックス 884"/>
        <xdr:cNvSpPr txBox="1"/>
      </xdr:nvSpPr>
      <xdr:spPr>
        <a:xfrm>
          <a:off x="18389111" y="1307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96,050</a:t>
          </a:r>
          <a:r>
            <a:rPr kumimoji="1" lang="ja-JP" altLang="en-US" sz="1300">
              <a:latin typeface="ＭＳ Ｐゴシック" panose="020B0600070205080204" pitchFamily="50" charset="-128"/>
              <a:ea typeface="ＭＳ Ｐゴシック" panose="020B0600070205080204" pitchFamily="50" charset="-128"/>
            </a:rPr>
            <a:t>円と、類似団体中</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番目に高くなっており、近年増加傾向となっていたが令和元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年度はごみ処理施設、し尿処理施設及び斎場の管理運営を直営から一部事務組合の管理に移行したため減少となった。</a:t>
          </a:r>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203,058</a:t>
          </a:r>
          <a:r>
            <a:rPr kumimoji="1" lang="ja-JP" altLang="en-US" sz="1300">
              <a:latin typeface="ＭＳ Ｐゴシック" panose="020B0600070205080204" pitchFamily="50" charset="-128"/>
              <a:ea typeface="ＭＳ Ｐゴシック" panose="020B0600070205080204" pitchFamily="50" charset="-128"/>
            </a:rPr>
            <a:t>円となっており、類似団体中</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番目に高くなっている。旧産炭地という特殊事情から、高齢化率（令和元年度末現在</a:t>
          </a:r>
          <a:r>
            <a:rPr kumimoji="1" lang="en-US" altLang="ja-JP" sz="1300">
              <a:latin typeface="ＭＳ Ｐゴシック" panose="020B0600070205080204" pitchFamily="50" charset="-128"/>
              <a:ea typeface="ＭＳ Ｐゴシック" panose="020B0600070205080204" pitchFamily="50" charset="-128"/>
            </a:rPr>
            <a:t>39.0</a:t>
          </a:r>
          <a:r>
            <a:rPr kumimoji="1" lang="ja-JP" altLang="en-US" sz="1300">
              <a:latin typeface="ＭＳ Ｐゴシック" panose="020B0600070205080204" pitchFamily="50" charset="-128"/>
              <a:ea typeface="ＭＳ Ｐゴシック" panose="020B0600070205080204" pitchFamily="50" charset="-128"/>
            </a:rPr>
            <a:t>％）や生活保護率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令和元年度末現在</a:t>
          </a:r>
          <a:r>
            <a:rPr kumimoji="1" lang="en-US" altLang="ja-JP" sz="1300">
              <a:latin typeface="ＭＳ Ｐゴシック" panose="020B0600070205080204" pitchFamily="50" charset="-128"/>
              <a:ea typeface="ＭＳ Ｐゴシック" panose="020B0600070205080204" pitchFamily="50" charset="-128"/>
            </a:rPr>
            <a:t>6.04%</a:t>
          </a:r>
          <a:r>
            <a:rPr kumimoji="1" lang="ja-JP" altLang="en-US" sz="1300">
              <a:latin typeface="ＭＳ Ｐゴシック" panose="020B0600070205080204" pitchFamily="50" charset="-128"/>
              <a:ea typeface="ＭＳ Ｐゴシック" panose="020B0600070205080204" pitchFamily="50" charset="-128"/>
            </a:rPr>
            <a:t>）が非常に高いことが要因である。特に生活保護率については県内都市の中で最も高く、生活保護扶助費は普通会計決算額の</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％を占めている。生活保護率はやや減少したものの、扶助費に係る経常収支比率においても類似団体中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高い数値となっている。普通建設事業費は新庁舎建設や支所整備などにより前年度から大きく増加し、類似団体中最も高い数値となった。また、災害復旧事業については近年災害が頻発し、年々事業費が増加している。令和元年度も令和元年７月豪雨に伴う増により、類似団体中</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番目に高い数値となっている。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37,652
37,326
135.11
29,860,936
28,951,904
645,688
12,446,056
25,384,856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147669</xdr:rowOff>
    </xdr:from>
    <xdr:to>
      <xdr:col>24</xdr:col>
      <xdr:colOff>62865</xdr:colOff>
      <xdr:row>38</xdr:row>
      <xdr:rowOff>71512</xdr:rowOff>
    </xdr:to>
    <xdr:cxnSp macro="">
      <xdr:nvCxnSpPr>
        <xdr:cNvPr id="57" name="直線コネクタ 56"/>
        <xdr:cNvCxnSpPr/>
      </xdr:nvCxnSpPr>
      <xdr:spPr>
        <a:xfrm flipV="1">
          <a:off x="4633595" y="5291169"/>
          <a:ext cx="1270" cy="129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75339</xdr:rowOff>
    </xdr:from>
    <xdr:ext cx="469744" cy="259045"/>
    <xdr:sp macro="" textlink="">
      <xdr:nvSpPr>
        <xdr:cNvPr id="58" name="議会費最小値テキスト"/>
        <xdr:cNvSpPr txBox="1"/>
      </xdr:nvSpPr>
      <xdr:spPr>
        <a:xfrm>
          <a:off x="4686300" y="65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71512</xdr:rowOff>
    </xdr:from>
    <xdr:to>
      <xdr:col>24</xdr:col>
      <xdr:colOff>152400</xdr:colOff>
      <xdr:row>38</xdr:row>
      <xdr:rowOff>71512</xdr:rowOff>
    </xdr:to>
    <xdr:cxnSp macro="">
      <xdr:nvCxnSpPr>
        <xdr:cNvPr id="59" name="直線コネクタ 58"/>
        <xdr:cNvCxnSpPr/>
      </xdr:nvCxnSpPr>
      <xdr:spPr>
        <a:xfrm>
          <a:off x="4546600" y="658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94346</xdr:rowOff>
    </xdr:from>
    <xdr:ext cx="534377" cy="259045"/>
    <xdr:sp macro="" textlink="">
      <xdr:nvSpPr>
        <xdr:cNvPr id="60" name="議会費最大値テキスト"/>
        <xdr:cNvSpPr txBox="1"/>
      </xdr:nvSpPr>
      <xdr:spPr>
        <a:xfrm>
          <a:off x="4686300" y="50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147669</xdr:rowOff>
    </xdr:from>
    <xdr:to>
      <xdr:col>24</xdr:col>
      <xdr:colOff>152400</xdr:colOff>
      <xdr:row>30</xdr:row>
      <xdr:rowOff>147669</xdr:rowOff>
    </xdr:to>
    <xdr:cxnSp macro="">
      <xdr:nvCxnSpPr>
        <xdr:cNvPr id="61" name="直線コネクタ 60"/>
        <xdr:cNvCxnSpPr/>
      </xdr:nvCxnSpPr>
      <xdr:spPr>
        <a:xfrm>
          <a:off x="4546600" y="52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124808</xdr:rowOff>
    </xdr:from>
    <xdr:to>
      <xdr:col>24</xdr:col>
      <xdr:colOff>63500</xdr:colOff>
      <xdr:row>37</xdr:row>
      <xdr:rowOff>131993</xdr:rowOff>
    </xdr:to>
    <xdr:cxnSp macro="">
      <xdr:nvCxnSpPr>
        <xdr:cNvPr id="62" name="直線コネクタ 61"/>
        <xdr:cNvCxnSpPr/>
      </xdr:nvCxnSpPr>
      <xdr:spPr>
        <a:xfrm flipV="1">
          <a:off x="3797300" y="6468458"/>
          <a:ext cx="8382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72980</xdr:rowOff>
    </xdr:from>
    <xdr:ext cx="469744" cy="259045"/>
    <xdr:sp macro="" textlink="">
      <xdr:nvSpPr>
        <xdr:cNvPr id="63" name="議会費平均値テキスト"/>
        <xdr:cNvSpPr txBox="1"/>
      </xdr:nvSpPr>
      <xdr:spPr>
        <a:xfrm>
          <a:off x="4686300" y="6245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50103</xdr:rowOff>
    </xdr:from>
    <xdr:to>
      <xdr:col>24</xdr:col>
      <xdr:colOff>114300</xdr:colOff>
      <xdr:row>37</xdr:row>
      <xdr:rowOff>151703</xdr:rowOff>
    </xdr:to>
    <xdr:sp macro="" textlink="">
      <xdr:nvSpPr>
        <xdr:cNvPr id="64" name="フローチャート: 判断 63"/>
        <xdr:cNvSpPr/>
      </xdr:nvSpPr>
      <xdr:spPr>
        <a:xfrm>
          <a:off x="4584700" y="639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131993</xdr:rowOff>
    </xdr:from>
    <xdr:to>
      <xdr:col>19</xdr:col>
      <xdr:colOff>177800</xdr:colOff>
      <xdr:row>37</xdr:row>
      <xdr:rowOff>150673</xdr:rowOff>
    </xdr:to>
    <xdr:cxnSp macro="">
      <xdr:nvCxnSpPr>
        <xdr:cNvPr id="65" name="直線コネクタ 64"/>
        <xdr:cNvCxnSpPr/>
      </xdr:nvCxnSpPr>
      <xdr:spPr>
        <a:xfrm flipV="1">
          <a:off x="2908300" y="6475643"/>
          <a:ext cx="8890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56635</xdr:rowOff>
    </xdr:from>
    <xdr:to>
      <xdr:col>20</xdr:col>
      <xdr:colOff>38100</xdr:colOff>
      <xdr:row>37</xdr:row>
      <xdr:rowOff>158235</xdr:rowOff>
    </xdr:to>
    <xdr:sp macro="" textlink="">
      <xdr:nvSpPr>
        <xdr:cNvPr id="66" name="フローチャート: 判断 65"/>
        <xdr:cNvSpPr/>
      </xdr:nvSpPr>
      <xdr:spPr>
        <a:xfrm>
          <a:off x="37465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3312</xdr:rowOff>
    </xdr:from>
    <xdr:ext cx="469744" cy="259045"/>
    <xdr:sp macro="" textlink="">
      <xdr:nvSpPr>
        <xdr:cNvPr id="67" name="テキスト ボックス 66"/>
        <xdr:cNvSpPr txBox="1"/>
      </xdr:nvSpPr>
      <xdr:spPr>
        <a:xfrm>
          <a:off x="3562428" y="617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137087</xdr:rowOff>
    </xdr:from>
    <xdr:to>
      <xdr:col>15</xdr:col>
      <xdr:colOff>50800</xdr:colOff>
      <xdr:row>37</xdr:row>
      <xdr:rowOff>150673</xdr:rowOff>
    </xdr:to>
    <xdr:cxnSp macro="">
      <xdr:nvCxnSpPr>
        <xdr:cNvPr id="68" name="直線コネクタ 67"/>
        <xdr:cNvCxnSpPr/>
      </xdr:nvCxnSpPr>
      <xdr:spPr>
        <a:xfrm>
          <a:off x="2019300" y="6480737"/>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61272</xdr:rowOff>
    </xdr:from>
    <xdr:to>
      <xdr:col>15</xdr:col>
      <xdr:colOff>101600</xdr:colOff>
      <xdr:row>37</xdr:row>
      <xdr:rowOff>162872</xdr:rowOff>
    </xdr:to>
    <xdr:sp macro="" textlink="">
      <xdr:nvSpPr>
        <xdr:cNvPr id="69" name="フローチャート: 判断 68"/>
        <xdr:cNvSpPr/>
      </xdr:nvSpPr>
      <xdr:spPr>
        <a:xfrm>
          <a:off x="2857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7949</xdr:rowOff>
    </xdr:from>
    <xdr:ext cx="469744" cy="259045"/>
    <xdr:sp macro="" textlink="">
      <xdr:nvSpPr>
        <xdr:cNvPr id="70" name="テキスト ボックス 69"/>
        <xdr:cNvSpPr txBox="1"/>
      </xdr:nvSpPr>
      <xdr:spPr>
        <a:xfrm>
          <a:off x="2673428" y="618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94829</xdr:rowOff>
    </xdr:from>
    <xdr:to>
      <xdr:col>10</xdr:col>
      <xdr:colOff>114300</xdr:colOff>
      <xdr:row>37</xdr:row>
      <xdr:rowOff>137087</xdr:rowOff>
    </xdr:to>
    <xdr:cxnSp macro="">
      <xdr:nvCxnSpPr>
        <xdr:cNvPr id="71" name="直線コネクタ 70"/>
        <xdr:cNvCxnSpPr/>
      </xdr:nvCxnSpPr>
      <xdr:spPr>
        <a:xfrm>
          <a:off x="1130300" y="6438479"/>
          <a:ext cx="889000" cy="4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59443</xdr:rowOff>
    </xdr:from>
    <xdr:to>
      <xdr:col>10</xdr:col>
      <xdr:colOff>165100</xdr:colOff>
      <xdr:row>37</xdr:row>
      <xdr:rowOff>161043</xdr:rowOff>
    </xdr:to>
    <xdr:sp macro="" textlink="">
      <xdr:nvSpPr>
        <xdr:cNvPr id="72" name="フローチャート: 判断 71"/>
        <xdr:cNvSpPr/>
      </xdr:nvSpPr>
      <xdr:spPr>
        <a:xfrm>
          <a:off x="1968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6120</xdr:rowOff>
    </xdr:from>
    <xdr:ext cx="469744" cy="259045"/>
    <xdr:sp macro="" textlink="">
      <xdr:nvSpPr>
        <xdr:cNvPr id="73" name="テキスト ボックス 72"/>
        <xdr:cNvSpPr txBox="1"/>
      </xdr:nvSpPr>
      <xdr:spPr>
        <a:xfrm>
          <a:off x="1784428" y="61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59051</xdr:rowOff>
    </xdr:from>
    <xdr:to>
      <xdr:col>6</xdr:col>
      <xdr:colOff>38100</xdr:colOff>
      <xdr:row>37</xdr:row>
      <xdr:rowOff>160651</xdr:rowOff>
    </xdr:to>
    <xdr:sp macro="" textlink="">
      <xdr:nvSpPr>
        <xdr:cNvPr id="74" name="フローチャート: 判断 73"/>
        <xdr:cNvSpPr/>
      </xdr:nvSpPr>
      <xdr:spPr>
        <a:xfrm>
          <a:off x="1079500" y="640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151778</xdr:rowOff>
    </xdr:from>
    <xdr:ext cx="469744" cy="259045"/>
    <xdr:sp macro="" textlink="">
      <xdr:nvSpPr>
        <xdr:cNvPr id="75" name="テキスト ボックス 74"/>
        <xdr:cNvSpPr txBox="1"/>
      </xdr:nvSpPr>
      <xdr:spPr>
        <a:xfrm>
          <a:off x="895428" y="649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74008</xdr:rowOff>
    </xdr:from>
    <xdr:to>
      <xdr:col>24</xdr:col>
      <xdr:colOff>114300</xdr:colOff>
      <xdr:row>38</xdr:row>
      <xdr:rowOff>4158</xdr:rowOff>
    </xdr:to>
    <xdr:sp macro="" textlink="">
      <xdr:nvSpPr>
        <xdr:cNvPr id="81" name="楕円 80"/>
        <xdr:cNvSpPr/>
      </xdr:nvSpPr>
      <xdr:spPr>
        <a:xfrm>
          <a:off x="4584700" y="641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28530</xdr:rowOff>
    </xdr:from>
    <xdr:ext cx="469744" cy="259045"/>
    <xdr:sp macro="" textlink="">
      <xdr:nvSpPr>
        <xdr:cNvPr id="82" name="議会費該当値テキスト"/>
        <xdr:cNvSpPr txBox="1"/>
      </xdr:nvSpPr>
      <xdr:spPr>
        <a:xfrm>
          <a:off x="4686300" y="637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81193</xdr:rowOff>
    </xdr:from>
    <xdr:to>
      <xdr:col>20</xdr:col>
      <xdr:colOff>38100</xdr:colOff>
      <xdr:row>38</xdr:row>
      <xdr:rowOff>11343</xdr:rowOff>
    </xdr:to>
    <xdr:sp macro="" textlink="">
      <xdr:nvSpPr>
        <xdr:cNvPr id="83" name="楕円 82"/>
        <xdr:cNvSpPr/>
      </xdr:nvSpPr>
      <xdr:spPr>
        <a:xfrm>
          <a:off x="3746500" y="64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2470</xdr:rowOff>
    </xdr:from>
    <xdr:ext cx="469744" cy="259045"/>
    <xdr:sp macro="" textlink="">
      <xdr:nvSpPr>
        <xdr:cNvPr id="84" name="テキスト ボックス 83"/>
        <xdr:cNvSpPr txBox="1"/>
      </xdr:nvSpPr>
      <xdr:spPr>
        <a:xfrm>
          <a:off x="3562428" y="651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99873</xdr:rowOff>
    </xdr:from>
    <xdr:to>
      <xdr:col>15</xdr:col>
      <xdr:colOff>101600</xdr:colOff>
      <xdr:row>38</xdr:row>
      <xdr:rowOff>30023</xdr:rowOff>
    </xdr:to>
    <xdr:sp macro="" textlink="">
      <xdr:nvSpPr>
        <xdr:cNvPr id="85" name="楕円 84"/>
        <xdr:cNvSpPr/>
      </xdr:nvSpPr>
      <xdr:spPr>
        <a:xfrm>
          <a:off x="2857500" y="64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21150</xdr:rowOff>
    </xdr:from>
    <xdr:ext cx="469744" cy="259045"/>
    <xdr:sp macro="" textlink="">
      <xdr:nvSpPr>
        <xdr:cNvPr id="86" name="テキスト ボックス 85"/>
        <xdr:cNvSpPr txBox="1"/>
      </xdr:nvSpPr>
      <xdr:spPr>
        <a:xfrm>
          <a:off x="2673428" y="653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86287</xdr:rowOff>
    </xdr:from>
    <xdr:to>
      <xdr:col>10</xdr:col>
      <xdr:colOff>165100</xdr:colOff>
      <xdr:row>38</xdr:row>
      <xdr:rowOff>16438</xdr:rowOff>
    </xdr:to>
    <xdr:sp macro="" textlink="">
      <xdr:nvSpPr>
        <xdr:cNvPr id="87" name="楕円 86"/>
        <xdr:cNvSpPr/>
      </xdr:nvSpPr>
      <xdr:spPr>
        <a:xfrm>
          <a:off x="1968500" y="64299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7565</xdr:rowOff>
    </xdr:from>
    <xdr:ext cx="469744" cy="259045"/>
    <xdr:sp macro="" textlink="">
      <xdr:nvSpPr>
        <xdr:cNvPr id="88" name="テキスト ボックス 87"/>
        <xdr:cNvSpPr txBox="1"/>
      </xdr:nvSpPr>
      <xdr:spPr>
        <a:xfrm>
          <a:off x="1784428" y="652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44029</xdr:rowOff>
    </xdr:from>
    <xdr:to>
      <xdr:col>6</xdr:col>
      <xdr:colOff>38100</xdr:colOff>
      <xdr:row>37</xdr:row>
      <xdr:rowOff>145629</xdr:rowOff>
    </xdr:to>
    <xdr:sp macro="" textlink="">
      <xdr:nvSpPr>
        <xdr:cNvPr id="89" name="楕円 88"/>
        <xdr:cNvSpPr/>
      </xdr:nvSpPr>
      <xdr:spPr>
        <a:xfrm>
          <a:off x="1079500" y="638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162156</xdr:rowOff>
    </xdr:from>
    <xdr:ext cx="469744" cy="259045"/>
    <xdr:sp macro="" textlink="">
      <xdr:nvSpPr>
        <xdr:cNvPr id="90" name="テキスト ボックス 89"/>
        <xdr:cNvSpPr txBox="1"/>
      </xdr:nvSpPr>
      <xdr:spPr>
        <a:xfrm>
          <a:off x="895428" y="616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42724</xdr:rowOff>
    </xdr:from>
    <xdr:to>
      <xdr:col>24</xdr:col>
      <xdr:colOff>62865</xdr:colOff>
      <xdr:row>58</xdr:row>
      <xdr:rowOff>25023</xdr:rowOff>
    </xdr:to>
    <xdr:cxnSp macro="">
      <xdr:nvCxnSpPr>
        <xdr:cNvPr id="114" name="直線コネクタ 113"/>
        <xdr:cNvCxnSpPr/>
      </xdr:nvCxnSpPr>
      <xdr:spPr>
        <a:xfrm flipV="1">
          <a:off x="4633595" y="8786674"/>
          <a:ext cx="1270" cy="118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28850</xdr:rowOff>
    </xdr:from>
    <xdr:ext cx="534377" cy="259045"/>
    <xdr:sp macro="" textlink="">
      <xdr:nvSpPr>
        <xdr:cNvPr id="115" name="総務費最小値テキスト"/>
        <xdr:cNvSpPr txBox="1"/>
      </xdr:nvSpPr>
      <xdr:spPr>
        <a:xfrm>
          <a:off x="4686300"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25023</xdr:rowOff>
    </xdr:from>
    <xdr:to>
      <xdr:col>24</xdr:col>
      <xdr:colOff>152400</xdr:colOff>
      <xdr:row>58</xdr:row>
      <xdr:rowOff>25023</xdr:rowOff>
    </xdr:to>
    <xdr:cxnSp macro="">
      <xdr:nvCxnSpPr>
        <xdr:cNvPr id="116" name="直線コネクタ 115"/>
        <xdr:cNvCxnSpPr/>
      </xdr:nvCxnSpPr>
      <xdr:spPr>
        <a:xfrm>
          <a:off x="4546600" y="996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160851</xdr:rowOff>
    </xdr:from>
    <xdr:ext cx="599010" cy="259045"/>
    <xdr:sp macro="" textlink="">
      <xdr:nvSpPr>
        <xdr:cNvPr id="117" name="総務費最大値テキスト"/>
        <xdr:cNvSpPr txBox="1"/>
      </xdr:nvSpPr>
      <xdr:spPr>
        <a:xfrm>
          <a:off x="4686300" y="856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42724</xdr:rowOff>
    </xdr:from>
    <xdr:to>
      <xdr:col>24</xdr:col>
      <xdr:colOff>152400</xdr:colOff>
      <xdr:row>51</xdr:row>
      <xdr:rowOff>42724</xdr:rowOff>
    </xdr:to>
    <xdr:cxnSp macro="">
      <xdr:nvCxnSpPr>
        <xdr:cNvPr id="118" name="直線コネクタ 117"/>
        <xdr:cNvCxnSpPr/>
      </xdr:nvCxnSpPr>
      <xdr:spPr>
        <a:xfrm>
          <a:off x="4546600" y="878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2948</xdr:rowOff>
    </xdr:from>
    <xdr:to>
      <xdr:col>24</xdr:col>
      <xdr:colOff>63500</xdr:colOff>
      <xdr:row>56</xdr:row>
      <xdr:rowOff>148585</xdr:rowOff>
    </xdr:to>
    <xdr:cxnSp macro="">
      <xdr:nvCxnSpPr>
        <xdr:cNvPr id="119" name="直線コネクタ 118"/>
        <xdr:cNvCxnSpPr/>
      </xdr:nvCxnSpPr>
      <xdr:spPr>
        <a:xfrm flipV="1">
          <a:off x="3797300" y="9604148"/>
          <a:ext cx="838200" cy="14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159693</xdr:rowOff>
    </xdr:from>
    <xdr:ext cx="534377" cy="259045"/>
    <xdr:sp macro="" textlink="">
      <xdr:nvSpPr>
        <xdr:cNvPr id="120" name="総務費平均値テキスト"/>
        <xdr:cNvSpPr txBox="1"/>
      </xdr:nvSpPr>
      <xdr:spPr>
        <a:xfrm>
          <a:off x="4686300" y="9760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9816</xdr:rowOff>
    </xdr:from>
    <xdr:to>
      <xdr:col>24</xdr:col>
      <xdr:colOff>114300</xdr:colOff>
      <xdr:row>57</xdr:row>
      <xdr:rowOff>111416</xdr:rowOff>
    </xdr:to>
    <xdr:sp macro="" textlink="">
      <xdr:nvSpPr>
        <xdr:cNvPr id="121" name="フローチャート: 判断 120"/>
        <xdr:cNvSpPr/>
      </xdr:nvSpPr>
      <xdr:spPr>
        <a:xfrm>
          <a:off x="4584700" y="978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148585</xdr:rowOff>
    </xdr:from>
    <xdr:to>
      <xdr:col>19</xdr:col>
      <xdr:colOff>177800</xdr:colOff>
      <xdr:row>57</xdr:row>
      <xdr:rowOff>115861</xdr:rowOff>
    </xdr:to>
    <xdr:cxnSp macro="">
      <xdr:nvCxnSpPr>
        <xdr:cNvPr id="122" name="直線コネクタ 121"/>
        <xdr:cNvCxnSpPr/>
      </xdr:nvCxnSpPr>
      <xdr:spPr>
        <a:xfrm flipV="1">
          <a:off x="2908300" y="9749785"/>
          <a:ext cx="889000" cy="13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27330</xdr:rowOff>
    </xdr:from>
    <xdr:to>
      <xdr:col>20</xdr:col>
      <xdr:colOff>38100</xdr:colOff>
      <xdr:row>57</xdr:row>
      <xdr:rowOff>128930</xdr:rowOff>
    </xdr:to>
    <xdr:sp macro="" textlink="">
      <xdr:nvSpPr>
        <xdr:cNvPr id="123" name="フローチャート: 判断 122"/>
        <xdr:cNvSpPr/>
      </xdr:nvSpPr>
      <xdr:spPr>
        <a:xfrm>
          <a:off x="37465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120057</xdr:rowOff>
    </xdr:from>
    <xdr:ext cx="534377" cy="259045"/>
    <xdr:sp macro="" textlink="">
      <xdr:nvSpPr>
        <xdr:cNvPr id="124" name="テキスト ボックス 123"/>
        <xdr:cNvSpPr txBox="1"/>
      </xdr:nvSpPr>
      <xdr:spPr>
        <a:xfrm>
          <a:off x="3530111" y="989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94697</xdr:rowOff>
    </xdr:from>
    <xdr:to>
      <xdr:col>15</xdr:col>
      <xdr:colOff>50800</xdr:colOff>
      <xdr:row>57</xdr:row>
      <xdr:rowOff>115861</xdr:rowOff>
    </xdr:to>
    <xdr:cxnSp macro="">
      <xdr:nvCxnSpPr>
        <xdr:cNvPr id="125" name="直線コネクタ 124"/>
        <xdr:cNvCxnSpPr/>
      </xdr:nvCxnSpPr>
      <xdr:spPr>
        <a:xfrm>
          <a:off x="2019300" y="9867347"/>
          <a:ext cx="889000" cy="2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57700</xdr:rowOff>
    </xdr:from>
    <xdr:to>
      <xdr:col>15</xdr:col>
      <xdr:colOff>101600</xdr:colOff>
      <xdr:row>57</xdr:row>
      <xdr:rowOff>159300</xdr:rowOff>
    </xdr:to>
    <xdr:sp macro="" textlink="">
      <xdr:nvSpPr>
        <xdr:cNvPr id="126" name="フローチャート: 判断 125"/>
        <xdr:cNvSpPr/>
      </xdr:nvSpPr>
      <xdr:spPr>
        <a:xfrm>
          <a:off x="2857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4377</xdr:rowOff>
    </xdr:from>
    <xdr:ext cx="534377" cy="259045"/>
    <xdr:sp macro="" textlink="">
      <xdr:nvSpPr>
        <xdr:cNvPr id="127" name="テキスト ボックス 126"/>
        <xdr:cNvSpPr txBox="1"/>
      </xdr:nvSpPr>
      <xdr:spPr>
        <a:xfrm>
          <a:off x="2641111" y="960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94697</xdr:rowOff>
    </xdr:from>
    <xdr:to>
      <xdr:col>10</xdr:col>
      <xdr:colOff>114300</xdr:colOff>
      <xdr:row>57</xdr:row>
      <xdr:rowOff>143346</xdr:rowOff>
    </xdr:to>
    <xdr:cxnSp macro="">
      <xdr:nvCxnSpPr>
        <xdr:cNvPr id="128" name="直線コネクタ 127"/>
        <xdr:cNvCxnSpPr/>
      </xdr:nvCxnSpPr>
      <xdr:spPr>
        <a:xfrm flipV="1">
          <a:off x="1130300" y="9867347"/>
          <a:ext cx="889000" cy="4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47836</xdr:rowOff>
    </xdr:from>
    <xdr:to>
      <xdr:col>10</xdr:col>
      <xdr:colOff>165100</xdr:colOff>
      <xdr:row>57</xdr:row>
      <xdr:rowOff>149436</xdr:rowOff>
    </xdr:to>
    <xdr:sp macro="" textlink="">
      <xdr:nvSpPr>
        <xdr:cNvPr id="129" name="フローチャート: 判断 128"/>
        <xdr:cNvSpPr/>
      </xdr:nvSpPr>
      <xdr:spPr>
        <a:xfrm>
          <a:off x="1968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140563</xdr:rowOff>
    </xdr:from>
    <xdr:ext cx="534377" cy="259045"/>
    <xdr:sp macro="" textlink="">
      <xdr:nvSpPr>
        <xdr:cNvPr id="130" name="テキスト ボックス 129"/>
        <xdr:cNvSpPr txBox="1"/>
      </xdr:nvSpPr>
      <xdr:spPr>
        <a:xfrm>
          <a:off x="1752111"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81734</xdr:rowOff>
    </xdr:from>
    <xdr:to>
      <xdr:col>6</xdr:col>
      <xdr:colOff>38100</xdr:colOff>
      <xdr:row>58</xdr:row>
      <xdr:rowOff>11884</xdr:rowOff>
    </xdr:to>
    <xdr:sp macro="" textlink="">
      <xdr:nvSpPr>
        <xdr:cNvPr id="131" name="フローチャート: 判断 130"/>
        <xdr:cNvSpPr/>
      </xdr:nvSpPr>
      <xdr:spPr>
        <a:xfrm>
          <a:off x="1079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28411</xdr:rowOff>
    </xdr:from>
    <xdr:ext cx="534377" cy="259045"/>
    <xdr:sp macro="" textlink="">
      <xdr:nvSpPr>
        <xdr:cNvPr id="132" name="テキスト ボックス 131"/>
        <xdr:cNvSpPr txBox="1"/>
      </xdr:nvSpPr>
      <xdr:spPr>
        <a:xfrm>
          <a:off x="863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123598</xdr:rowOff>
    </xdr:from>
    <xdr:to>
      <xdr:col>24</xdr:col>
      <xdr:colOff>114300</xdr:colOff>
      <xdr:row>56</xdr:row>
      <xdr:rowOff>53748</xdr:rowOff>
    </xdr:to>
    <xdr:sp macro="" textlink="">
      <xdr:nvSpPr>
        <xdr:cNvPr id="138" name="楕円 137"/>
        <xdr:cNvSpPr/>
      </xdr:nvSpPr>
      <xdr:spPr>
        <a:xfrm>
          <a:off x="4584700" y="955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146475</xdr:rowOff>
    </xdr:from>
    <xdr:ext cx="599010" cy="259045"/>
    <xdr:sp macro="" textlink="">
      <xdr:nvSpPr>
        <xdr:cNvPr id="139" name="総務費該当値テキスト"/>
        <xdr:cNvSpPr txBox="1"/>
      </xdr:nvSpPr>
      <xdr:spPr>
        <a:xfrm>
          <a:off x="4686300" y="940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97785</xdr:rowOff>
    </xdr:from>
    <xdr:to>
      <xdr:col>20</xdr:col>
      <xdr:colOff>38100</xdr:colOff>
      <xdr:row>57</xdr:row>
      <xdr:rowOff>27935</xdr:rowOff>
    </xdr:to>
    <xdr:sp macro="" textlink="">
      <xdr:nvSpPr>
        <xdr:cNvPr id="140" name="楕円 139"/>
        <xdr:cNvSpPr/>
      </xdr:nvSpPr>
      <xdr:spPr>
        <a:xfrm>
          <a:off x="3746500" y="969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44462</xdr:rowOff>
    </xdr:from>
    <xdr:ext cx="599010" cy="259045"/>
    <xdr:sp macro="" textlink="">
      <xdr:nvSpPr>
        <xdr:cNvPr id="141" name="テキスト ボックス 140"/>
        <xdr:cNvSpPr txBox="1"/>
      </xdr:nvSpPr>
      <xdr:spPr>
        <a:xfrm>
          <a:off x="3497795" y="94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65061</xdr:rowOff>
    </xdr:from>
    <xdr:to>
      <xdr:col>15</xdr:col>
      <xdr:colOff>101600</xdr:colOff>
      <xdr:row>57</xdr:row>
      <xdr:rowOff>166661</xdr:rowOff>
    </xdr:to>
    <xdr:sp macro="" textlink="">
      <xdr:nvSpPr>
        <xdr:cNvPr id="142" name="楕円 141"/>
        <xdr:cNvSpPr/>
      </xdr:nvSpPr>
      <xdr:spPr>
        <a:xfrm>
          <a:off x="2857500" y="983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157788</xdr:rowOff>
    </xdr:from>
    <xdr:ext cx="534377" cy="259045"/>
    <xdr:sp macro="" textlink="">
      <xdr:nvSpPr>
        <xdr:cNvPr id="143" name="テキスト ボックス 142"/>
        <xdr:cNvSpPr txBox="1"/>
      </xdr:nvSpPr>
      <xdr:spPr>
        <a:xfrm>
          <a:off x="2641111" y="993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43897</xdr:rowOff>
    </xdr:from>
    <xdr:to>
      <xdr:col>10</xdr:col>
      <xdr:colOff>165100</xdr:colOff>
      <xdr:row>57</xdr:row>
      <xdr:rowOff>145497</xdr:rowOff>
    </xdr:to>
    <xdr:sp macro="" textlink="">
      <xdr:nvSpPr>
        <xdr:cNvPr id="144" name="楕円 143"/>
        <xdr:cNvSpPr/>
      </xdr:nvSpPr>
      <xdr:spPr>
        <a:xfrm>
          <a:off x="1968500" y="981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162024</xdr:rowOff>
    </xdr:from>
    <xdr:ext cx="534377" cy="259045"/>
    <xdr:sp macro="" textlink="">
      <xdr:nvSpPr>
        <xdr:cNvPr id="145" name="テキスト ボックス 144"/>
        <xdr:cNvSpPr txBox="1"/>
      </xdr:nvSpPr>
      <xdr:spPr>
        <a:xfrm>
          <a:off x="1752111" y="959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92546</xdr:rowOff>
    </xdr:from>
    <xdr:to>
      <xdr:col>6</xdr:col>
      <xdr:colOff>38100</xdr:colOff>
      <xdr:row>58</xdr:row>
      <xdr:rowOff>22696</xdr:rowOff>
    </xdr:to>
    <xdr:sp macro="" textlink="">
      <xdr:nvSpPr>
        <xdr:cNvPr id="146" name="楕円 145"/>
        <xdr:cNvSpPr/>
      </xdr:nvSpPr>
      <xdr:spPr>
        <a:xfrm>
          <a:off x="1079500" y="98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13823</xdr:rowOff>
    </xdr:from>
    <xdr:ext cx="534377" cy="259045"/>
    <xdr:sp macro="" textlink="">
      <xdr:nvSpPr>
        <xdr:cNvPr id="147" name="テキスト ボックス 146"/>
        <xdr:cNvSpPr txBox="1"/>
      </xdr:nvSpPr>
      <xdr:spPr>
        <a:xfrm>
          <a:off x="863111" y="995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130511</xdr:rowOff>
    </xdr:from>
    <xdr:to>
      <xdr:col>24</xdr:col>
      <xdr:colOff>62865</xdr:colOff>
      <xdr:row>78</xdr:row>
      <xdr:rowOff>43514</xdr:rowOff>
    </xdr:to>
    <xdr:cxnSp macro="">
      <xdr:nvCxnSpPr>
        <xdr:cNvPr id="170" name="直線コネクタ 169"/>
        <xdr:cNvCxnSpPr/>
      </xdr:nvCxnSpPr>
      <xdr:spPr>
        <a:xfrm flipV="1">
          <a:off x="4633595" y="12303461"/>
          <a:ext cx="1270" cy="1113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47341</xdr:rowOff>
    </xdr:from>
    <xdr:ext cx="599010" cy="259045"/>
    <xdr:sp macro="" textlink="">
      <xdr:nvSpPr>
        <xdr:cNvPr id="171" name="民生費最小値テキスト"/>
        <xdr:cNvSpPr txBox="1"/>
      </xdr:nvSpPr>
      <xdr:spPr>
        <a:xfrm>
          <a:off x="4686300" y="134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43514</xdr:rowOff>
    </xdr:from>
    <xdr:to>
      <xdr:col>24</xdr:col>
      <xdr:colOff>152400</xdr:colOff>
      <xdr:row>78</xdr:row>
      <xdr:rowOff>43514</xdr:rowOff>
    </xdr:to>
    <xdr:cxnSp macro="">
      <xdr:nvCxnSpPr>
        <xdr:cNvPr id="172" name="直線コネクタ 171"/>
        <xdr:cNvCxnSpPr/>
      </xdr:nvCxnSpPr>
      <xdr:spPr>
        <a:xfrm>
          <a:off x="4546600" y="1341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77188</xdr:rowOff>
    </xdr:from>
    <xdr:ext cx="599010" cy="259045"/>
    <xdr:sp macro="" textlink="">
      <xdr:nvSpPr>
        <xdr:cNvPr id="173" name="民生費最大値テキスト"/>
        <xdr:cNvSpPr txBox="1"/>
      </xdr:nvSpPr>
      <xdr:spPr>
        <a:xfrm>
          <a:off x="4686300" y="120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130511</xdr:rowOff>
    </xdr:from>
    <xdr:to>
      <xdr:col>24</xdr:col>
      <xdr:colOff>152400</xdr:colOff>
      <xdr:row>71</xdr:row>
      <xdr:rowOff>130511</xdr:rowOff>
    </xdr:to>
    <xdr:cxnSp macro="">
      <xdr:nvCxnSpPr>
        <xdr:cNvPr id="174" name="直線コネクタ 173"/>
        <xdr:cNvCxnSpPr/>
      </xdr:nvCxnSpPr>
      <xdr:spPr>
        <a:xfrm>
          <a:off x="4546600" y="1230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23347</xdr:rowOff>
    </xdr:from>
    <xdr:to>
      <xdr:col>24</xdr:col>
      <xdr:colOff>63500</xdr:colOff>
      <xdr:row>73</xdr:row>
      <xdr:rowOff>85984</xdr:rowOff>
    </xdr:to>
    <xdr:cxnSp macro="">
      <xdr:nvCxnSpPr>
        <xdr:cNvPr id="175" name="直線コネクタ 174"/>
        <xdr:cNvCxnSpPr/>
      </xdr:nvCxnSpPr>
      <xdr:spPr>
        <a:xfrm flipV="1">
          <a:off x="3797300" y="12539197"/>
          <a:ext cx="8382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131038</xdr:rowOff>
    </xdr:from>
    <xdr:ext cx="599010" cy="259045"/>
    <xdr:sp macro="" textlink="">
      <xdr:nvSpPr>
        <xdr:cNvPr id="176" name="民生費平均値テキスト"/>
        <xdr:cNvSpPr txBox="1"/>
      </xdr:nvSpPr>
      <xdr:spPr>
        <a:xfrm>
          <a:off x="4686300" y="12989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152611</xdr:rowOff>
    </xdr:from>
    <xdr:to>
      <xdr:col>24</xdr:col>
      <xdr:colOff>114300</xdr:colOff>
      <xdr:row>76</xdr:row>
      <xdr:rowOff>82761</xdr:rowOff>
    </xdr:to>
    <xdr:sp macro="" textlink="">
      <xdr:nvSpPr>
        <xdr:cNvPr id="177" name="フローチャート: 判断 176"/>
        <xdr:cNvSpPr/>
      </xdr:nvSpPr>
      <xdr:spPr>
        <a:xfrm>
          <a:off x="45847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85984</xdr:rowOff>
    </xdr:from>
    <xdr:to>
      <xdr:col>19</xdr:col>
      <xdr:colOff>177800</xdr:colOff>
      <xdr:row>73</xdr:row>
      <xdr:rowOff>89248</xdr:rowOff>
    </xdr:to>
    <xdr:cxnSp macro="">
      <xdr:nvCxnSpPr>
        <xdr:cNvPr id="178" name="直線コネクタ 177"/>
        <xdr:cNvCxnSpPr/>
      </xdr:nvCxnSpPr>
      <xdr:spPr>
        <a:xfrm flipV="1">
          <a:off x="2908300" y="12601834"/>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15945</xdr:rowOff>
    </xdr:from>
    <xdr:to>
      <xdr:col>20</xdr:col>
      <xdr:colOff>38100</xdr:colOff>
      <xdr:row>76</xdr:row>
      <xdr:rowOff>117545</xdr:rowOff>
    </xdr:to>
    <xdr:sp macro="" textlink="">
      <xdr:nvSpPr>
        <xdr:cNvPr id="179" name="フローチャート: 判断 178"/>
        <xdr:cNvSpPr/>
      </xdr:nvSpPr>
      <xdr:spPr>
        <a:xfrm>
          <a:off x="3746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108672</xdr:rowOff>
    </xdr:from>
    <xdr:ext cx="599010" cy="259045"/>
    <xdr:sp macro="" textlink="">
      <xdr:nvSpPr>
        <xdr:cNvPr id="180" name="テキスト ボックス 179"/>
        <xdr:cNvSpPr txBox="1"/>
      </xdr:nvSpPr>
      <xdr:spPr>
        <a:xfrm>
          <a:off x="3497795" y="131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89248</xdr:rowOff>
    </xdr:from>
    <xdr:to>
      <xdr:col>15</xdr:col>
      <xdr:colOff>50800</xdr:colOff>
      <xdr:row>73</xdr:row>
      <xdr:rowOff>112529</xdr:rowOff>
    </xdr:to>
    <xdr:cxnSp macro="">
      <xdr:nvCxnSpPr>
        <xdr:cNvPr id="181" name="直線コネクタ 180"/>
        <xdr:cNvCxnSpPr/>
      </xdr:nvCxnSpPr>
      <xdr:spPr>
        <a:xfrm flipV="1">
          <a:off x="2019300" y="12605098"/>
          <a:ext cx="889000" cy="2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12506</xdr:rowOff>
    </xdr:from>
    <xdr:to>
      <xdr:col>15</xdr:col>
      <xdr:colOff>101600</xdr:colOff>
      <xdr:row>76</xdr:row>
      <xdr:rowOff>114106</xdr:rowOff>
    </xdr:to>
    <xdr:sp macro="" textlink="">
      <xdr:nvSpPr>
        <xdr:cNvPr id="182" name="フローチャート: 判断 181"/>
        <xdr:cNvSpPr/>
      </xdr:nvSpPr>
      <xdr:spPr>
        <a:xfrm>
          <a:off x="2857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105233</xdr:rowOff>
    </xdr:from>
    <xdr:ext cx="599010" cy="259045"/>
    <xdr:sp macro="" textlink="">
      <xdr:nvSpPr>
        <xdr:cNvPr id="183" name="テキスト ボックス 182"/>
        <xdr:cNvSpPr txBox="1"/>
      </xdr:nvSpPr>
      <xdr:spPr>
        <a:xfrm>
          <a:off x="2608795" y="131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112529</xdr:rowOff>
    </xdr:from>
    <xdr:to>
      <xdr:col>10</xdr:col>
      <xdr:colOff>114300</xdr:colOff>
      <xdr:row>73</xdr:row>
      <xdr:rowOff>115025</xdr:rowOff>
    </xdr:to>
    <xdr:cxnSp macro="">
      <xdr:nvCxnSpPr>
        <xdr:cNvPr id="184" name="直線コネクタ 183"/>
        <xdr:cNvCxnSpPr/>
      </xdr:nvCxnSpPr>
      <xdr:spPr>
        <a:xfrm flipV="1">
          <a:off x="1130300" y="12628379"/>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27077</xdr:rowOff>
    </xdr:from>
    <xdr:to>
      <xdr:col>10</xdr:col>
      <xdr:colOff>165100</xdr:colOff>
      <xdr:row>76</xdr:row>
      <xdr:rowOff>128677</xdr:rowOff>
    </xdr:to>
    <xdr:sp macro="" textlink="">
      <xdr:nvSpPr>
        <xdr:cNvPr id="185" name="フローチャート: 判断 184"/>
        <xdr:cNvSpPr/>
      </xdr:nvSpPr>
      <xdr:spPr>
        <a:xfrm>
          <a:off x="1968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119804</xdr:rowOff>
    </xdr:from>
    <xdr:ext cx="599010" cy="259045"/>
    <xdr:sp macro="" textlink="">
      <xdr:nvSpPr>
        <xdr:cNvPr id="186" name="テキスト ボックス 185"/>
        <xdr:cNvSpPr txBox="1"/>
      </xdr:nvSpPr>
      <xdr:spPr>
        <a:xfrm>
          <a:off x="1719795" y="1315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55108</xdr:rowOff>
    </xdr:from>
    <xdr:to>
      <xdr:col>6</xdr:col>
      <xdr:colOff>38100</xdr:colOff>
      <xdr:row>77</xdr:row>
      <xdr:rowOff>156708</xdr:rowOff>
    </xdr:to>
    <xdr:sp macro="" textlink="">
      <xdr:nvSpPr>
        <xdr:cNvPr id="187" name="フローチャート: 判断 186"/>
        <xdr:cNvSpPr/>
      </xdr:nvSpPr>
      <xdr:spPr>
        <a:xfrm>
          <a:off x="1079500" y="1325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147835</xdr:rowOff>
    </xdr:from>
    <xdr:ext cx="599010" cy="259045"/>
    <xdr:sp macro="" textlink="">
      <xdr:nvSpPr>
        <xdr:cNvPr id="188" name="テキスト ボックス 187"/>
        <xdr:cNvSpPr txBox="1"/>
      </xdr:nvSpPr>
      <xdr:spPr>
        <a:xfrm>
          <a:off x="830795" y="133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143997</xdr:rowOff>
    </xdr:from>
    <xdr:to>
      <xdr:col>24</xdr:col>
      <xdr:colOff>114300</xdr:colOff>
      <xdr:row>73</xdr:row>
      <xdr:rowOff>74147</xdr:rowOff>
    </xdr:to>
    <xdr:sp macro="" textlink="">
      <xdr:nvSpPr>
        <xdr:cNvPr id="194" name="楕円 193"/>
        <xdr:cNvSpPr/>
      </xdr:nvSpPr>
      <xdr:spPr>
        <a:xfrm>
          <a:off x="4584700" y="1248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166874</xdr:rowOff>
    </xdr:from>
    <xdr:ext cx="599010" cy="259045"/>
    <xdr:sp macro="" textlink="">
      <xdr:nvSpPr>
        <xdr:cNvPr id="195" name="民生費該当値テキスト"/>
        <xdr:cNvSpPr txBox="1"/>
      </xdr:nvSpPr>
      <xdr:spPr>
        <a:xfrm>
          <a:off x="4686300" y="1233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35184</xdr:rowOff>
    </xdr:from>
    <xdr:to>
      <xdr:col>20</xdr:col>
      <xdr:colOff>38100</xdr:colOff>
      <xdr:row>73</xdr:row>
      <xdr:rowOff>136784</xdr:rowOff>
    </xdr:to>
    <xdr:sp macro="" textlink="">
      <xdr:nvSpPr>
        <xdr:cNvPr id="196" name="楕円 195"/>
        <xdr:cNvSpPr/>
      </xdr:nvSpPr>
      <xdr:spPr>
        <a:xfrm>
          <a:off x="3746500" y="125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153311</xdr:rowOff>
    </xdr:from>
    <xdr:ext cx="599010" cy="259045"/>
    <xdr:sp macro="" textlink="">
      <xdr:nvSpPr>
        <xdr:cNvPr id="197" name="テキスト ボックス 196"/>
        <xdr:cNvSpPr txBox="1"/>
      </xdr:nvSpPr>
      <xdr:spPr>
        <a:xfrm>
          <a:off x="3497795" y="1232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38448</xdr:rowOff>
    </xdr:from>
    <xdr:to>
      <xdr:col>15</xdr:col>
      <xdr:colOff>101600</xdr:colOff>
      <xdr:row>73</xdr:row>
      <xdr:rowOff>140048</xdr:rowOff>
    </xdr:to>
    <xdr:sp macro="" textlink="">
      <xdr:nvSpPr>
        <xdr:cNvPr id="198" name="楕円 197"/>
        <xdr:cNvSpPr/>
      </xdr:nvSpPr>
      <xdr:spPr>
        <a:xfrm>
          <a:off x="2857500" y="125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156575</xdr:rowOff>
    </xdr:from>
    <xdr:ext cx="599010" cy="259045"/>
    <xdr:sp macro="" textlink="">
      <xdr:nvSpPr>
        <xdr:cNvPr id="199" name="テキスト ボックス 198"/>
        <xdr:cNvSpPr txBox="1"/>
      </xdr:nvSpPr>
      <xdr:spPr>
        <a:xfrm>
          <a:off x="2608795" y="1232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61729</xdr:rowOff>
    </xdr:from>
    <xdr:to>
      <xdr:col>10</xdr:col>
      <xdr:colOff>165100</xdr:colOff>
      <xdr:row>73</xdr:row>
      <xdr:rowOff>163329</xdr:rowOff>
    </xdr:to>
    <xdr:sp macro="" textlink="">
      <xdr:nvSpPr>
        <xdr:cNvPr id="200" name="楕円 199"/>
        <xdr:cNvSpPr/>
      </xdr:nvSpPr>
      <xdr:spPr>
        <a:xfrm>
          <a:off x="1968500" y="1257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8406</xdr:rowOff>
    </xdr:from>
    <xdr:ext cx="599010" cy="259045"/>
    <xdr:sp macro="" textlink="">
      <xdr:nvSpPr>
        <xdr:cNvPr id="201" name="テキスト ボックス 200"/>
        <xdr:cNvSpPr txBox="1"/>
      </xdr:nvSpPr>
      <xdr:spPr>
        <a:xfrm>
          <a:off x="1719795" y="1235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64225</xdr:rowOff>
    </xdr:from>
    <xdr:to>
      <xdr:col>6</xdr:col>
      <xdr:colOff>38100</xdr:colOff>
      <xdr:row>73</xdr:row>
      <xdr:rowOff>165825</xdr:rowOff>
    </xdr:to>
    <xdr:sp macro="" textlink="">
      <xdr:nvSpPr>
        <xdr:cNvPr id="202" name="楕円 201"/>
        <xdr:cNvSpPr/>
      </xdr:nvSpPr>
      <xdr:spPr>
        <a:xfrm>
          <a:off x="1079500" y="125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10902</xdr:rowOff>
    </xdr:from>
    <xdr:ext cx="599010" cy="259045"/>
    <xdr:sp macro="" textlink="">
      <xdr:nvSpPr>
        <xdr:cNvPr id="203" name="テキスト ボックス 202"/>
        <xdr:cNvSpPr txBox="1"/>
      </xdr:nvSpPr>
      <xdr:spPr>
        <a:xfrm>
          <a:off x="830795" y="1235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147732</xdr:rowOff>
    </xdr:from>
    <xdr:to>
      <xdr:col>24</xdr:col>
      <xdr:colOff>62865</xdr:colOff>
      <xdr:row>98</xdr:row>
      <xdr:rowOff>44777</xdr:rowOff>
    </xdr:to>
    <xdr:cxnSp macro="">
      <xdr:nvCxnSpPr>
        <xdr:cNvPr id="227" name="直線コネクタ 226"/>
        <xdr:cNvCxnSpPr/>
      </xdr:nvCxnSpPr>
      <xdr:spPr>
        <a:xfrm flipV="1">
          <a:off x="4633595" y="15578232"/>
          <a:ext cx="1270" cy="126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48604</xdr:rowOff>
    </xdr:from>
    <xdr:ext cx="534377" cy="259045"/>
    <xdr:sp macro="" textlink="">
      <xdr:nvSpPr>
        <xdr:cNvPr id="228" name="衛生費最小値テキスト"/>
        <xdr:cNvSpPr txBox="1"/>
      </xdr:nvSpPr>
      <xdr:spPr>
        <a:xfrm>
          <a:off x="4686300"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44777</xdr:rowOff>
    </xdr:from>
    <xdr:to>
      <xdr:col>24</xdr:col>
      <xdr:colOff>152400</xdr:colOff>
      <xdr:row>98</xdr:row>
      <xdr:rowOff>44777</xdr:rowOff>
    </xdr:to>
    <xdr:cxnSp macro="">
      <xdr:nvCxnSpPr>
        <xdr:cNvPr id="229" name="直線コネクタ 228"/>
        <xdr:cNvCxnSpPr/>
      </xdr:nvCxnSpPr>
      <xdr:spPr>
        <a:xfrm>
          <a:off x="4546600" y="168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94409</xdr:rowOff>
    </xdr:from>
    <xdr:ext cx="599010" cy="259045"/>
    <xdr:sp macro="" textlink="">
      <xdr:nvSpPr>
        <xdr:cNvPr id="230" name="衛生費最大値テキスト"/>
        <xdr:cNvSpPr txBox="1"/>
      </xdr:nvSpPr>
      <xdr:spPr>
        <a:xfrm>
          <a:off x="4686300" y="153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147732</xdr:rowOff>
    </xdr:from>
    <xdr:to>
      <xdr:col>24</xdr:col>
      <xdr:colOff>152400</xdr:colOff>
      <xdr:row>90</xdr:row>
      <xdr:rowOff>147732</xdr:rowOff>
    </xdr:to>
    <xdr:cxnSp macro="">
      <xdr:nvCxnSpPr>
        <xdr:cNvPr id="231" name="直線コネクタ 230"/>
        <xdr:cNvCxnSpPr/>
      </xdr:nvCxnSpPr>
      <xdr:spPr>
        <a:xfrm>
          <a:off x="4546600" y="1557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46065</xdr:rowOff>
    </xdr:from>
    <xdr:to>
      <xdr:col>24</xdr:col>
      <xdr:colOff>63500</xdr:colOff>
      <xdr:row>97</xdr:row>
      <xdr:rowOff>51491</xdr:rowOff>
    </xdr:to>
    <xdr:cxnSp macro="">
      <xdr:nvCxnSpPr>
        <xdr:cNvPr id="232" name="直線コネクタ 231"/>
        <xdr:cNvCxnSpPr/>
      </xdr:nvCxnSpPr>
      <xdr:spPr>
        <a:xfrm>
          <a:off x="3797300" y="16676715"/>
          <a:ext cx="838200" cy="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112258</xdr:rowOff>
    </xdr:from>
    <xdr:ext cx="534377" cy="259045"/>
    <xdr:sp macro="" textlink="">
      <xdr:nvSpPr>
        <xdr:cNvPr id="233" name="衛生費平均値テキスト"/>
        <xdr:cNvSpPr txBox="1"/>
      </xdr:nvSpPr>
      <xdr:spPr>
        <a:xfrm>
          <a:off x="4686300" y="16400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89381</xdr:rowOff>
    </xdr:from>
    <xdr:to>
      <xdr:col>24</xdr:col>
      <xdr:colOff>114300</xdr:colOff>
      <xdr:row>97</xdr:row>
      <xdr:rowOff>19531</xdr:rowOff>
    </xdr:to>
    <xdr:sp macro="" textlink="">
      <xdr:nvSpPr>
        <xdr:cNvPr id="234" name="フローチャート: 判断 233"/>
        <xdr:cNvSpPr/>
      </xdr:nvSpPr>
      <xdr:spPr>
        <a:xfrm>
          <a:off x="45847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65999</xdr:rowOff>
    </xdr:from>
    <xdr:to>
      <xdr:col>19</xdr:col>
      <xdr:colOff>177800</xdr:colOff>
      <xdr:row>97</xdr:row>
      <xdr:rowOff>46065</xdr:rowOff>
    </xdr:to>
    <xdr:cxnSp macro="">
      <xdr:nvCxnSpPr>
        <xdr:cNvPr id="235" name="直線コネクタ 234"/>
        <xdr:cNvCxnSpPr/>
      </xdr:nvCxnSpPr>
      <xdr:spPr>
        <a:xfrm>
          <a:off x="2908300" y="16525199"/>
          <a:ext cx="889000" cy="15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118701</xdr:rowOff>
    </xdr:from>
    <xdr:to>
      <xdr:col>20</xdr:col>
      <xdr:colOff>38100</xdr:colOff>
      <xdr:row>97</xdr:row>
      <xdr:rowOff>48851</xdr:rowOff>
    </xdr:to>
    <xdr:sp macro="" textlink="">
      <xdr:nvSpPr>
        <xdr:cNvPr id="236" name="フローチャート: 判断 235"/>
        <xdr:cNvSpPr/>
      </xdr:nvSpPr>
      <xdr:spPr>
        <a:xfrm>
          <a:off x="3746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65378</xdr:rowOff>
    </xdr:from>
    <xdr:ext cx="534377" cy="259045"/>
    <xdr:sp macro="" textlink="">
      <xdr:nvSpPr>
        <xdr:cNvPr id="237" name="テキスト ボックス 236"/>
        <xdr:cNvSpPr txBox="1"/>
      </xdr:nvSpPr>
      <xdr:spPr>
        <a:xfrm>
          <a:off x="3530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65999</xdr:rowOff>
    </xdr:from>
    <xdr:to>
      <xdr:col>15</xdr:col>
      <xdr:colOff>50800</xdr:colOff>
      <xdr:row>96</xdr:row>
      <xdr:rowOff>94004</xdr:rowOff>
    </xdr:to>
    <xdr:cxnSp macro="">
      <xdr:nvCxnSpPr>
        <xdr:cNvPr id="238" name="直線コネクタ 237"/>
        <xdr:cNvCxnSpPr/>
      </xdr:nvCxnSpPr>
      <xdr:spPr>
        <a:xfrm flipV="1">
          <a:off x="2019300" y="16525199"/>
          <a:ext cx="889000" cy="2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97473</xdr:rowOff>
    </xdr:from>
    <xdr:to>
      <xdr:col>15</xdr:col>
      <xdr:colOff>101600</xdr:colOff>
      <xdr:row>97</xdr:row>
      <xdr:rowOff>27623</xdr:rowOff>
    </xdr:to>
    <xdr:sp macro="" textlink="">
      <xdr:nvSpPr>
        <xdr:cNvPr id="239" name="フローチャート: 判断 238"/>
        <xdr:cNvSpPr/>
      </xdr:nvSpPr>
      <xdr:spPr>
        <a:xfrm>
          <a:off x="2857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18750</xdr:rowOff>
    </xdr:from>
    <xdr:ext cx="534377" cy="259045"/>
    <xdr:sp macro="" textlink="">
      <xdr:nvSpPr>
        <xdr:cNvPr id="240" name="テキスト ボックス 239"/>
        <xdr:cNvSpPr txBox="1"/>
      </xdr:nvSpPr>
      <xdr:spPr>
        <a:xfrm>
          <a:off x="2641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86474</xdr:rowOff>
    </xdr:from>
    <xdr:to>
      <xdr:col>10</xdr:col>
      <xdr:colOff>114300</xdr:colOff>
      <xdr:row>96</xdr:row>
      <xdr:rowOff>94004</xdr:rowOff>
    </xdr:to>
    <xdr:cxnSp macro="">
      <xdr:nvCxnSpPr>
        <xdr:cNvPr id="241" name="直線コネクタ 240"/>
        <xdr:cNvCxnSpPr/>
      </xdr:nvCxnSpPr>
      <xdr:spPr>
        <a:xfrm>
          <a:off x="1130300" y="16545674"/>
          <a:ext cx="889000" cy="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107074</xdr:rowOff>
    </xdr:from>
    <xdr:to>
      <xdr:col>10</xdr:col>
      <xdr:colOff>165100</xdr:colOff>
      <xdr:row>97</xdr:row>
      <xdr:rowOff>37224</xdr:rowOff>
    </xdr:to>
    <xdr:sp macro="" textlink="">
      <xdr:nvSpPr>
        <xdr:cNvPr id="242" name="フローチャート: 判断 241"/>
        <xdr:cNvSpPr/>
      </xdr:nvSpPr>
      <xdr:spPr>
        <a:xfrm>
          <a:off x="1968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28351</xdr:rowOff>
    </xdr:from>
    <xdr:ext cx="534377" cy="259045"/>
    <xdr:sp macro="" textlink="">
      <xdr:nvSpPr>
        <xdr:cNvPr id="243" name="テキスト ボックス 242"/>
        <xdr:cNvSpPr txBox="1"/>
      </xdr:nvSpPr>
      <xdr:spPr>
        <a:xfrm>
          <a:off x="1752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44" name="フローチャート: 判断 243"/>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91422</xdr:rowOff>
    </xdr:from>
    <xdr:ext cx="534377" cy="259045"/>
    <xdr:sp macro="" textlink="">
      <xdr:nvSpPr>
        <xdr:cNvPr id="245" name="テキスト ボックス 244"/>
        <xdr:cNvSpPr txBox="1"/>
      </xdr:nvSpPr>
      <xdr:spPr>
        <a:xfrm>
          <a:off x="863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691</xdr:rowOff>
    </xdr:from>
    <xdr:to>
      <xdr:col>24</xdr:col>
      <xdr:colOff>114300</xdr:colOff>
      <xdr:row>97</xdr:row>
      <xdr:rowOff>102291</xdr:rowOff>
    </xdr:to>
    <xdr:sp macro="" textlink="">
      <xdr:nvSpPr>
        <xdr:cNvPr id="251" name="楕円 250"/>
        <xdr:cNvSpPr/>
      </xdr:nvSpPr>
      <xdr:spPr>
        <a:xfrm>
          <a:off x="4584700" y="1663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150568</xdr:rowOff>
    </xdr:from>
    <xdr:ext cx="534377" cy="259045"/>
    <xdr:sp macro="" textlink="">
      <xdr:nvSpPr>
        <xdr:cNvPr id="252" name="衛生費該当値テキスト"/>
        <xdr:cNvSpPr txBox="1"/>
      </xdr:nvSpPr>
      <xdr:spPr>
        <a:xfrm>
          <a:off x="4686300" y="1660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166715</xdr:rowOff>
    </xdr:from>
    <xdr:to>
      <xdr:col>20</xdr:col>
      <xdr:colOff>38100</xdr:colOff>
      <xdr:row>97</xdr:row>
      <xdr:rowOff>96865</xdr:rowOff>
    </xdr:to>
    <xdr:sp macro="" textlink="">
      <xdr:nvSpPr>
        <xdr:cNvPr id="253" name="楕円 252"/>
        <xdr:cNvSpPr/>
      </xdr:nvSpPr>
      <xdr:spPr>
        <a:xfrm>
          <a:off x="3746500" y="1662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87992</xdr:rowOff>
    </xdr:from>
    <xdr:ext cx="534377" cy="259045"/>
    <xdr:sp macro="" textlink="">
      <xdr:nvSpPr>
        <xdr:cNvPr id="254" name="テキスト ボックス 253"/>
        <xdr:cNvSpPr txBox="1"/>
      </xdr:nvSpPr>
      <xdr:spPr>
        <a:xfrm>
          <a:off x="3530111" y="1671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15199</xdr:rowOff>
    </xdr:from>
    <xdr:to>
      <xdr:col>15</xdr:col>
      <xdr:colOff>101600</xdr:colOff>
      <xdr:row>96</xdr:row>
      <xdr:rowOff>116799</xdr:rowOff>
    </xdr:to>
    <xdr:sp macro="" textlink="">
      <xdr:nvSpPr>
        <xdr:cNvPr id="255" name="楕円 254"/>
        <xdr:cNvSpPr/>
      </xdr:nvSpPr>
      <xdr:spPr>
        <a:xfrm>
          <a:off x="2857500" y="1647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133326</xdr:rowOff>
    </xdr:from>
    <xdr:ext cx="534377" cy="259045"/>
    <xdr:sp macro="" textlink="">
      <xdr:nvSpPr>
        <xdr:cNvPr id="256" name="テキスト ボックス 255"/>
        <xdr:cNvSpPr txBox="1"/>
      </xdr:nvSpPr>
      <xdr:spPr>
        <a:xfrm>
          <a:off x="2641111" y="1624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43204</xdr:rowOff>
    </xdr:from>
    <xdr:to>
      <xdr:col>10</xdr:col>
      <xdr:colOff>165100</xdr:colOff>
      <xdr:row>96</xdr:row>
      <xdr:rowOff>144804</xdr:rowOff>
    </xdr:to>
    <xdr:sp macro="" textlink="">
      <xdr:nvSpPr>
        <xdr:cNvPr id="257" name="楕円 256"/>
        <xdr:cNvSpPr/>
      </xdr:nvSpPr>
      <xdr:spPr>
        <a:xfrm>
          <a:off x="1968500" y="1650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161331</xdr:rowOff>
    </xdr:from>
    <xdr:ext cx="534377" cy="259045"/>
    <xdr:sp macro="" textlink="">
      <xdr:nvSpPr>
        <xdr:cNvPr id="258" name="テキスト ボックス 257"/>
        <xdr:cNvSpPr txBox="1"/>
      </xdr:nvSpPr>
      <xdr:spPr>
        <a:xfrm>
          <a:off x="1752111" y="1627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35674</xdr:rowOff>
    </xdr:from>
    <xdr:to>
      <xdr:col>6</xdr:col>
      <xdr:colOff>38100</xdr:colOff>
      <xdr:row>96</xdr:row>
      <xdr:rowOff>137274</xdr:rowOff>
    </xdr:to>
    <xdr:sp macro="" textlink="">
      <xdr:nvSpPr>
        <xdr:cNvPr id="259" name="楕円 258"/>
        <xdr:cNvSpPr/>
      </xdr:nvSpPr>
      <xdr:spPr>
        <a:xfrm>
          <a:off x="1079500" y="1649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153801</xdr:rowOff>
    </xdr:from>
    <xdr:ext cx="534377" cy="259045"/>
    <xdr:sp macro="" textlink="">
      <xdr:nvSpPr>
        <xdr:cNvPr id="260" name="テキスト ボックス 259"/>
        <xdr:cNvSpPr txBox="1"/>
      </xdr:nvSpPr>
      <xdr:spPr>
        <a:xfrm>
          <a:off x="863111" y="1627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56718</xdr:rowOff>
    </xdr:from>
    <xdr:to>
      <xdr:col>54</xdr:col>
      <xdr:colOff>189865</xdr:colOff>
      <xdr:row>38</xdr:row>
      <xdr:rowOff>139700</xdr:rowOff>
    </xdr:to>
    <xdr:cxnSp macro="">
      <xdr:nvCxnSpPr>
        <xdr:cNvPr id="282" name="直線コネクタ 281"/>
        <xdr:cNvCxnSpPr/>
      </xdr:nvCxnSpPr>
      <xdr:spPr>
        <a:xfrm flipV="1">
          <a:off x="10475595" y="5371668"/>
          <a:ext cx="1270" cy="12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3395</xdr:rowOff>
    </xdr:from>
    <xdr:ext cx="469744" cy="259045"/>
    <xdr:sp macro="" textlink="">
      <xdr:nvSpPr>
        <xdr:cNvPr id="285" name="労働費最大値テキスト"/>
        <xdr:cNvSpPr txBox="1"/>
      </xdr:nvSpPr>
      <xdr:spPr>
        <a:xfrm>
          <a:off x="10528300" y="51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56718</xdr:rowOff>
    </xdr:from>
    <xdr:to>
      <xdr:col>55</xdr:col>
      <xdr:colOff>88900</xdr:colOff>
      <xdr:row>31</xdr:row>
      <xdr:rowOff>56718</xdr:rowOff>
    </xdr:to>
    <xdr:cxnSp macro="">
      <xdr:nvCxnSpPr>
        <xdr:cNvPr id="286" name="直線コネクタ 285"/>
        <xdr:cNvCxnSpPr/>
      </xdr:nvCxnSpPr>
      <xdr:spPr>
        <a:xfrm>
          <a:off x="10388600" y="5371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137185</xdr:rowOff>
    </xdr:from>
    <xdr:to>
      <xdr:col>55</xdr:col>
      <xdr:colOff>0</xdr:colOff>
      <xdr:row>37</xdr:row>
      <xdr:rowOff>167360</xdr:rowOff>
    </xdr:to>
    <xdr:cxnSp macro="">
      <xdr:nvCxnSpPr>
        <xdr:cNvPr id="287" name="直線コネクタ 286"/>
        <xdr:cNvCxnSpPr/>
      </xdr:nvCxnSpPr>
      <xdr:spPr>
        <a:xfrm flipV="1">
          <a:off x="9639300" y="6309385"/>
          <a:ext cx="838200" cy="2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57497</xdr:rowOff>
    </xdr:from>
    <xdr:ext cx="378565" cy="259045"/>
    <xdr:sp macro="" textlink="">
      <xdr:nvSpPr>
        <xdr:cNvPr id="288" name="労働費平均値テキスト"/>
        <xdr:cNvSpPr txBox="1"/>
      </xdr:nvSpPr>
      <xdr:spPr>
        <a:xfrm>
          <a:off x="10528300" y="64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79070</xdr:rowOff>
    </xdr:from>
    <xdr:to>
      <xdr:col>55</xdr:col>
      <xdr:colOff>50800</xdr:colOff>
      <xdr:row>38</xdr:row>
      <xdr:rowOff>9220</xdr:rowOff>
    </xdr:to>
    <xdr:sp macro="" textlink="">
      <xdr:nvSpPr>
        <xdr:cNvPr id="289" name="フローチャート: 判断 288"/>
        <xdr:cNvSpPr/>
      </xdr:nvSpPr>
      <xdr:spPr>
        <a:xfrm>
          <a:off x="104267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167360</xdr:rowOff>
    </xdr:from>
    <xdr:to>
      <xdr:col>50</xdr:col>
      <xdr:colOff>114300</xdr:colOff>
      <xdr:row>38</xdr:row>
      <xdr:rowOff>82779</xdr:rowOff>
    </xdr:to>
    <xdr:cxnSp macro="">
      <xdr:nvCxnSpPr>
        <xdr:cNvPr id="290" name="直線コネクタ 289"/>
        <xdr:cNvCxnSpPr/>
      </xdr:nvCxnSpPr>
      <xdr:spPr>
        <a:xfrm flipV="1">
          <a:off x="8750300" y="6511010"/>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100787</xdr:rowOff>
    </xdr:from>
    <xdr:to>
      <xdr:col>50</xdr:col>
      <xdr:colOff>165100</xdr:colOff>
      <xdr:row>38</xdr:row>
      <xdr:rowOff>30938</xdr:rowOff>
    </xdr:to>
    <xdr:sp macro="" textlink="">
      <xdr:nvSpPr>
        <xdr:cNvPr id="291" name="フローチャート: 判断 290"/>
        <xdr:cNvSpPr/>
      </xdr:nvSpPr>
      <xdr:spPr>
        <a:xfrm>
          <a:off x="9588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47464</xdr:rowOff>
    </xdr:from>
    <xdr:ext cx="378565" cy="259045"/>
    <xdr:sp macro="" textlink="">
      <xdr:nvSpPr>
        <xdr:cNvPr id="292" name="テキスト ボックス 291"/>
        <xdr:cNvSpPr txBox="1"/>
      </xdr:nvSpPr>
      <xdr:spPr>
        <a:xfrm>
          <a:off x="9450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78663</xdr:rowOff>
    </xdr:from>
    <xdr:to>
      <xdr:col>45</xdr:col>
      <xdr:colOff>177800</xdr:colOff>
      <xdr:row>38</xdr:row>
      <xdr:rowOff>82779</xdr:rowOff>
    </xdr:to>
    <xdr:cxnSp macro="">
      <xdr:nvCxnSpPr>
        <xdr:cNvPr id="293" name="直線コネクタ 292"/>
        <xdr:cNvCxnSpPr/>
      </xdr:nvCxnSpPr>
      <xdr:spPr>
        <a:xfrm>
          <a:off x="7861300" y="6593763"/>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97130</xdr:rowOff>
    </xdr:from>
    <xdr:to>
      <xdr:col>46</xdr:col>
      <xdr:colOff>38100</xdr:colOff>
      <xdr:row>38</xdr:row>
      <xdr:rowOff>27280</xdr:rowOff>
    </xdr:to>
    <xdr:sp macro="" textlink="">
      <xdr:nvSpPr>
        <xdr:cNvPr id="294" name="フローチャート: 判断 293"/>
        <xdr:cNvSpPr/>
      </xdr:nvSpPr>
      <xdr:spPr>
        <a:xfrm>
          <a:off x="8699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43807</xdr:rowOff>
    </xdr:from>
    <xdr:ext cx="378565" cy="259045"/>
    <xdr:sp macro="" textlink="">
      <xdr:nvSpPr>
        <xdr:cNvPr id="295" name="テキスト ボックス 294"/>
        <xdr:cNvSpPr txBox="1"/>
      </xdr:nvSpPr>
      <xdr:spPr>
        <a:xfrm>
          <a:off x="8561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53289</xdr:rowOff>
    </xdr:from>
    <xdr:to>
      <xdr:col>41</xdr:col>
      <xdr:colOff>50800</xdr:colOff>
      <xdr:row>38</xdr:row>
      <xdr:rowOff>78663</xdr:rowOff>
    </xdr:to>
    <xdr:cxnSp macro="">
      <xdr:nvCxnSpPr>
        <xdr:cNvPr id="296" name="直線コネクタ 295"/>
        <xdr:cNvCxnSpPr/>
      </xdr:nvCxnSpPr>
      <xdr:spPr>
        <a:xfrm>
          <a:off x="6972300" y="6568389"/>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72441</xdr:rowOff>
    </xdr:from>
    <xdr:to>
      <xdr:col>41</xdr:col>
      <xdr:colOff>101600</xdr:colOff>
      <xdr:row>38</xdr:row>
      <xdr:rowOff>2591</xdr:rowOff>
    </xdr:to>
    <xdr:sp macro="" textlink="">
      <xdr:nvSpPr>
        <xdr:cNvPr id="297" name="フローチャート: 判断 296"/>
        <xdr:cNvSpPr/>
      </xdr:nvSpPr>
      <xdr:spPr>
        <a:xfrm>
          <a:off x="7810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19118</xdr:rowOff>
    </xdr:from>
    <xdr:ext cx="378565" cy="259045"/>
    <xdr:sp macro="" textlink="">
      <xdr:nvSpPr>
        <xdr:cNvPr id="298" name="テキスト ボックス 297"/>
        <xdr:cNvSpPr txBox="1"/>
      </xdr:nvSpPr>
      <xdr:spPr>
        <a:xfrm>
          <a:off x="7672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114046</xdr:rowOff>
    </xdr:from>
    <xdr:to>
      <xdr:col>36</xdr:col>
      <xdr:colOff>165100</xdr:colOff>
      <xdr:row>37</xdr:row>
      <xdr:rowOff>44196</xdr:rowOff>
    </xdr:to>
    <xdr:sp macro="" textlink="">
      <xdr:nvSpPr>
        <xdr:cNvPr id="299" name="フローチャート: 判断 298"/>
        <xdr:cNvSpPr/>
      </xdr:nvSpPr>
      <xdr:spPr>
        <a:xfrm>
          <a:off x="6921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60723</xdr:rowOff>
    </xdr:from>
    <xdr:ext cx="469744" cy="259045"/>
    <xdr:sp macro="" textlink="">
      <xdr:nvSpPr>
        <xdr:cNvPr id="300" name="テキスト ボックス 299"/>
        <xdr:cNvSpPr txBox="1"/>
      </xdr:nvSpPr>
      <xdr:spPr>
        <a:xfrm>
          <a:off x="6737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86385</xdr:rowOff>
    </xdr:from>
    <xdr:to>
      <xdr:col>55</xdr:col>
      <xdr:colOff>50800</xdr:colOff>
      <xdr:row>37</xdr:row>
      <xdr:rowOff>16535</xdr:rowOff>
    </xdr:to>
    <xdr:sp macro="" textlink="">
      <xdr:nvSpPr>
        <xdr:cNvPr id="306" name="楕円 305"/>
        <xdr:cNvSpPr/>
      </xdr:nvSpPr>
      <xdr:spPr>
        <a:xfrm>
          <a:off x="10426700" y="62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109262</xdr:rowOff>
    </xdr:from>
    <xdr:ext cx="469744" cy="259045"/>
    <xdr:sp macro="" textlink="">
      <xdr:nvSpPr>
        <xdr:cNvPr id="307" name="労働費該当値テキスト"/>
        <xdr:cNvSpPr txBox="1"/>
      </xdr:nvSpPr>
      <xdr:spPr>
        <a:xfrm>
          <a:off x="10528300" y="61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116561</xdr:rowOff>
    </xdr:from>
    <xdr:to>
      <xdr:col>50</xdr:col>
      <xdr:colOff>165100</xdr:colOff>
      <xdr:row>38</xdr:row>
      <xdr:rowOff>46710</xdr:rowOff>
    </xdr:to>
    <xdr:sp macro="" textlink="">
      <xdr:nvSpPr>
        <xdr:cNvPr id="308" name="楕円 307"/>
        <xdr:cNvSpPr/>
      </xdr:nvSpPr>
      <xdr:spPr>
        <a:xfrm>
          <a:off x="9588500" y="64602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37837</xdr:rowOff>
    </xdr:from>
    <xdr:ext cx="378565" cy="259045"/>
    <xdr:sp macro="" textlink="">
      <xdr:nvSpPr>
        <xdr:cNvPr id="309" name="テキスト ボックス 308"/>
        <xdr:cNvSpPr txBox="1"/>
      </xdr:nvSpPr>
      <xdr:spPr>
        <a:xfrm>
          <a:off x="9450017" y="6552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31979</xdr:rowOff>
    </xdr:from>
    <xdr:to>
      <xdr:col>46</xdr:col>
      <xdr:colOff>38100</xdr:colOff>
      <xdr:row>38</xdr:row>
      <xdr:rowOff>133579</xdr:rowOff>
    </xdr:to>
    <xdr:sp macro="" textlink="">
      <xdr:nvSpPr>
        <xdr:cNvPr id="310" name="楕円 309"/>
        <xdr:cNvSpPr/>
      </xdr:nvSpPr>
      <xdr:spPr>
        <a:xfrm>
          <a:off x="8699500" y="65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124706</xdr:rowOff>
    </xdr:from>
    <xdr:ext cx="378565" cy="259045"/>
    <xdr:sp macro="" textlink="">
      <xdr:nvSpPr>
        <xdr:cNvPr id="311" name="テキスト ボックス 310"/>
        <xdr:cNvSpPr txBox="1"/>
      </xdr:nvSpPr>
      <xdr:spPr>
        <a:xfrm>
          <a:off x="8561017" y="66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27863</xdr:rowOff>
    </xdr:from>
    <xdr:to>
      <xdr:col>41</xdr:col>
      <xdr:colOff>101600</xdr:colOff>
      <xdr:row>38</xdr:row>
      <xdr:rowOff>129463</xdr:rowOff>
    </xdr:to>
    <xdr:sp macro="" textlink="">
      <xdr:nvSpPr>
        <xdr:cNvPr id="312" name="楕円 311"/>
        <xdr:cNvSpPr/>
      </xdr:nvSpPr>
      <xdr:spPr>
        <a:xfrm>
          <a:off x="7810500" y="65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120590</xdr:rowOff>
    </xdr:from>
    <xdr:ext cx="378565" cy="259045"/>
    <xdr:sp macro="" textlink="">
      <xdr:nvSpPr>
        <xdr:cNvPr id="313" name="テキスト ボックス 312"/>
        <xdr:cNvSpPr txBox="1"/>
      </xdr:nvSpPr>
      <xdr:spPr>
        <a:xfrm>
          <a:off x="7672017" y="6635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2489</xdr:rowOff>
    </xdr:from>
    <xdr:to>
      <xdr:col>36</xdr:col>
      <xdr:colOff>165100</xdr:colOff>
      <xdr:row>38</xdr:row>
      <xdr:rowOff>104089</xdr:rowOff>
    </xdr:to>
    <xdr:sp macro="" textlink="">
      <xdr:nvSpPr>
        <xdr:cNvPr id="314" name="楕円 313"/>
        <xdr:cNvSpPr/>
      </xdr:nvSpPr>
      <xdr:spPr>
        <a:xfrm>
          <a:off x="6921500" y="65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95216</xdr:rowOff>
    </xdr:from>
    <xdr:ext cx="378565" cy="259045"/>
    <xdr:sp macro="" textlink="">
      <xdr:nvSpPr>
        <xdr:cNvPr id="315" name="テキスト ボックス 314"/>
        <xdr:cNvSpPr txBox="1"/>
      </xdr:nvSpPr>
      <xdr:spPr>
        <a:xfrm>
          <a:off x="6783017" y="6610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141117</xdr:rowOff>
    </xdr:from>
    <xdr:to>
      <xdr:col>54</xdr:col>
      <xdr:colOff>189865</xdr:colOff>
      <xdr:row>58</xdr:row>
      <xdr:rowOff>98895</xdr:rowOff>
    </xdr:to>
    <xdr:cxnSp macro="">
      <xdr:nvCxnSpPr>
        <xdr:cNvPr id="337" name="直線コネクタ 336"/>
        <xdr:cNvCxnSpPr/>
      </xdr:nvCxnSpPr>
      <xdr:spPr>
        <a:xfrm flipV="1">
          <a:off x="10475595" y="8713617"/>
          <a:ext cx="1270" cy="132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102722</xdr:rowOff>
    </xdr:from>
    <xdr:ext cx="469744" cy="259045"/>
    <xdr:sp macro="" textlink="">
      <xdr:nvSpPr>
        <xdr:cNvPr id="338" name="農林水産業費最小値テキスト"/>
        <xdr:cNvSpPr txBox="1"/>
      </xdr:nvSpPr>
      <xdr:spPr>
        <a:xfrm>
          <a:off x="10528300" y="10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98895</xdr:rowOff>
    </xdr:from>
    <xdr:to>
      <xdr:col>55</xdr:col>
      <xdr:colOff>88900</xdr:colOff>
      <xdr:row>58</xdr:row>
      <xdr:rowOff>98895</xdr:rowOff>
    </xdr:to>
    <xdr:cxnSp macro="">
      <xdr:nvCxnSpPr>
        <xdr:cNvPr id="339" name="直線コネクタ 338"/>
        <xdr:cNvCxnSpPr/>
      </xdr:nvCxnSpPr>
      <xdr:spPr>
        <a:xfrm>
          <a:off x="10388600" y="1004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87794</xdr:rowOff>
    </xdr:from>
    <xdr:ext cx="534377" cy="259045"/>
    <xdr:sp macro="" textlink="">
      <xdr:nvSpPr>
        <xdr:cNvPr id="340" name="農林水産業費最大値テキスト"/>
        <xdr:cNvSpPr txBox="1"/>
      </xdr:nvSpPr>
      <xdr:spPr>
        <a:xfrm>
          <a:off x="10528300" y="8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141117</xdr:rowOff>
    </xdr:from>
    <xdr:to>
      <xdr:col>55</xdr:col>
      <xdr:colOff>88900</xdr:colOff>
      <xdr:row>50</xdr:row>
      <xdr:rowOff>141117</xdr:rowOff>
    </xdr:to>
    <xdr:cxnSp macro="">
      <xdr:nvCxnSpPr>
        <xdr:cNvPr id="341" name="直線コネクタ 340"/>
        <xdr:cNvCxnSpPr/>
      </xdr:nvCxnSpPr>
      <xdr:spPr>
        <a:xfrm>
          <a:off x="10388600" y="87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9147</xdr:rowOff>
    </xdr:from>
    <xdr:to>
      <xdr:col>55</xdr:col>
      <xdr:colOff>0</xdr:colOff>
      <xdr:row>56</xdr:row>
      <xdr:rowOff>92449</xdr:rowOff>
    </xdr:to>
    <xdr:cxnSp macro="">
      <xdr:nvCxnSpPr>
        <xdr:cNvPr id="342" name="直線コネクタ 341"/>
        <xdr:cNvCxnSpPr/>
      </xdr:nvCxnSpPr>
      <xdr:spPr>
        <a:xfrm flipV="1">
          <a:off x="9639300" y="9610347"/>
          <a:ext cx="838200" cy="8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2999</xdr:rowOff>
    </xdr:from>
    <xdr:ext cx="534377" cy="259045"/>
    <xdr:sp macro="" textlink="">
      <xdr:nvSpPr>
        <xdr:cNvPr id="343" name="農林水産業費平均値テキスト"/>
        <xdr:cNvSpPr txBox="1"/>
      </xdr:nvSpPr>
      <xdr:spPr>
        <a:xfrm>
          <a:off x="10528300" y="9604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24572</xdr:rowOff>
    </xdr:from>
    <xdr:to>
      <xdr:col>55</xdr:col>
      <xdr:colOff>50800</xdr:colOff>
      <xdr:row>56</xdr:row>
      <xdr:rowOff>126172</xdr:rowOff>
    </xdr:to>
    <xdr:sp macro="" textlink="">
      <xdr:nvSpPr>
        <xdr:cNvPr id="344" name="フローチャート: 判断 343"/>
        <xdr:cNvSpPr/>
      </xdr:nvSpPr>
      <xdr:spPr>
        <a:xfrm>
          <a:off x="104267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92449</xdr:rowOff>
    </xdr:from>
    <xdr:to>
      <xdr:col>50</xdr:col>
      <xdr:colOff>114300</xdr:colOff>
      <xdr:row>56</xdr:row>
      <xdr:rowOff>100633</xdr:rowOff>
    </xdr:to>
    <xdr:cxnSp macro="">
      <xdr:nvCxnSpPr>
        <xdr:cNvPr id="345" name="直線コネクタ 344"/>
        <xdr:cNvCxnSpPr/>
      </xdr:nvCxnSpPr>
      <xdr:spPr>
        <a:xfrm flipV="1">
          <a:off x="8750300" y="9693649"/>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65674</xdr:rowOff>
    </xdr:from>
    <xdr:to>
      <xdr:col>50</xdr:col>
      <xdr:colOff>165100</xdr:colOff>
      <xdr:row>56</xdr:row>
      <xdr:rowOff>167274</xdr:rowOff>
    </xdr:to>
    <xdr:sp macro="" textlink="">
      <xdr:nvSpPr>
        <xdr:cNvPr id="346" name="フローチャート: 判断 345"/>
        <xdr:cNvSpPr/>
      </xdr:nvSpPr>
      <xdr:spPr>
        <a:xfrm>
          <a:off x="9588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158401</xdr:rowOff>
    </xdr:from>
    <xdr:ext cx="534377" cy="259045"/>
    <xdr:sp macro="" textlink="">
      <xdr:nvSpPr>
        <xdr:cNvPr id="347" name="テキスト ボックス 346"/>
        <xdr:cNvSpPr txBox="1"/>
      </xdr:nvSpPr>
      <xdr:spPr>
        <a:xfrm>
          <a:off x="9372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93660</xdr:rowOff>
    </xdr:from>
    <xdr:to>
      <xdr:col>45</xdr:col>
      <xdr:colOff>177800</xdr:colOff>
      <xdr:row>56</xdr:row>
      <xdr:rowOff>100633</xdr:rowOff>
    </xdr:to>
    <xdr:cxnSp macro="">
      <xdr:nvCxnSpPr>
        <xdr:cNvPr id="348" name="直線コネクタ 347"/>
        <xdr:cNvCxnSpPr/>
      </xdr:nvCxnSpPr>
      <xdr:spPr>
        <a:xfrm>
          <a:off x="7861300" y="9694860"/>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15954</xdr:rowOff>
    </xdr:from>
    <xdr:to>
      <xdr:col>46</xdr:col>
      <xdr:colOff>38100</xdr:colOff>
      <xdr:row>56</xdr:row>
      <xdr:rowOff>117554</xdr:rowOff>
    </xdr:to>
    <xdr:sp macro="" textlink="">
      <xdr:nvSpPr>
        <xdr:cNvPr id="349" name="フローチャート: 判断 348"/>
        <xdr:cNvSpPr/>
      </xdr:nvSpPr>
      <xdr:spPr>
        <a:xfrm>
          <a:off x="8699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134081</xdr:rowOff>
    </xdr:from>
    <xdr:ext cx="534377" cy="259045"/>
    <xdr:sp macro="" textlink="">
      <xdr:nvSpPr>
        <xdr:cNvPr id="350" name="テキスト ボックス 349"/>
        <xdr:cNvSpPr txBox="1"/>
      </xdr:nvSpPr>
      <xdr:spPr>
        <a:xfrm>
          <a:off x="8483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63691</xdr:rowOff>
    </xdr:from>
    <xdr:to>
      <xdr:col>41</xdr:col>
      <xdr:colOff>50800</xdr:colOff>
      <xdr:row>56</xdr:row>
      <xdr:rowOff>93660</xdr:rowOff>
    </xdr:to>
    <xdr:cxnSp macro="">
      <xdr:nvCxnSpPr>
        <xdr:cNvPr id="351" name="直線コネクタ 350"/>
        <xdr:cNvCxnSpPr/>
      </xdr:nvCxnSpPr>
      <xdr:spPr>
        <a:xfrm>
          <a:off x="6972300" y="9664891"/>
          <a:ext cx="889000" cy="2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51021</xdr:rowOff>
    </xdr:from>
    <xdr:to>
      <xdr:col>41</xdr:col>
      <xdr:colOff>101600</xdr:colOff>
      <xdr:row>56</xdr:row>
      <xdr:rowOff>152621</xdr:rowOff>
    </xdr:to>
    <xdr:sp macro="" textlink="">
      <xdr:nvSpPr>
        <xdr:cNvPr id="352" name="フローチャート: 判断 351"/>
        <xdr:cNvSpPr/>
      </xdr:nvSpPr>
      <xdr:spPr>
        <a:xfrm>
          <a:off x="7810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143748</xdr:rowOff>
    </xdr:from>
    <xdr:ext cx="534377" cy="259045"/>
    <xdr:sp macro="" textlink="">
      <xdr:nvSpPr>
        <xdr:cNvPr id="353" name="テキスト ボックス 352"/>
        <xdr:cNvSpPr txBox="1"/>
      </xdr:nvSpPr>
      <xdr:spPr>
        <a:xfrm>
          <a:off x="7594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132288</xdr:rowOff>
    </xdr:from>
    <xdr:to>
      <xdr:col>36</xdr:col>
      <xdr:colOff>165100</xdr:colOff>
      <xdr:row>56</xdr:row>
      <xdr:rowOff>62438</xdr:rowOff>
    </xdr:to>
    <xdr:sp macro="" textlink="">
      <xdr:nvSpPr>
        <xdr:cNvPr id="354" name="フローチャート: 判断 353"/>
        <xdr:cNvSpPr/>
      </xdr:nvSpPr>
      <xdr:spPr>
        <a:xfrm>
          <a:off x="6921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78965</xdr:rowOff>
    </xdr:from>
    <xdr:ext cx="534377" cy="259045"/>
    <xdr:sp macro="" textlink="">
      <xdr:nvSpPr>
        <xdr:cNvPr id="355" name="テキスト ボックス 354"/>
        <xdr:cNvSpPr txBox="1"/>
      </xdr:nvSpPr>
      <xdr:spPr>
        <a:xfrm>
          <a:off x="6705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129797</xdr:rowOff>
    </xdr:from>
    <xdr:to>
      <xdr:col>55</xdr:col>
      <xdr:colOff>50800</xdr:colOff>
      <xdr:row>56</xdr:row>
      <xdr:rowOff>59947</xdr:rowOff>
    </xdr:to>
    <xdr:sp macro="" textlink="">
      <xdr:nvSpPr>
        <xdr:cNvPr id="361" name="楕円 360"/>
        <xdr:cNvSpPr/>
      </xdr:nvSpPr>
      <xdr:spPr>
        <a:xfrm>
          <a:off x="10426700" y="955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152674</xdr:rowOff>
    </xdr:from>
    <xdr:ext cx="534377" cy="259045"/>
    <xdr:sp macro="" textlink="">
      <xdr:nvSpPr>
        <xdr:cNvPr id="362" name="農林水産業費該当値テキスト"/>
        <xdr:cNvSpPr txBox="1"/>
      </xdr:nvSpPr>
      <xdr:spPr>
        <a:xfrm>
          <a:off x="10528300" y="941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41649</xdr:rowOff>
    </xdr:from>
    <xdr:to>
      <xdr:col>50</xdr:col>
      <xdr:colOff>165100</xdr:colOff>
      <xdr:row>56</xdr:row>
      <xdr:rowOff>143249</xdr:rowOff>
    </xdr:to>
    <xdr:sp macro="" textlink="">
      <xdr:nvSpPr>
        <xdr:cNvPr id="363" name="楕円 362"/>
        <xdr:cNvSpPr/>
      </xdr:nvSpPr>
      <xdr:spPr>
        <a:xfrm>
          <a:off x="9588500" y="96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159776</xdr:rowOff>
    </xdr:from>
    <xdr:ext cx="534377" cy="259045"/>
    <xdr:sp macro="" textlink="">
      <xdr:nvSpPr>
        <xdr:cNvPr id="364" name="テキスト ボックス 363"/>
        <xdr:cNvSpPr txBox="1"/>
      </xdr:nvSpPr>
      <xdr:spPr>
        <a:xfrm>
          <a:off x="9372111" y="94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49833</xdr:rowOff>
    </xdr:from>
    <xdr:to>
      <xdr:col>46</xdr:col>
      <xdr:colOff>38100</xdr:colOff>
      <xdr:row>56</xdr:row>
      <xdr:rowOff>151433</xdr:rowOff>
    </xdr:to>
    <xdr:sp macro="" textlink="">
      <xdr:nvSpPr>
        <xdr:cNvPr id="365" name="楕円 364"/>
        <xdr:cNvSpPr/>
      </xdr:nvSpPr>
      <xdr:spPr>
        <a:xfrm>
          <a:off x="8699500" y="965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142560</xdr:rowOff>
    </xdr:from>
    <xdr:ext cx="534377" cy="259045"/>
    <xdr:sp macro="" textlink="">
      <xdr:nvSpPr>
        <xdr:cNvPr id="366" name="テキスト ボックス 365"/>
        <xdr:cNvSpPr txBox="1"/>
      </xdr:nvSpPr>
      <xdr:spPr>
        <a:xfrm>
          <a:off x="8483111" y="974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42860</xdr:rowOff>
    </xdr:from>
    <xdr:to>
      <xdr:col>41</xdr:col>
      <xdr:colOff>101600</xdr:colOff>
      <xdr:row>56</xdr:row>
      <xdr:rowOff>144460</xdr:rowOff>
    </xdr:to>
    <xdr:sp macro="" textlink="">
      <xdr:nvSpPr>
        <xdr:cNvPr id="367" name="楕円 366"/>
        <xdr:cNvSpPr/>
      </xdr:nvSpPr>
      <xdr:spPr>
        <a:xfrm>
          <a:off x="7810500" y="96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160987</xdr:rowOff>
    </xdr:from>
    <xdr:ext cx="534377" cy="259045"/>
    <xdr:sp macro="" textlink="">
      <xdr:nvSpPr>
        <xdr:cNvPr id="368" name="テキスト ボックス 367"/>
        <xdr:cNvSpPr txBox="1"/>
      </xdr:nvSpPr>
      <xdr:spPr>
        <a:xfrm>
          <a:off x="7594111" y="941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12891</xdr:rowOff>
    </xdr:from>
    <xdr:to>
      <xdr:col>36</xdr:col>
      <xdr:colOff>165100</xdr:colOff>
      <xdr:row>56</xdr:row>
      <xdr:rowOff>114491</xdr:rowOff>
    </xdr:to>
    <xdr:sp macro="" textlink="">
      <xdr:nvSpPr>
        <xdr:cNvPr id="369" name="楕円 368"/>
        <xdr:cNvSpPr/>
      </xdr:nvSpPr>
      <xdr:spPr>
        <a:xfrm>
          <a:off x="6921500" y="961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105618</xdr:rowOff>
    </xdr:from>
    <xdr:ext cx="534377" cy="259045"/>
    <xdr:sp macro="" textlink="">
      <xdr:nvSpPr>
        <xdr:cNvPr id="370" name="テキスト ボックス 369"/>
        <xdr:cNvSpPr txBox="1"/>
      </xdr:nvSpPr>
      <xdr:spPr>
        <a:xfrm>
          <a:off x="6705111" y="970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77818</xdr:rowOff>
    </xdr:from>
    <xdr:to>
      <xdr:col>54</xdr:col>
      <xdr:colOff>189865</xdr:colOff>
      <xdr:row>78</xdr:row>
      <xdr:rowOff>62799</xdr:rowOff>
    </xdr:to>
    <xdr:cxnSp macro="">
      <xdr:nvCxnSpPr>
        <xdr:cNvPr id="392" name="直線コネクタ 391"/>
        <xdr:cNvCxnSpPr/>
      </xdr:nvCxnSpPr>
      <xdr:spPr>
        <a:xfrm flipV="1">
          <a:off x="10475595" y="12079318"/>
          <a:ext cx="1270" cy="135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66626</xdr:rowOff>
    </xdr:from>
    <xdr:ext cx="469744" cy="259045"/>
    <xdr:sp macro="" textlink="">
      <xdr:nvSpPr>
        <xdr:cNvPr id="393" name="商工費最小値テキスト"/>
        <xdr:cNvSpPr txBox="1"/>
      </xdr:nvSpPr>
      <xdr:spPr>
        <a:xfrm>
          <a:off x="10528300" y="134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62799</xdr:rowOff>
    </xdr:from>
    <xdr:to>
      <xdr:col>55</xdr:col>
      <xdr:colOff>88900</xdr:colOff>
      <xdr:row>78</xdr:row>
      <xdr:rowOff>62799</xdr:rowOff>
    </xdr:to>
    <xdr:cxnSp macro="">
      <xdr:nvCxnSpPr>
        <xdr:cNvPr id="394" name="直線コネクタ 393"/>
        <xdr:cNvCxnSpPr/>
      </xdr:nvCxnSpPr>
      <xdr:spPr>
        <a:xfrm>
          <a:off x="10388600" y="1343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24495</xdr:rowOff>
    </xdr:from>
    <xdr:ext cx="534377" cy="259045"/>
    <xdr:sp macro="" textlink="">
      <xdr:nvSpPr>
        <xdr:cNvPr id="395" name="商工費最大値テキスト"/>
        <xdr:cNvSpPr txBox="1"/>
      </xdr:nvSpPr>
      <xdr:spPr>
        <a:xfrm>
          <a:off x="10528300" y="118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77818</xdr:rowOff>
    </xdr:from>
    <xdr:to>
      <xdr:col>55</xdr:col>
      <xdr:colOff>88900</xdr:colOff>
      <xdr:row>70</xdr:row>
      <xdr:rowOff>77818</xdr:rowOff>
    </xdr:to>
    <xdr:cxnSp macro="">
      <xdr:nvCxnSpPr>
        <xdr:cNvPr id="396" name="直線コネクタ 395"/>
        <xdr:cNvCxnSpPr/>
      </xdr:nvCxnSpPr>
      <xdr:spPr>
        <a:xfrm>
          <a:off x="10388600" y="12079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78298</xdr:rowOff>
    </xdr:from>
    <xdr:to>
      <xdr:col>55</xdr:col>
      <xdr:colOff>0</xdr:colOff>
      <xdr:row>77</xdr:row>
      <xdr:rowOff>96403</xdr:rowOff>
    </xdr:to>
    <xdr:cxnSp macro="">
      <xdr:nvCxnSpPr>
        <xdr:cNvPr id="397" name="直線コネクタ 396"/>
        <xdr:cNvCxnSpPr/>
      </xdr:nvCxnSpPr>
      <xdr:spPr>
        <a:xfrm flipV="1">
          <a:off x="9639300" y="13108498"/>
          <a:ext cx="838200" cy="18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11605</xdr:rowOff>
    </xdr:from>
    <xdr:ext cx="534377" cy="259045"/>
    <xdr:sp macro="" textlink="">
      <xdr:nvSpPr>
        <xdr:cNvPr id="398" name="商工費平均値テキスト"/>
        <xdr:cNvSpPr txBox="1"/>
      </xdr:nvSpPr>
      <xdr:spPr>
        <a:xfrm>
          <a:off x="10528300" y="12870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160178</xdr:rowOff>
    </xdr:from>
    <xdr:to>
      <xdr:col>55</xdr:col>
      <xdr:colOff>50800</xdr:colOff>
      <xdr:row>76</xdr:row>
      <xdr:rowOff>90328</xdr:rowOff>
    </xdr:to>
    <xdr:sp macro="" textlink="">
      <xdr:nvSpPr>
        <xdr:cNvPr id="399" name="フローチャート: 判断 398"/>
        <xdr:cNvSpPr/>
      </xdr:nvSpPr>
      <xdr:spPr>
        <a:xfrm>
          <a:off x="10426700" y="130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86756</xdr:rowOff>
    </xdr:from>
    <xdr:to>
      <xdr:col>50</xdr:col>
      <xdr:colOff>114300</xdr:colOff>
      <xdr:row>77</xdr:row>
      <xdr:rowOff>96403</xdr:rowOff>
    </xdr:to>
    <xdr:cxnSp macro="">
      <xdr:nvCxnSpPr>
        <xdr:cNvPr id="400" name="直線コネクタ 399"/>
        <xdr:cNvCxnSpPr/>
      </xdr:nvCxnSpPr>
      <xdr:spPr>
        <a:xfrm>
          <a:off x="8750300" y="13288406"/>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86271</xdr:rowOff>
    </xdr:from>
    <xdr:to>
      <xdr:col>50</xdr:col>
      <xdr:colOff>165100</xdr:colOff>
      <xdr:row>77</xdr:row>
      <xdr:rowOff>16421</xdr:rowOff>
    </xdr:to>
    <xdr:sp macro="" textlink="">
      <xdr:nvSpPr>
        <xdr:cNvPr id="401" name="フローチャート: 判断 400"/>
        <xdr:cNvSpPr/>
      </xdr:nvSpPr>
      <xdr:spPr>
        <a:xfrm>
          <a:off x="9588500" y="131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32948</xdr:rowOff>
    </xdr:from>
    <xdr:ext cx="534377" cy="259045"/>
    <xdr:sp macro="" textlink="">
      <xdr:nvSpPr>
        <xdr:cNvPr id="402" name="テキスト ボックス 401"/>
        <xdr:cNvSpPr txBox="1"/>
      </xdr:nvSpPr>
      <xdr:spPr>
        <a:xfrm>
          <a:off x="9372111" y="128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86756</xdr:rowOff>
    </xdr:from>
    <xdr:to>
      <xdr:col>45</xdr:col>
      <xdr:colOff>177800</xdr:colOff>
      <xdr:row>78</xdr:row>
      <xdr:rowOff>19159</xdr:rowOff>
    </xdr:to>
    <xdr:cxnSp macro="">
      <xdr:nvCxnSpPr>
        <xdr:cNvPr id="403" name="直線コネクタ 402"/>
        <xdr:cNvCxnSpPr/>
      </xdr:nvCxnSpPr>
      <xdr:spPr>
        <a:xfrm flipV="1">
          <a:off x="7861300" y="13288406"/>
          <a:ext cx="889000" cy="10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82728</xdr:rowOff>
    </xdr:from>
    <xdr:to>
      <xdr:col>46</xdr:col>
      <xdr:colOff>38100</xdr:colOff>
      <xdr:row>77</xdr:row>
      <xdr:rowOff>12878</xdr:rowOff>
    </xdr:to>
    <xdr:sp macro="" textlink="">
      <xdr:nvSpPr>
        <xdr:cNvPr id="404" name="フローチャート: 判断 403"/>
        <xdr:cNvSpPr/>
      </xdr:nvSpPr>
      <xdr:spPr>
        <a:xfrm>
          <a:off x="8699500" y="1311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29405</xdr:rowOff>
    </xdr:from>
    <xdr:ext cx="534377" cy="259045"/>
    <xdr:sp macro="" textlink="">
      <xdr:nvSpPr>
        <xdr:cNvPr id="405" name="テキスト ボックス 404"/>
        <xdr:cNvSpPr txBox="1"/>
      </xdr:nvSpPr>
      <xdr:spPr>
        <a:xfrm>
          <a:off x="8483111" y="1288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153119</xdr:rowOff>
    </xdr:from>
    <xdr:to>
      <xdr:col>41</xdr:col>
      <xdr:colOff>50800</xdr:colOff>
      <xdr:row>78</xdr:row>
      <xdr:rowOff>19159</xdr:rowOff>
    </xdr:to>
    <xdr:cxnSp macro="">
      <xdr:nvCxnSpPr>
        <xdr:cNvPr id="406" name="直線コネクタ 405"/>
        <xdr:cNvCxnSpPr/>
      </xdr:nvCxnSpPr>
      <xdr:spPr>
        <a:xfrm>
          <a:off x="6972300" y="13354769"/>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97839</xdr:rowOff>
    </xdr:from>
    <xdr:to>
      <xdr:col>41</xdr:col>
      <xdr:colOff>101600</xdr:colOff>
      <xdr:row>77</xdr:row>
      <xdr:rowOff>27989</xdr:rowOff>
    </xdr:to>
    <xdr:sp macro="" textlink="">
      <xdr:nvSpPr>
        <xdr:cNvPr id="407" name="フローチャート: 判断 406"/>
        <xdr:cNvSpPr/>
      </xdr:nvSpPr>
      <xdr:spPr>
        <a:xfrm>
          <a:off x="7810500" y="131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44515</xdr:rowOff>
    </xdr:from>
    <xdr:ext cx="534377" cy="259045"/>
    <xdr:sp macro="" textlink="">
      <xdr:nvSpPr>
        <xdr:cNvPr id="408" name="テキスト ボックス 407"/>
        <xdr:cNvSpPr txBox="1"/>
      </xdr:nvSpPr>
      <xdr:spPr>
        <a:xfrm>
          <a:off x="7594111" y="1290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65286</xdr:rowOff>
    </xdr:from>
    <xdr:to>
      <xdr:col>36</xdr:col>
      <xdr:colOff>165100</xdr:colOff>
      <xdr:row>76</xdr:row>
      <xdr:rowOff>166886</xdr:rowOff>
    </xdr:to>
    <xdr:sp macro="" textlink="">
      <xdr:nvSpPr>
        <xdr:cNvPr id="409" name="フローチャート: 判断 408"/>
        <xdr:cNvSpPr/>
      </xdr:nvSpPr>
      <xdr:spPr>
        <a:xfrm>
          <a:off x="6921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11963</xdr:rowOff>
    </xdr:from>
    <xdr:ext cx="534377" cy="259045"/>
    <xdr:sp macro="" textlink="">
      <xdr:nvSpPr>
        <xdr:cNvPr id="410" name="テキスト ボックス 409"/>
        <xdr:cNvSpPr txBox="1"/>
      </xdr:nvSpPr>
      <xdr:spPr>
        <a:xfrm>
          <a:off x="6705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27498</xdr:rowOff>
    </xdr:from>
    <xdr:to>
      <xdr:col>55</xdr:col>
      <xdr:colOff>50800</xdr:colOff>
      <xdr:row>76</xdr:row>
      <xdr:rowOff>129098</xdr:rowOff>
    </xdr:to>
    <xdr:sp macro="" textlink="">
      <xdr:nvSpPr>
        <xdr:cNvPr id="416" name="楕円 415"/>
        <xdr:cNvSpPr/>
      </xdr:nvSpPr>
      <xdr:spPr>
        <a:xfrm>
          <a:off x="10426700" y="1305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5925</xdr:rowOff>
    </xdr:from>
    <xdr:ext cx="534377" cy="259045"/>
    <xdr:sp macro="" textlink="">
      <xdr:nvSpPr>
        <xdr:cNvPr id="417" name="商工費該当値テキスト"/>
        <xdr:cNvSpPr txBox="1"/>
      </xdr:nvSpPr>
      <xdr:spPr>
        <a:xfrm>
          <a:off x="10528300" y="1303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45603</xdr:rowOff>
    </xdr:from>
    <xdr:to>
      <xdr:col>50</xdr:col>
      <xdr:colOff>165100</xdr:colOff>
      <xdr:row>77</xdr:row>
      <xdr:rowOff>147203</xdr:rowOff>
    </xdr:to>
    <xdr:sp macro="" textlink="">
      <xdr:nvSpPr>
        <xdr:cNvPr id="418" name="楕円 417"/>
        <xdr:cNvSpPr/>
      </xdr:nvSpPr>
      <xdr:spPr>
        <a:xfrm>
          <a:off x="9588500" y="1324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138330</xdr:rowOff>
    </xdr:from>
    <xdr:ext cx="469744" cy="259045"/>
    <xdr:sp macro="" textlink="">
      <xdr:nvSpPr>
        <xdr:cNvPr id="419" name="テキスト ボックス 418"/>
        <xdr:cNvSpPr txBox="1"/>
      </xdr:nvSpPr>
      <xdr:spPr>
        <a:xfrm>
          <a:off x="9404428" y="1333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35956</xdr:rowOff>
    </xdr:from>
    <xdr:to>
      <xdr:col>46</xdr:col>
      <xdr:colOff>38100</xdr:colOff>
      <xdr:row>77</xdr:row>
      <xdr:rowOff>137556</xdr:rowOff>
    </xdr:to>
    <xdr:sp macro="" textlink="">
      <xdr:nvSpPr>
        <xdr:cNvPr id="420" name="楕円 419"/>
        <xdr:cNvSpPr/>
      </xdr:nvSpPr>
      <xdr:spPr>
        <a:xfrm>
          <a:off x="8699500" y="132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128683</xdr:rowOff>
    </xdr:from>
    <xdr:ext cx="469744" cy="259045"/>
    <xdr:sp macro="" textlink="">
      <xdr:nvSpPr>
        <xdr:cNvPr id="421" name="テキスト ボックス 420"/>
        <xdr:cNvSpPr txBox="1"/>
      </xdr:nvSpPr>
      <xdr:spPr>
        <a:xfrm>
          <a:off x="8515428" y="1333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139809</xdr:rowOff>
    </xdr:from>
    <xdr:to>
      <xdr:col>41</xdr:col>
      <xdr:colOff>101600</xdr:colOff>
      <xdr:row>78</xdr:row>
      <xdr:rowOff>69959</xdr:rowOff>
    </xdr:to>
    <xdr:sp macro="" textlink="">
      <xdr:nvSpPr>
        <xdr:cNvPr id="422" name="楕円 421"/>
        <xdr:cNvSpPr/>
      </xdr:nvSpPr>
      <xdr:spPr>
        <a:xfrm>
          <a:off x="7810500" y="133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61086</xdr:rowOff>
    </xdr:from>
    <xdr:ext cx="469744" cy="259045"/>
    <xdr:sp macro="" textlink="">
      <xdr:nvSpPr>
        <xdr:cNvPr id="423" name="テキスト ボックス 422"/>
        <xdr:cNvSpPr txBox="1"/>
      </xdr:nvSpPr>
      <xdr:spPr>
        <a:xfrm>
          <a:off x="7626428" y="1343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102319</xdr:rowOff>
    </xdr:from>
    <xdr:to>
      <xdr:col>36</xdr:col>
      <xdr:colOff>165100</xdr:colOff>
      <xdr:row>78</xdr:row>
      <xdr:rowOff>32469</xdr:rowOff>
    </xdr:to>
    <xdr:sp macro="" textlink="">
      <xdr:nvSpPr>
        <xdr:cNvPr id="424" name="楕円 423"/>
        <xdr:cNvSpPr/>
      </xdr:nvSpPr>
      <xdr:spPr>
        <a:xfrm>
          <a:off x="6921500" y="1330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23596</xdr:rowOff>
    </xdr:from>
    <xdr:ext cx="469744" cy="259045"/>
    <xdr:sp macro="" textlink="">
      <xdr:nvSpPr>
        <xdr:cNvPr id="425" name="テキスト ボックス 424"/>
        <xdr:cNvSpPr txBox="1"/>
      </xdr:nvSpPr>
      <xdr:spPr>
        <a:xfrm>
          <a:off x="6737428" y="1339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30800</xdr:rowOff>
    </xdr:from>
    <xdr:to>
      <xdr:col>54</xdr:col>
      <xdr:colOff>189865</xdr:colOff>
      <xdr:row>98</xdr:row>
      <xdr:rowOff>54304</xdr:rowOff>
    </xdr:to>
    <xdr:cxnSp macro="">
      <xdr:nvCxnSpPr>
        <xdr:cNvPr id="447" name="直線コネクタ 446"/>
        <xdr:cNvCxnSpPr/>
      </xdr:nvCxnSpPr>
      <xdr:spPr>
        <a:xfrm flipV="1">
          <a:off x="10475595" y="15804200"/>
          <a:ext cx="1270" cy="105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58131</xdr:rowOff>
    </xdr:from>
    <xdr:ext cx="534377" cy="259045"/>
    <xdr:sp macro="" textlink="">
      <xdr:nvSpPr>
        <xdr:cNvPr id="448" name="土木費最小値テキスト"/>
        <xdr:cNvSpPr txBox="1"/>
      </xdr:nvSpPr>
      <xdr:spPr>
        <a:xfrm>
          <a:off x="10528300" y="16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54304</xdr:rowOff>
    </xdr:from>
    <xdr:to>
      <xdr:col>55</xdr:col>
      <xdr:colOff>88900</xdr:colOff>
      <xdr:row>98</xdr:row>
      <xdr:rowOff>54304</xdr:rowOff>
    </xdr:to>
    <xdr:cxnSp macro="">
      <xdr:nvCxnSpPr>
        <xdr:cNvPr id="449" name="直線コネクタ 448"/>
        <xdr:cNvCxnSpPr/>
      </xdr:nvCxnSpPr>
      <xdr:spPr>
        <a:xfrm>
          <a:off x="10388600" y="1685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148927</xdr:rowOff>
    </xdr:from>
    <xdr:ext cx="599010" cy="259045"/>
    <xdr:sp macro="" textlink="">
      <xdr:nvSpPr>
        <xdr:cNvPr id="450" name="土木費最大値テキスト"/>
        <xdr:cNvSpPr txBox="1"/>
      </xdr:nvSpPr>
      <xdr:spPr>
        <a:xfrm>
          <a:off x="10528300" y="1557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30800</xdr:rowOff>
    </xdr:from>
    <xdr:to>
      <xdr:col>55</xdr:col>
      <xdr:colOff>88900</xdr:colOff>
      <xdr:row>92</xdr:row>
      <xdr:rowOff>30800</xdr:rowOff>
    </xdr:to>
    <xdr:cxnSp macro="">
      <xdr:nvCxnSpPr>
        <xdr:cNvPr id="451" name="直線コネクタ 450"/>
        <xdr:cNvCxnSpPr/>
      </xdr:nvCxnSpPr>
      <xdr:spPr>
        <a:xfrm>
          <a:off x="10388600" y="1580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145886</xdr:rowOff>
    </xdr:from>
    <xdr:to>
      <xdr:col>55</xdr:col>
      <xdr:colOff>0</xdr:colOff>
      <xdr:row>97</xdr:row>
      <xdr:rowOff>166894</xdr:rowOff>
    </xdr:to>
    <xdr:cxnSp macro="">
      <xdr:nvCxnSpPr>
        <xdr:cNvPr id="452" name="直線コネクタ 451"/>
        <xdr:cNvCxnSpPr/>
      </xdr:nvCxnSpPr>
      <xdr:spPr>
        <a:xfrm>
          <a:off x="9639300" y="16776536"/>
          <a:ext cx="8382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25965</xdr:rowOff>
    </xdr:from>
    <xdr:ext cx="534377" cy="259045"/>
    <xdr:sp macro="" textlink="">
      <xdr:nvSpPr>
        <xdr:cNvPr id="453" name="土木費平均値テキスト"/>
        <xdr:cNvSpPr txBox="1"/>
      </xdr:nvSpPr>
      <xdr:spPr>
        <a:xfrm>
          <a:off x="10528300" y="1648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xdr:rowOff>
    </xdr:from>
    <xdr:to>
      <xdr:col>55</xdr:col>
      <xdr:colOff>50800</xdr:colOff>
      <xdr:row>97</xdr:row>
      <xdr:rowOff>104688</xdr:rowOff>
    </xdr:to>
    <xdr:sp macro="" textlink="">
      <xdr:nvSpPr>
        <xdr:cNvPr id="454" name="フローチャート: 判断 453"/>
        <xdr:cNvSpPr/>
      </xdr:nvSpPr>
      <xdr:spPr>
        <a:xfrm>
          <a:off x="10426700" y="1663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145886</xdr:rowOff>
    </xdr:from>
    <xdr:to>
      <xdr:col>50</xdr:col>
      <xdr:colOff>114300</xdr:colOff>
      <xdr:row>97</xdr:row>
      <xdr:rowOff>149219</xdr:rowOff>
    </xdr:to>
    <xdr:cxnSp macro="">
      <xdr:nvCxnSpPr>
        <xdr:cNvPr id="455" name="直線コネクタ 454"/>
        <xdr:cNvCxnSpPr/>
      </xdr:nvCxnSpPr>
      <xdr:spPr>
        <a:xfrm flipV="1">
          <a:off x="8750300" y="16776536"/>
          <a:ext cx="889000" cy="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6393</xdr:rowOff>
    </xdr:from>
    <xdr:to>
      <xdr:col>50</xdr:col>
      <xdr:colOff>165100</xdr:colOff>
      <xdr:row>97</xdr:row>
      <xdr:rowOff>107993</xdr:rowOff>
    </xdr:to>
    <xdr:sp macro="" textlink="">
      <xdr:nvSpPr>
        <xdr:cNvPr id="456" name="フローチャート: 判断 455"/>
        <xdr:cNvSpPr/>
      </xdr:nvSpPr>
      <xdr:spPr>
        <a:xfrm>
          <a:off x="95885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124520</xdr:rowOff>
    </xdr:from>
    <xdr:ext cx="534377" cy="259045"/>
    <xdr:sp macro="" textlink="">
      <xdr:nvSpPr>
        <xdr:cNvPr id="457" name="テキスト ボックス 456"/>
        <xdr:cNvSpPr txBox="1"/>
      </xdr:nvSpPr>
      <xdr:spPr>
        <a:xfrm>
          <a:off x="9372111" y="164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116900</xdr:rowOff>
    </xdr:from>
    <xdr:to>
      <xdr:col>45</xdr:col>
      <xdr:colOff>177800</xdr:colOff>
      <xdr:row>97</xdr:row>
      <xdr:rowOff>149219</xdr:rowOff>
    </xdr:to>
    <xdr:cxnSp macro="">
      <xdr:nvCxnSpPr>
        <xdr:cNvPr id="458" name="直線コネクタ 457"/>
        <xdr:cNvCxnSpPr/>
      </xdr:nvCxnSpPr>
      <xdr:spPr>
        <a:xfrm>
          <a:off x="7861300" y="16747550"/>
          <a:ext cx="889000" cy="3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168873</xdr:rowOff>
    </xdr:from>
    <xdr:to>
      <xdr:col>46</xdr:col>
      <xdr:colOff>38100</xdr:colOff>
      <xdr:row>97</xdr:row>
      <xdr:rowOff>99023</xdr:rowOff>
    </xdr:to>
    <xdr:sp macro="" textlink="">
      <xdr:nvSpPr>
        <xdr:cNvPr id="459" name="フローチャート: 判断 458"/>
        <xdr:cNvSpPr/>
      </xdr:nvSpPr>
      <xdr:spPr>
        <a:xfrm>
          <a:off x="8699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115550</xdr:rowOff>
    </xdr:from>
    <xdr:ext cx="534377" cy="259045"/>
    <xdr:sp macro="" textlink="">
      <xdr:nvSpPr>
        <xdr:cNvPr id="460" name="テキスト ボックス 459"/>
        <xdr:cNvSpPr txBox="1"/>
      </xdr:nvSpPr>
      <xdr:spPr>
        <a:xfrm>
          <a:off x="8483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116900</xdr:rowOff>
    </xdr:from>
    <xdr:to>
      <xdr:col>41</xdr:col>
      <xdr:colOff>50800</xdr:colOff>
      <xdr:row>97</xdr:row>
      <xdr:rowOff>125239</xdr:rowOff>
    </xdr:to>
    <xdr:cxnSp macro="">
      <xdr:nvCxnSpPr>
        <xdr:cNvPr id="461" name="直線コネクタ 460"/>
        <xdr:cNvCxnSpPr/>
      </xdr:nvCxnSpPr>
      <xdr:spPr>
        <a:xfrm flipV="1">
          <a:off x="6972300" y="16747550"/>
          <a:ext cx="889000" cy="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19817</xdr:rowOff>
    </xdr:from>
    <xdr:to>
      <xdr:col>41</xdr:col>
      <xdr:colOff>101600</xdr:colOff>
      <xdr:row>97</xdr:row>
      <xdr:rowOff>121417</xdr:rowOff>
    </xdr:to>
    <xdr:sp macro="" textlink="">
      <xdr:nvSpPr>
        <xdr:cNvPr id="462" name="フローチャート: 判断 461"/>
        <xdr:cNvSpPr/>
      </xdr:nvSpPr>
      <xdr:spPr>
        <a:xfrm>
          <a:off x="7810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137944</xdr:rowOff>
    </xdr:from>
    <xdr:ext cx="534377" cy="259045"/>
    <xdr:sp macro="" textlink="">
      <xdr:nvSpPr>
        <xdr:cNvPr id="463" name="テキスト ボックス 462"/>
        <xdr:cNvSpPr txBox="1"/>
      </xdr:nvSpPr>
      <xdr:spPr>
        <a:xfrm>
          <a:off x="7594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159167</xdr:rowOff>
    </xdr:from>
    <xdr:to>
      <xdr:col>36</xdr:col>
      <xdr:colOff>165100</xdr:colOff>
      <xdr:row>97</xdr:row>
      <xdr:rowOff>89317</xdr:rowOff>
    </xdr:to>
    <xdr:sp macro="" textlink="">
      <xdr:nvSpPr>
        <xdr:cNvPr id="464" name="フローチャート: 判断 463"/>
        <xdr:cNvSpPr/>
      </xdr:nvSpPr>
      <xdr:spPr>
        <a:xfrm>
          <a:off x="6921500" y="1661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105844</xdr:rowOff>
    </xdr:from>
    <xdr:ext cx="534377" cy="259045"/>
    <xdr:sp macro="" textlink="">
      <xdr:nvSpPr>
        <xdr:cNvPr id="465" name="テキスト ボックス 464"/>
        <xdr:cNvSpPr txBox="1"/>
      </xdr:nvSpPr>
      <xdr:spPr>
        <a:xfrm>
          <a:off x="6705111" y="1639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116094</xdr:rowOff>
    </xdr:from>
    <xdr:to>
      <xdr:col>55</xdr:col>
      <xdr:colOff>50800</xdr:colOff>
      <xdr:row>98</xdr:row>
      <xdr:rowOff>46244</xdr:rowOff>
    </xdr:to>
    <xdr:sp macro="" textlink="">
      <xdr:nvSpPr>
        <xdr:cNvPr id="471" name="楕円 470"/>
        <xdr:cNvSpPr/>
      </xdr:nvSpPr>
      <xdr:spPr>
        <a:xfrm>
          <a:off x="10426700" y="1674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31021</xdr:rowOff>
    </xdr:from>
    <xdr:ext cx="534377" cy="259045"/>
    <xdr:sp macro="" textlink="">
      <xdr:nvSpPr>
        <xdr:cNvPr id="472" name="土木費該当値テキスト"/>
        <xdr:cNvSpPr txBox="1"/>
      </xdr:nvSpPr>
      <xdr:spPr>
        <a:xfrm>
          <a:off x="10528300" y="1666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95086</xdr:rowOff>
    </xdr:from>
    <xdr:to>
      <xdr:col>50</xdr:col>
      <xdr:colOff>165100</xdr:colOff>
      <xdr:row>98</xdr:row>
      <xdr:rowOff>25236</xdr:rowOff>
    </xdr:to>
    <xdr:sp macro="" textlink="">
      <xdr:nvSpPr>
        <xdr:cNvPr id="473" name="楕円 472"/>
        <xdr:cNvSpPr/>
      </xdr:nvSpPr>
      <xdr:spPr>
        <a:xfrm>
          <a:off x="9588500" y="1672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16363</xdr:rowOff>
    </xdr:from>
    <xdr:ext cx="534377" cy="259045"/>
    <xdr:sp macro="" textlink="">
      <xdr:nvSpPr>
        <xdr:cNvPr id="474" name="テキスト ボックス 473"/>
        <xdr:cNvSpPr txBox="1"/>
      </xdr:nvSpPr>
      <xdr:spPr>
        <a:xfrm>
          <a:off x="9372111" y="1681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98419</xdr:rowOff>
    </xdr:from>
    <xdr:to>
      <xdr:col>46</xdr:col>
      <xdr:colOff>38100</xdr:colOff>
      <xdr:row>98</xdr:row>
      <xdr:rowOff>28569</xdr:rowOff>
    </xdr:to>
    <xdr:sp macro="" textlink="">
      <xdr:nvSpPr>
        <xdr:cNvPr id="475" name="楕円 474"/>
        <xdr:cNvSpPr/>
      </xdr:nvSpPr>
      <xdr:spPr>
        <a:xfrm>
          <a:off x="8699500" y="167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19696</xdr:rowOff>
    </xdr:from>
    <xdr:ext cx="534377" cy="259045"/>
    <xdr:sp macro="" textlink="">
      <xdr:nvSpPr>
        <xdr:cNvPr id="476" name="テキスト ボックス 475"/>
        <xdr:cNvSpPr txBox="1"/>
      </xdr:nvSpPr>
      <xdr:spPr>
        <a:xfrm>
          <a:off x="8483111" y="1682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66100</xdr:rowOff>
    </xdr:from>
    <xdr:to>
      <xdr:col>41</xdr:col>
      <xdr:colOff>101600</xdr:colOff>
      <xdr:row>97</xdr:row>
      <xdr:rowOff>167700</xdr:rowOff>
    </xdr:to>
    <xdr:sp macro="" textlink="">
      <xdr:nvSpPr>
        <xdr:cNvPr id="477" name="楕円 476"/>
        <xdr:cNvSpPr/>
      </xdr:nvSpPr>
      <xdr:spPr>
        <a:xfrm>
          <a:off x="7810500" y="1669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158827</xdr:rowOff>
    </xdr:from>
    <xdr:ext cx="534377" cy="259045"/>
    <xdr:sp macro="" textlink="">
      <xdr:nvSpPr>
        <xdr:cNvPr id="478" name="テキスト ボックス 477"/>
        <xdr:cNvSpPr txBox="1"/>
      </xdr:nvSpPr>
      <xdr:spPr>
        <a:xfrm>
          <a:off x="7594111" y="167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74439</xdr:rowOff>
    </xdr:from>
    <xdr:to>
      <xdr:col>36</xdr:col>
      <xdr:colOff>165100</xdr:colOff>
      <xdr:row>98</xdr:row>
      <xdr:rowOff>4589</xdr:rowOff>
    </xdr:to>
    <xdr:sp macro="" textlink="">
      <xdr:nvSpPr>
        <xdr:cNvPr id="479" name="楕円 478"/>
        <xdr:cNvSpPr/>
      </xdr:nvSpPr>
      <xdr:spPr>
        <a:xfrm>
          <a:off x="6921500" y="167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167166</xdr:rowOff>
    </xdr:from>
    <xdr:ext cx="534377" cy="259045"/>
    <xdr:sp macro="" textlink="">
      <xdr:nvSpPr>
        <xdr:cNvPr id="480" name="テキスト ボックス 479"/>
        <xdr:cNvSpPr txBox="1"/>
      </xdr:nvSpPr>
      <xdr:spPr>
        <a:xfrm>
          <a:off x="6705111" y="1679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38179</xdr:rowOff>
    </xdr:from>
    <xdr:to>
      <xdr:col>85</xdr:col>
      <xdr:colOff>126364</xdr:colOff>
      <xdr:row>37</xdr:row>
      <xdr:rowOff>58227</xdr:rowOff>
    </xdr:to>
    <xdr:cxnSp macro="">
      <xdr:nvCxnSpPr>
        <xdr:cNvPr id="502" name="直線コネクタ 501"/>
        <xdr:cNvCxnSpPr/>
      </xdr:nvCxnSpPr>
      <xdr:spPr>
        <a:xfrm flipV="1">
          <a:off x="16317595" y="5181679"/>
          <a:ext cx="1269" cy="122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62054</xdr:rowOff>
    </xdr:from>
    <xdr:ext cx="534377" cy="259045"/>
    <xdr:sp macro="" textlink="">
      <xdr:nvSpPr>
        <xdr:cNvPr id="503" name="消防費最小値テキスト"/>
        <xdr:cNvSpPr txBox="1"/>
      </xdr:nvSpPr>
      <xdr:spPr>
        <a:xfrm>
          <a:off x="16370300" y="64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58227</xdr:rowOff>
    </xdr:from>
    <xdr:to>
      <xdr:col>86</xdr:col>
      <xdr:colOff>25400</xdr:colOff>
      <xdr:row>37</xdr:row>
      <xdr:rowOff>58227</xdr:rowOff>
    </xdr:to>
    <xdr:cxnSp macro="">
      <xdr:nvCxnSpPr>
        <xdr:cNvPr id="504" name="直線コネクタ 503"/>
        <xdr:cNvCxnSpPr/>
      </xdr:nvCxnSpPr>
      <xdr:spPr>
        <a:xfrm>
          <a:off x="16230600" y="640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156306</xdr:rowOff>
    </xdr:from>
    <xdr:ext cx="534377" cy="259045"/>
    <xdr:sp macro="" textlink="">
      <xdr:nvSpPr>
        <xdr:cNvPr id="505" name="消防費最大値テキスト"/>
        <xdr:cNvSpPr txBox="1"/>
      </xdr:nvSpPr>
      <xdr:spPr>
        <a:xfrm>
          <a:off x="16370300" y="4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38179</xdr:rowOff>
    </xdr:from>
    <xdr:to>
      <xdr:col>86</xdr:col>
      <xdr:colOff>25400</xdr:colOff>
      <xdr:row>30</xdr:row>
      <xdr:rowOff>38179</xdr:rowOff>
    </xdr:to>
    <xdr:cxnSp macro="">
      <xdr:nvCxnSpPr>
        <xdr:cNvPr id="506" name="直線コネクタ 505"/>
        <xdr:cNvCxnSpPr/>
      </xdr:nvCxnSpPr>
      <xdr:spPr>
        <a:xfrm>
          <a:off x="16230600" y="51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170904</xdr:rowOff>
    </xdr:from>
    <xdr:to>
      <xdr:col>85</xdr:col>
      <xdr:colOff>127000</xdr:colOff>
      <xdr:row>36</xdr:row>
      <xdr:rowOff>58547</xdr:rowOff>
    </xdr:to>
    <xdr:cxnSp macro="">
      <xdr:nvCxnSpPr>
        <xdr:cNvPr id="507" name="直線コネクタ 506"/>
        <xdr:cNvCxnSpPr/>
      </xdr:nvCxnSpPr>
      <xdr:spPr>
        <a:xfrm>
          <a:off x="15481300" y="6171654"/>
          <a:ext cx="838200" cy="5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101353</xdr:rowOff>
    </xdr:from>
    <xdr:ext cx="534377" cy="259045"/>
    <xdr:sp macro="" textlink="">
      <xdr:nvSpPr>
        <xdr:cNvPr id="508" name="消防費平均値テキスト"/>
        <xdr:cNvSpPr txBox="1"/>
      </xdr:nvSpPr>
      <xdr:spPr>
        <a:xfrm>
          <a:off x="16370300" y="593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78476</xdr:rowOff>
    </xdr:from>
    <xdr:to>
      <xdr:col>85</xdr:col>
      <xdr:colOff>177800</xdr:colOff>
      <xdr:row>36</xdr:row>
      <xdr:rowOff>8626</xdr:rowOff>
    </xdr:to>
    <xdr:sp macro="" textlink="">
      <xdr:nvSpPr>
        <xdr:cNvPr id="509" name="フローチャート: 判断 508"/>
        <xdr:cNvSpPr/>
      </xdr:nvSpPr>
      <xdr:spPr>
        <a:xfrm>
          <a:off x="162687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159131</xdr:rowOff>
    </xdr:from>
    <xdr:to>
      <xdr:col>81</xdr:col>
      <xdr:colOff>50800</xdr:colOff>
      <xdr:row>35</xdr:row>
      <xdr:rowOff>170904</xdr:rowOff>
    </xdr:to>
    <xdr:cxnSp macro="">
      <xdr:nvCxnSpPr>
        <xdr:cNvPr id="510" name="直線コネクタ 509"/>
        <xdr:cNvCxnSpPr/>
      </xdr:nvCxnSpPr>
      <xdr:spPr>
        <a:xfrm>
          <a:off x="14592300" y="6159881"/>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103873</xdr:rowOff>
    </xdr:from>
    <xdr:to>
      <xdr:col>81</xdr:col>
      <xdr:colOff>101600</xdr:colOff>
      <xdr:row>36</xdr:row>
      <xdr:rowOff>34023</xdr:rowOff>
    </xdr:to>
    <xdr:sp macro="" textlink="">
      <xdr:nvSpPr>
        <xdr:cNvPr id="511" name="フローチャート: 判断 510"/>
        <xdr:cNvSpPr/>
      </xdr:nvSpPr>
      <xdr:spPr>
        <a:xfrm>
          <a:off x="15430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50550</xdr:rowOff>
    </xdr:from>
    <xdr:ext cx="534377" cy="259045"/>
    <xdr:sp macro="" textlink="">
      <xdr:nvSpPr>
        <xdr:cNvPr id="512" name="テキスト ボックス 511"/>
        <xdr:cNvSpPr txBox="1"/>
      </xdr:nvSpPr>
      <xdr:spPr>
        <a:xfrm>
          <a:off x="15214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159131</xdr:rowOff>
    </xdr:from>
    <xdr:to>
      <xdr:col>76</xdr:col>
      <xdr:colOff>114300</xdr:colOff>
      <xdr:row>36</xdr:row>
      <xdr:rowOff>40008</xdr:rowOff>
    </xdr:to>
    <xdr:cxnSp macro="">
      <xdr:nvCxnSpPr>
        <xdr:cNvPr id="513" name="直線コネクタ 512"/>
        <xdr:cNvCxnSpPr/>
      </xdr:nvCxnSpPr>
      <xdr:spPr>
        <a:xfrm flipV="1">
          <a:off x="13703300" y="6159881"/>
          <a:ext cx="889000" cy="5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100719</xdr:rowOff>
    </xdr:from>
    <xdr:to>
      <xdr:col>76</xdr:col>
      <xdr:colOff>165100</xdr:colOff>
      <xdr:row>36</xdr:row>
      <xdr:rowOff>30869</xdr:rowOff>
    </xdr:to>
    <xdr:sp macro="" textlink="">
      <xdr:nvSpPr>
        <xdr:cNvPr id="514" name="フローチャート: 判断 513"/>
        <xdr:cNvSpPr/>
      </xdr:nvSpPr>
      <xdr:spPr>
        <a:xfrm>
          <a:off x="14541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47396</xdr:rowOff>
    </xdr:from>
    <xdr:ext cx="534377" cy="259045"/>
    <xdr:sp macro="" textlink="">
      <xdr:nvSpPr>
        <xdr:cNvPr id="515" name="テキスト ボックス 514"/>
        <xdr:cNvSpPr txBox="1"/>
      </xdr:nvSpPr>
      <xdr:spPr>
        <a:xfrm>
          <a:off x="14325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7181</xdr:rowOff>
    </xdr:from>
    <xdr:to>
      <xdr:col>71</xdr:col>
      <xdr:colOff>177800</xdr:colOff>
      <xdr:row>36</xdr:row>
      <xdr:rowOff>40008</xdr:rowOff>
    </xdr:to>
    <xdr:cxnSp macro="">
      <xdr:nvCxnSpPr>
        <xdr:cNvPr id="516" name="直線コネクタ 515"/>
        <xdr:cNvCxnSpPr/>
      </xdr:nvCxnSpPr>
      <xdr:spPr>
        <a:xfrm>
          <a:off x="12814300" y="6179381"/>
          <a:ext cx="889000" cy="3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95598</xdr:rowOff>
    </xdr:from>
    <xdr:to>
      <xdr:col>72</xdr:col>
      <xdr:colOff>38100</xdr:colOff>
      <xdr:row>36</xdr:row>
      <xdr:rowOff>25748</xdr:rowOff>
    </xdr:to>
    <xdr:sp macro="" textlink="">
      <xdr:nvSpPr>
        <xdr:cNvPr id="517" name="フローチャート: 判断 516"/>
        <xdr:cNvSpPr/>
      </xdr:nvSpPr>
      <xdr:spPr>
        <a:xfrm>
          <a:off x="13652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42275</xdr:rowOff>
    </xdr:from>
    <xdr:ext cx="534377" cy="259045"/>
    <xdr:sp macro="" textlink="">
      <xdr:nvSpPr>
        <xdr:cNvPr id="518" name="テキスト ボックス 517"/>
        <xdr:cNvSpPr txBox="1"/>
      </xdr:nvSpPr>
      <xdr:spPr>
        <a:xfrm>
          <a:off x="13436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114252</xdr:rowOff>
    </xdr:from>
    <xdr:to>
      <xdr:col>67</xdr:col>
      <xdr:colOff>101600</xdr:colOff>
      <xdr:row>36</xdr:row>
      <xdr:rowOff>44402</xdr:rowOff>
    </xdr:to>
    <xdr:sp macro="" textlink="">
      <xdr:nvSpPr>
        <xdr:cNvPr id="519" name="フローチャート: 判断 518"/>
        <xdr:cNvSpPr/>
      </xdr:nvSpPr>
      <xdr:spPr>
        <a:xfrm>
          <a:off x="12763500" y="611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60929</xdr:rowOff>
    </xdr:from>
    <xdr:ext cx="534377" cy="259045"/>
    <xdr:sp macro="" textlink="">
      <xdr:nvSpPr>
        <xdr:cNvPr id="520" name="テキスト ボックス 519"/>
        <xdr:cNvSpPr txBox="1"/>
      </xdr:nvSpPr>
      <xdr:spPr>
        <a:xfrm>
          <a:off x="12547111" y="589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7747</xdr:rowOff>
    </xdr:from>
    <xdr:to>
      <xdr:col>85</xdr:col>
      <xdr:colOff>177800</xdr:colOff>
      <xdr:row>36</xdr:row>
      <xdr:rowOff>109347</xdr:rowOff>
    </xdr:to>
    <xdr:sp macro="" textlink="">
      <xdr:nvSpPr>
        <xdr:cNvPr id="526" name="楕円 525"/>
        <xdr:cNvSpPr/>
      </xdr:nvSpPr>
      <xdr:spPr>
        <a:xfrm>
          <a:off x="16268700" y="61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157624</xdr:rowOff>
    </xdr:from>
    <xdr:ext cx="534377" cy="259045"/>
    <xdr:sp macro="" textlink="">
      <xdr:nvSpPr>
        <xdr:cNvPr id="527" name="消防費該当値テキスト"/>
        <xdr:cNvSpPr txBox="1"/>
      </xdr:nvSpPr>
      <xdr:spPr>
        <a:xfrm>
          <a:off x="16370300" y="615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120104</xdr:rowOff>
    </xdr:from>
    <xdr:to>
      <xdr:col>81</xdr:col>
      <xdr:colOff>101600</xdr:colOff>
      <xdr:row>36</xdr:row>
      <xdr:rowOff>50254</xdr:rowOff>
    </xdr:to>
    <xdr:sp macro="" textlink="">
      <xdr:nvSpPr>
        <xdr:cNvPr id="528" name="楕円 527"/>
        <xdr:cNvSpPr/>
      </xdr:nvSpPr>
      <xdr:spPr>
        <a:xfrm>
          <a:off x="15430500" y="612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41381</xdr:rowOff>
    </xdr:from>
    <xdr:ext cx="534377" cy="259045"/>
    <xdr:sp macro="" textlink="">
      <xdr:nvSpPr>
        <xdr:cNvPr id="529" name="テキスト ボックス 528"/>
        <xdr:cNvSpPr txBox="1"/>
      </xdr:nvSpPr>
      <xdr:spPr>
        <a:xfrm>
          <a:off x="15214111" y="621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108331</xdr:rowOff>
    </xdr:from>
    <xdr:to>
      <xdr:col>76</xdr:col>
      <xdr:colOff>165100</xdr:colOff>
      <xdr:row>36</xdr:row>
      <xdr:rowOff>38481</xdr:rowOff>
    </xdr:to>
    <xdr:sp macro="" textlink="">
      <xdr:nvSpPr>
        <xdr:cNvPr id="530" name="楕円 529"/>
        <xdr:cNvSpPr/>
      </xdr:nvSpPr>
      <xdr:spPr>
        <a:xfrm>
          <a:off x="14541500" y="61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29608</xdr:rowOff>
    </xdr:from>
    <xdr:ext cx="534377" cy="259045"/>
    <xdr:sp macro="" textlink="">
      <xdr:nvSpPr>
        <xdr:cNvPr id="531" name="テキスト ボックス 530"/>
        <xdr:cNvSpPr txBox="1"/>
      </xdr:nvSpPr>
      <xdr:spPr>
        <a:xfrm>
          <a:off x="14325111" y="620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160658</xdr:rowOff>
    </xdr:from>
    <xdr:to>
      <xdr:col>72</xdr:col>
      <xdr:colOff>38100</xdr:colOff>
      <xdr:row>36</xdr:row>
      <xdr:rowOff>90808</xdr:rowOff>
    </xdr:to>
    <xdr:sp macro="" textlink="">
      <xdr:nvSpPr>
        <xdr:cNvPr id="532" name="楕円 531"/>
        <xdr:cNvSpPr/>
      </xdr:nvSpPr>
      <xdr:spPr>
        <a:xfrm>
          <a:off x="13652500" y="616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81935</xdr:rowOff>
    </xdr:from>
    <xdr:ext cx="534377" cy="259045"/>
    <xdr:sp macro="" textlink="">
      <xdr:nvSpPr>
        <xdr:cNvPr id="533" name="テキスト ボックス 532"/>
        <xdr:cNvSpPr txBox="1"/>
      </xdr:nvSpPr>
      <xdr:spPr>
        <a:xfrm>
          <a:off x="13436111" y="625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127831</xdr:rowOff>
    </xdr:from>
    <xdr:to>
      <xdr:col>67</xdr:col>
      <xdr:colOff>101600</xdr:colOff>
      <xdr:row>36</xdr:row>
      <xdr:rowOff>57981</xdr:rowOff>
    </xdr:to>
    <xdr:sp macro="" textlink="">
      <xdr:nvSpPr>
        <xdr:cNvPr id="534" name="楕円 533"/>
        <xdr:cNvSpPr/>
      </xdr:nvSpPr>
      <xdr:spPr>
        <a:xfrm>
          <a:off x="12763500" y="612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49108</xdr:rowOff>
    </xdr:from>
    <xdr:ext cx="534377" cy="259045"/>
    <xdr:sp macro="" textlink="">
      <xdr:nvSpPr>
        <xdr:cNvPr id="535" name="テキスト ボックス 534"/>
        <xdr:cNvSpPr txBox="1"/>
      </xdr:nvSpPr>
      <xdr:spPr>
        <a:xfrm>
          <a:off x="12547111" y="622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6" name="テキスト ボックス 54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8" name="テキスト ボックス 54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0" name="テキスト ボックス 54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2" name="テキスト ボックス 55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8" name="テキスト ボックス 55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125526</xdr:rowOff>
    </xdr:from>
    <xdr:to>
      <xdr:col>85</xdr:col>
      <xdr:colOff>126364</xdr:colOff>
      <xdr:row>59</xdr:row>
      <xdr:rowOff>77020</xdr:rowOff>
    </xdr:to>
    <xdr:cxnSp macro="">
      <xdr:nvCxnSpPr>
        <xdr:cNvPr id="562" name="直線コネクタ 561"/>
        <xdr:cNvCxnSpPr/>
      </xdr:nvCxnSpPr>
      <xdr:spPr>
        <a:xfrm flipV="1">
          <a:off x="16317595" y="8698026"/>
          <a:ext cx="1269" cy="149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80847</xdr:rowOff>
    </xdr:from>
    <xdr:ext cx="534377" cy="259045"/>
    <xdr:sp macro="" textlink="">
      <xdr:nvSpPr>
        <xdr:cNvPr id="563" name="教育費最小値テキスト"/>
        <xdr:cNvSpPr txBox="1"/>
      </xdr:nvSpPr>
      <xdr:spPr>
        <a:xfrm>
          <a:off x="16370300" y="101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77020</xdr:rowOff>
    </xdr:from>
    <xdr:to>
      <xdr:col>86</xdr:col>
      <xdr:colOff>25400</xdr:colOff>
      <xdr:row>59</xdr:row>
      <xdr:rowOff>77020</xdr:rowOff>
    </xdr:to>
    <xdr:cxnSp macro="">
      <xdr:nvCxnSpPr>
        <xdr:cNvPr id="564" name="直線コネクタ 563"/>
        <xdr:cNvCxnSpPr/>
      </xdr:nvCxnSpPr>
      <xdr:spPr>
        <a:xfrm>
          <a:off x="16230600" y="10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72203</xdr:rowOff>
    </xdr:from>
    <xdr:ext cx="599010" cy="259045"/>
    <xdr:sp macro="" textlink="">
      <xdr:nvSpPr>
        <xdr:cNvPr id="565" name="教育費最大値テキスト"/>
        <xdr:cNvSpPr txBox="1"/>
      </xdr:nvSpPr>
      <xdr:spPr>
        <a:xfrm>
          <a:off x="16370300" y="84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125526</xdr:rowOff>
    </xdr:from>
    <xdr:to>
      <xdr:col>86</xdr:col>
      <xdr:colOff>25400</xdr:colOff>
      <xdr:row>50</xdr:row>
      <xdr:rowOff>125526</xdr:rowOff>
    </xdr:to>
    <xdr:cxnSp macro="">
      <xdr:nvCxnSpPr>
        <xdr:cNvPr id="566" name="直線コネクタ 565"/>
        <xdr:cNvCxnSpPr/>
      </xdr:nvCxnSpPr>
      <xdr:spPr>
        <a:xfrm>
          <a:off x="16230600" y="869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154352</xdr:rowOff>
    </xdr:from>
    <xdr:to>
      <xdr:col>85</xdr:col>
      <xdr:colOff>127000</xdr:colOff>
      <xdr:row>57</xdr:row>
      <xdr:rowOff>95972</xdr:rowOff>
    </xdr:to>
    <xdr:cxnSp macro="">
      <xdr:nvCxnSpPr>
        <xdr:cNvPr id="567" name="直線コネクタ 566"/>
        <xdr:cNvCxnSpPr/>
      </xdr:nvCxnSpPr>
      <xdr:spPr>
        <a:xfrm flipV="1">
          <a:off x="15481300" y="9755552"/>
          <a:ext cx="838200" cy="11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72008</xdr:rowOff>
    </xdr:from>
    <xdr:ext cx="534377" cy="259045"/>
    <xdr:sp macro="" textlink="">
      <xdr:nvSpPr>
        <xdr:cNvPr id="568" name="教育費平均値テキスト"/>
        <xdr:cNvSpPr txBox="1"/>
      </xdr:nvSpPr>
      <xdr:spPr>
        <a:xfrm>
          <a:off x="16370300" y="9844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93581</xdr:rowOff>
    </xdr:from>
    <xdr:to>
      <xdr:col>85</xdr:col>
      <xdr:colOff>177800</xdr:colOff>
      <xdr:row>58</xdr:row>
      <xdr:rowOff>23731</xdr:rowOff>
    </xdr:to>
    <xdr:sp macro="" textlink="">
      <xdr:nvSpPr>
        <xdr:cNvPr id="569" name="フローチャート: 判断 568"/>
        <xdr:cNvSpPr/>
      </xdr:nvSpPr>
      <xdr:spPr>
        <a:xfrm>
          <a:off x="16268700" y="98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95972</xdr:rowOff>
    </xdr:from>
    <xdr:to>
      <xdr:col>81</xdr:col>
      <xdr:colOff>50800</xdr:colOff>
      <xdr:row>57</xdr:row>
      <xdr:rowOff>151925</xdr:rowOff>
    </xdr:to>
    <xdr:cxnSp macro="">
      <xdr:nvCxnSpPr>
        <xdr:cNvPr id="570" name="直線コネクタ 569"/>
        <xdr:cNvCxnSpPr/>
      </xdr:nvCxnSpPr>
      <xdr:spPr>
        <a:xfrm flipV="1">
          <a:off x="14592300" y="9868622"/>
          <a:ext cx="889000" cy="5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1455</xdr:rowOff>
    </xdr:from>
    <xdr:to>
      <xdr:col>81</xdr:col>
      <xdr:colOff>101600</xdr:colOff>
      <xdr:row>58</xdr:row>
      <xdr:rowOff>103055</xdr:rowOff>
    </xdr:to>
    <xdr:sp macro="" textlink="">
      <xdr:nvSpPr>
        <xdr:cNvPr id="571" name="フローチャート: 判断 570"/>
        <xdr:cNvSpPr/>
      </xdr:nvSpPr>
      <xdr:spPr>
        <a:xfrm>
          <a:off x="15430500" y="99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94182</xdr:rowOff>
    </xdr:from>
    <xdr:ext cx="534377" cy="259045"/>
    <xdr:sp macro="" textlink="">
      <xdr:nvSpPr>
        <xdr:cNvPr id="572" name="テキスト ボックス 571"/>
        <xdr:cNvSpPr txBox="1"/>
      </xdr:nvSpPr>
      <xdr:spPr>
        <a:xfrm>
          <a:off x="15214111" y="100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45887</xdr:rowOff>
    </xdr:from>
    <xdr:to>
      <xdr:col>76</xdr:col>
      <xdr:colOff>114300</xdr:colOff>
      <xdr:row>57</xdr:row>
      <xdr:rowOff>151925</xdr:rowOff>
    </xdr:to>
    <xdr:cxnSp macro="">
      <xdr:nvCxnSpPr>
        <xdr:cNvPr id="573" name="直線コネクタ 572"/>
        <xdr:cNvCxnSpPr/>
      </xdr:nvCxnSpPr>
      <xdr:spPr>
        <a:xfrm>
          <a:off x="13703300" y="9818537"/>
          <a:ext cx="889000" cy="10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165318</xdr:rowOff>
    </xdr:from>
    <xdr:to>
      <xdr:col>76</xdr:col>
      <xdr:colOff>165100</xdr:colOff>
      <xdr:row>58</xdr:row>
      <xdr:rowOff>95468</xdr:rowOff>
    </xdr:to>
    <xdr:sp macro="" textlink="">
      <xdr:nvSpPr>
        <xdr:cNvPr id="574" name="フローチャート: 判断 573"/>
        <xdr:cNvSpPr/>
      </xdr:nvSpPr>
      <xdr:spPr>
        <a:xfrm>
          <a:off x="14541500" y="9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86595</xdr:rowOff>
    </xdr:from>
    <xdr:ext cx="534377" cy="259045"/>
    <xdr:sp macro="" textlink="">
      <xdr:nvSpPr>
        <xdr:cNvPr id="575" name="テキスト ボックス 574"/>
        <xdr:cNvSpPr txBox="1"/>
      </xdr:nvSpPr>
      <xdr:spPr>
        <a:xfrm>
          <a:off x="14325111" y="1003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45887</xdr:rowOff>
    </xdr:from>
    <xdr:to>
      <xdr:col>71</xdr:col>
      <xdr:colOff>177800</xdr:colOff>
      <xdr:row>57</xdr:row>
      <xdr:rowOff>156344</xdr:rowOff>
    </xdr:to>
    <xdr:cxnSp macro="">
      <xdr:nvCxnSpPr>
        <xdr:cNvPr id="576" name="直線コネクタ 575"/>
        <xdr:cNvCxnSpPr/>
      </xdr:nvCxnSpPr>
      <xdr:spPr>
        <a:xfrm flipV="1">
          <a:off x="12814300" y="9818537"/>
          <a:ext cx="889000" cy="1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5309</xdr:rowOff>
    </xdr:from>
    <xdr:to>
      <xdr:col>72</xdr:col>
      <xdr:colOff>38100</xdr:colOff>
      <xdr:row>58</xdr:row>
      <xdr:rowOff>106909</xdr:rowOff>
    </xdr:to>
    <xdr:sp macro="" textlink="">
      <xdr:nvSpPr>
        <xdr:cNvPr id="577" name="フローチャート: 判断 576"/>
        <xdr:cNvSpPr/>
      </xdr:nvSpPr>
      <xdr:spPr>
        <a:xfrm>
          <a:off x="13652500" y="99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98036</xdr:rowOff>
    </xdr:from>
    <xdr:ext cx="534377" cy="259045"/>
    <xdr:sp macro="" textlink="">
      <xdr:nvSpPr>
        <xdr:cNvPr id="578" name="テキスト ボックス 577"/>
        <xdr:cNvSpPr txBox="1"/>
      </xdr:nvSpPr>
      <xdr:spPr>
        <a:xfrm>
          <a:off x="13436111" y="100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100972</xdr:rowOff>
    </xdr:from>
    <xdr:to>
      <xdr:col>67</xdr:col>
      <xdr:colOff>101600</xdr:colOff>
      <xdr:row>58</xdr:row>
      <xdr:rowOff>31122</xdr:rowOff>
    </xdr:to>
    <xdr:sp macro="" textlink="">
      <xdr:nvSpPr>
        <xdr:cNvPr id="579" name="フローチャート: 判断 578"/>
        <xdr:cNvSpPr/>
      </xdr:nvSpPr>
      <xdr:spPr>
        <a:xfrm>
          <a:off x="12763500" y="98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47649</xdr:rowOff>
    </xdr:from>
    <xdr:ext cx="534377" cy="259045"/>
    <xdr:sp macro="" textlink="">
      <xdr:nvSpPr>
        <xdr:cNvPr id="580" name="テキスト ボックス 579"/>
        <xdr:cNvSpPr txBox="1"/>
      </xdr:nvSpPr>
      <xdr:spPr>
        <a:xfrm>
          <a:off x="12547111" y="964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103552</xdr:rowOff>
    </xdr:from>
    <xdr:to>
      <xdr:col>85</xdr:col>
      <xdr:colOff>177800</xdr:colOff>
      <xdr:row>57</xdr:row>
      <xdr:rowOff>33702</xdr:rowOff>
    </xdr:to>
    <xdr:sp macro="" textlink="">
      <xdr:nvSpPr>
        <xdr:cNvPr id="586" name="楕円 585"/>
        <xdr:cNvSpPr/>
      </xdr:nvSpPr>
      <xdr:spPr>
        <a:xfrm>
          <a:off x="16268700" y="970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126429</xdr:rowOff>
    </xdr:from>
    <xdr:ext cx="534377" cy="259045"/>
    <xdr:sp macro="" textlink="">
      <xdr:nvSpPr>
        <xdr:cNvPr id="587" name="教育費該当値テキスト"/>
        <xdr:cNvSpPr txBox="1"/>
      </xdr:nvSpPr>
      <xdr:spPr>
        <a:xfrm>
          <a:off x="16370300" y="955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45172</xdr:rowOff>
    </xdr:from>
    <xdr:to>
      <xdr:col>81</xdr:col>
      <xdr:colOff>101600</xdr:colOff>
      <xdr:row>57</xdr:row>
      <xdr:rowOff>146772</xdr:rowOff>
    </xdr:to>
    <xdr:sp macro="" textlink="">
      <xdr:nvSpPr>
        <xdr:cNvPr id="588" name="楕円 587"/>
        <xdr:cNvSpPr/>
      </xdr:nvSpPr>
      <xdr:spPr>
        <a:xfrm>
          <a:off x="15430500" y="981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163299</xdr:rowOff>
    </xdr:from>
    <xdr:ext cx="534377" cy="259045"/>
    <xdr:sp macro="" textlink="">
      <xdr:nvSpPr>
        <xdr:cNvPr id="589" name="テキスト ボックス 588"/>
        <xdr:cNvSpPr txBox="1"/>
      </xdr:nvSpPr>
      <xdr:spPr>
        <a:xfrm>
          <a:off x="15214111" y="959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101125</xdr:rowOff>
    </xdr:from>
    <xdr:to>
      <xdr:col>76</xdr:col>
      <xdr:colOff>165100</xdr:colOff>
      <xdr:row>58</xdr:row>
      <xdr:rowOff>31275</xdr:rowOff>
    </xdr:to>
    <xdr:sp macro="" textlink="">
      <xdr:nvSpPr>
        <xdr:cNvPr id="590" name="楕円 589"/>
        <xdr:cNvSpPr/>
      </xdr:nvSpPr>
      <xdr:spPr>
        <a:xfrm>
          <a:off x="14541500" y="98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47802</xdr:rowOff>
    </xdr:from>
    <xdr:ext cx="534377" cy="259045"/>
    <xdr:sp macro="" textlink="">
      <xdr:nvSpPr>
        <xdr:cNvPr id="591" name="テキスト ボックス 590"/>
        <xdr:cNvSpPr txBox="1"/>
      </xdr:nvSpPr>
      <xdr:spPr>
        <a:xfrm>
          <a:off x="14325111" y="964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166537</xdr:rowOff>
    </xdr:from>
    <xdr:to>
      <xdr:col>72</xdr:col>
      <xdr:colOff>38100</xdr:colOff>
      <xdr:row>57</xdr:row>
      <xdr:rowOff>96687</xdr:rowOff>
    </xdr:to>
    <xdr:sp macro="" textlink="">
      <xdr:nvSpPr>
        <xdr:cNvPr id="592" name="楕円 591"/>
        <xdr:cNvSpPr/>
      </xdr:nvSpPr>
      <xdr:spPr>
        <a:xfrm>
          <a:off x="13652500" y="976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113214</xdr:rowOff>
    </xdr:from>
    <xdr:ext cx="534377" cy="259045"/>
    <xdr:sp macro="" textlink="">
      <xdr:nvSpPr>
        <xdr:cNvPr id="593" name="テキスト ボックス 592"/>
        <xdr:cNvSpPr txBox="1"/>
      </xdr:nvSpPr>
      <xdr:spPr>
        <a:xfrm>
          <a:off x="13436111" y="954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105544</xdr:rowOff>
    </xdr:from>
    <xdr:to>
      <xdr:col>67</xdr:col>
      <xdr:colOff>101600</xdr:colOff>
      <xdr:row>58</xdr:row>
      <xdr:rowOff>35694</xdr:rowOff>
    </xdr:to>
    <xdr:sp macro="" textlink="">
      <xdr:nvSpPr>
        <xdr:cNvPr id="594" name="楕円 593"/>
        <xdr:cNvSpPr/>
      </xdr:nvSpPr>
      <xdr:spPr>
        <a:xfrm>
          <a:off x="12763500" y="98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26821</xdr:rowOff>
    </xdr:from>
    <xdr:ext cx="534377" cy="259045"/>
    <xdr:sp macro="" textlink="">
      <xdr:nvSpPr>
        <xdr:cNvPr id="595" name="テキスト ボックス 594"/>
        <xdr:cNvSpPr txBox="1"/>
      </xdr:nvSpPr>
      <xdr:spPr>
        <a:xfrm>
          <a:off x="12547111" y="997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48100</xdr:rowOff>
    </xdr:from>
    <xdr:to>
      <xdr:col>85</xdr:col>
      <xdr:colOff>126364</xdr:colOff>
      <xdr:row>78</xdr:row>
      <xdr:rowOff>139700</xdr:rowOff>
    </xdr:to>
    <xdr:cxnSp macro="">
      <xdr:nvCxnSpPr>
        <xdr:cNvPr id="617" name="直線コネクタ 616"/>
        <xdr:cNvCxnSpPr/>
      </xdr:nvCxnSpPr>
      <xdr:spPr>
        <a:xfrm flipV="1">
          <a:off x="16317595" y="12221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166227</xdr:rowOff>
    </xdr:from>
    <xdr:ext cx="534377" cy="259045"/>
    <xdr:sp macro="" textlink="">
      <xdr:nvSpPr>
        <xdr:cNvPr id="620" name="災害復旧費最大値テキスト"/>
        <xdr:cNvSpPr txBox="1"/>
      </xdr:nvSpPr>
      <xdr:spPr>
        <a:xfrm>
          <a:off x="16370300" y="119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48100</xdr:rowOff>
    </xdr:from>
    <xdr:to>
      <xdr:col>86</xdr:col>
      <xdr:colOff>25400</xdr:colOff>
      <xdr:row>71</xdr:row>
      <xdr:rowOff>48100</xdr:rowOff>
    </xdr:to>
    <xdr:cxnSp macro="">
      <xdr:nvCxnSpPr>
        <xdr:cNvPr id="621" name="直線コネクタ 620"/>
        <xdr:cNvCxnSpPr/>
      </xdr:nvCxnSpPr>
      <xdr:spPr>
        <a:xfrm>
          <a:off x="16230600" y="1222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149027</xdr:rowOff>
    </xdr:from>
    <xdr:to>
      <xdr:col>85</xdr:col>
      <xdr:colOff>127000</xdr:colOff>
      <xdr:row>75</xdr:row>
      <xdr:rowOff>63508</xdr:rowOff>
    </xdr:to>
    <xdr:cxnSp macro="">
      <xdr:nvCxnSpPr>
        <xdr:cNvPr id="622" name="直線コネクタ 621"/>
        <xdr:cNvCxnSpPr/>
      </xdr:nvCxnSpPr>
      <xdr:spPr>
        <a:xfrm flipV="1">
          <a:off x="15481300" y="12664877"/>
          <a:ext cx="838200" cy="25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56675</xdr:rowOff>
    </xdr:from>
    <xdr:ext cx="469744" cy="259045"/>
    <xdr:sp macro="" textlink="">
      <xdr:nvSpPr>
        <xdr:cNvPr id="623" name="災害復旧費平均値テキスト"/>
        <xdr:cNvSpPr txBox="1"/>
      </xdr:nvSpPr>
      <xdr:spPr>
        <a:xfrm>
          <a:off x="16370300" y="1325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78248</xdr:rowOff>
    </xdr:from>
    <xdr:to>
      <xdr:col>85</xdr:col>
      <xdr:colOff>177800</xdr:colOff>
      <xdr:row>78</xdr:row>
      <xdr:rowOff>8398</xdr:rowOff>
    </xdr:to>
    <xdr:sp macro="" textlink="">
      <xdr:nvSpPr>
        <xdr:cNvPr id="624" name="フローチャート: 判断 623"/>
        <xdr:cNvSpPr/>
      </xdr:nvSpPr>
      <xdr:spPr>
        <a:xfrm>
          <a:off x="16268700" y="1327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63508</xdr:rowOff>
    </xdr:from>
    <xdr:to>
      <xdr:col>81</xdr:col>
      <xdr:colOff>50800</xdr:colOff>
      <xdr:row>77</xdr:row>
      <xdr:rowOff>155839</xdr:rowOff>
    </xdr:to>
    <xdr:cxnSp macro="">
      <xdr:nvCxnSpPr>
        <xdr:cNvPr id="625" name="直線コネクタ 624"/>
        <xdr:cNvCxnSpPr/>
      </xdr:nvCxnSpPr>
      <xdr:spPr>
        <a:xfrm flipV="1">
          <a:off x="14592300" y="12922258"/>
          <a:ext cx="889000" cy="43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120036</xdr:rowOff>
    </xdr:from>
    <xdr:to>
      <xdr:col>81</xdr:col>
      <xdr:colOff>101600</xdr:colOff>
      <xdr:row>78</xdr:row>
      <xdr:rowOff>50186</xdr:rowOff>
    </xdr:to>
    <xdr:sp macro="" textlink="">
      <xdr:nvSpPr>
        <xdr:cNvPr id="626" name="フローチャート: 判断 625"/>
        <xdr:cNvSpPr/>
      </xdr:nvSpPr>
      <xdr:spPr>
        <a:xfrm>
          <a:off x="154305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41313</xdr:rowOff>
    </xdr:from>
    <xdr:ext cx="469744" cy="259045"/>
    <xdr:sp macro="" textlink="">
      <xdr:nvSpPr>
        <xdr:cNvPr id="627" name="テキスト ボックス 626"/>
        <xdr:cNvSpPr txBox="1"/>
      </xdr:nvSpPr>
      <xdr:spPr>
        <a:xfrm>
          <a:off x="15246428" y="1341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155839</xdr:rowOff>
    </xdr:from>
    <xdr:to>
      <xdr:col>76</xdr:col>
      <xdr:colOff>114300</xdr:colOff>
      <xdr:row>78</xdr:row>
      <xdr:rowOff>82665</xdr:rowOff>
    </xdr:to>
    <xdr:cxnSp macro="">
      <xdr:nvCxnSpPr>
        <xdr:cNvPr id="628" name="直線コネクタ 627"/>
        <xdr:cNvCxnSpPr/>
      </xdr:nvCxnSpPr>
      <xdr:spPr>
        <a:xfrm flipV="1">
          <a:off x="13703300" y="13357489"/>
          <a:ext cx="889000" cy="9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28001</xdr:rowOff>
    </xdr:from>
    <xdr:to>
      <xdr:col>76</xdr:col>
      <xdr:colOff>165100</xdr:colOff>
      <xdr:row>78</xdr:row>
      <xdr:rowOff>129601</xdr:rowOff>
    </xdr:to>
    <xdr:sp macro="" textlink="">
      <xdr:nvSpPr>
        <xdr:cNvPr id="629" name="フローチャート: 判断 628"/>
        <xdr:cNvSpPr/>
      </xdr:nvSpPr>
      <xdr:spPr>
        <a:xfrm>
          <a:off x="14541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120728</xdr:rowOff>
    </xdr:from>
    <xdr:ext cx="469744" cy="259045"/>
    <xdr:sp macro="" textlink="">
      <xdr:nvSpPr>
        <xdr:cNvPr id="630" name="テキスト ボックス 629"/>
        <xdr:cNvSpPr txBox="1"/>
      </xdr:nvSpPr>
      <xdr:spPr>
        <a:xfrm>
          <a:off x="14357428" y="134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82665</xdr:rowOff>
    </xdr:from>
    <xdr:to>
      <xdr:col>71</xdr:col>
      <xdr:colOff>177800</xdr:colOff>
      <xdr:row>78</xdr:row>
      <xdr:rowOff>103284</xdr:rowOff>
    </xdr:to>
    <xdr:cxnSp macro="">
      <xdr:nvCxnSpPr>
        <xdr:cNvPr id="631" name="直線コネクタ 630"/>
        <xdr:cNvCxnSpPr/>
      </xdr:nvCxnSpPr>
      <xdr:spPr>
        <a:xfrm flipV="1">
          <a:off x="12814300" y="13455765"/>
          <a:ext cx="889000" cy="2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159835</xdr:rowOff>
    </xdr:from>
    <xdr:to>
      <xdr:col>72</xdr:col>
      <xdr:colOff>38100</xdr:colOff>
      <xdr:row>78</xdr:row>
      <xdr:rowOff>89985</xdr:rowOff>
    </xdr:to>
    <xdr:sp macro="" textlink="">
      <xdr:nvSpPr>
        <xdr:cNvPr id="632" name="フローチャート: 判断 631"/>
        <xdr:cNvSpPr/>
      </xdr:nvSpPr>
      <xdr:spPr>
        <a:xfrm>
          <a:off x="13652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106512</xdr:rowOff>
    </xdr:from>
    <xdr:ext cx="469744" cy="259045"/>
    <xdr:sp macro="" textlink="">
      <xdr:nvSpPr>
        <xdr:cNvPr id="633" name="テキスト ボックス 632"/>
        <xdr:cNvSpPr txBox="1"/>
      </xdr:nvSpPr>
      <xdr:spPr>
        <a:xfrm>
          <a:off x="13468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22172</xdr:rowOff>
    </xdr:from>
    <xdr:to>
      <xdr:col>67</xdr:col>
      <xdr:colOff>101600</xdr:colOff>
      <xdr:row>78</xdr:row>
      <xdr:rowOff>123772</xdr:rowOff>
    </xdr:to>
    <xdr:sp macro="" textlink="">
      <xdr:nvSpPr>
        <xdr:cNvPr id="634" name="フローチャート: 判断 633"/>
        <xdr:cNvSpPr/>
      </xdr:nvSpPr>
      <xdr:spPr>
        <a:xfrm>
          <a:off x="12763500" y="1339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140299</xdr:rowOff>
    </xdr:from>
    <xdr:ext cx="469744" cy="259045"/>
    <xdr:sp macro="" textlink="">
      <xdr:nvSpPr>
        <xdr:cNvPr id="635" name="テキスト ボックス 634"/>
        <xdr:cNvSpPr txBox="1"/>
      </xdr:nvSpPr>
      <xdr:spPr>
        <a:xfrm>
          <a:off x="12579428" y="1317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98227</xdr:rowOff>
    </xdr:from>
    <xdr:to>
      <xdr:col>85</xdr:col>
      <xdr:colOff>177800</xdr:colOff>
      <xdr:row>74</xdr:row>
      <xdr:rowOff>28377</xdr:rowOff>
    </xdr:to>
    <xdr:sp macro="" textlink="">
      <xdr:nvSpPr>
        <xdr:cNvPr id="641" name="楕円 640"/>
        <xdr:cNvSpPr/>
      </xdr:nvSpPr>
      <xdr:spPr>
        <a:xfrm>
          <a:off x="16268700" y="126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121104</xdr:rowOff>
    </xdr:from>
    <xdr:ext cx="534377" cy="259045"/>
    <xdr:sp macro="" textlink="">
      <xdr:nvSpPr>
        <xdr:cNvPr id="642" name="災害復旧費該当値テキスト"/>
        <xdr:cNvSpPr txBox="1"/>
      </xdr:nvSpPr>
      <xdr:spPr>
        <a:xfrm>
          <a:off x="16370300" y="1246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12708</xdr:rowOff>
    </xdr:from>
    <xdr:to>
      <xdr:col>81</xdr:col>
      <xdr:colOff>101600</xdr:colOff>
      <xdr:row>75</xdr:row>
      <xdr:rowOff>114308</xdr:rowOff>
    </xdr:to>
    <xdr:sp macro="" textlink="">
      <xdr:nvSpPr>
        <xdr:cNvPr id="643" name="楕円 642"/>
        <xdr:cNvSpPr/>
      </xdr:nvSpPr>
      <xdr:spPr>
        <a:xfrm>
          <a:off x="15430500" y="1287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130835</xdr:rowOff>
    </xdr:from>
    <xdr:ext cx="534377" cy="259045"/>
    <xdr:sp macro="" textlink="">
      <xdr:nvSpPr>
        <xdr:cNvPr id="644" name="テキスト ボックス 643"/>
        <xdr:cNvSpPr txBox="1"/>
      </xdr:nvSpPr>
      <xdr:spPr>
        <a:xfrm>
          <a:off x="15214111" y="1264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105039</xdr:rowOff>
    </xdr:from>
    <xdr:to>
      <xdr:col>76</xdr:col>
      <xdr:colOff>165100</xdr:colOff>
      <xdr:row>78</xdr:row>
      <xdr:rowOff>35189</xdr:rowOff>
    </xdr:to>
    <xdr:sp macro="" textlink="">
      <xdr:nvSpPr>
        <xdr:cNvPr id="645" name="楕円 644"/>
        <xdr:cNvSpPr/>
      </xdr:nvSpPr>
      <xdr:spPr>
        <a:xfrm>
          <a:off x="14541500" y="1330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51716</xdr:rowOff>
    </xdr:from>
    <xdr:ext cx="469744" cy="259045"/>
    <xdr:sp macro="" textlink="">
      <xdr:nvSpPr>
        <xdr:cNvPr id="646" name="テキスト ボックス 645"/>
        <xdr:cNvSpPr txBox="1"/>
      </xdr:nvSpPr>
      <xdr:spPr>
        <a:xfrm>
          <a:off x="14357428" y="1308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31865</xdr:rowOff>
    </xdr:from>
    <xdr:to>
      <xdr:col>72</xdr:col>
      <xdr:colOff>38100</xdr:colOff>
      <xdr:row>78</xdr:row>
      <xdr:rowOff>133465</xdr:rowOff>
    </xdr:to>
    <xdr:sp macro="" textlink="">
      <xdr:nvSpPr>
        <xdr:cNvPr id="647" name="楕円 646"/>
        <xdr:cNvSpPr/>
      </xdr:nvSpPr>
      <xdr:spPr>
        <a:xfrm>
          <a:off x="13652500" y="134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124592</xdr:rowOff>
    </xdr:from>
    <xdr:ext cx="469744" cy="259045"/>
    <xdr:sp macro="" textlink="">
      <xdr:nvSpPr>
        <xdr:cNvPr id="648" name="テキスト ボックス 647"/>
        <xdr:cNvSpPr txBox="1"/>
      </xdr:nvSpPr>
      <xdr:spPr>
        <a:xfrm>
          <a:off x="13468428" y="1349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52484</xdr:rowOff>
    </xdr:from>
    <xdr:to>
      <xdr:col>67</xdr:col>
      <xdr:colOff>101600</xdr:colOff>
      <xdr:row>78</xdr:row>
      <xdr:rowOff>154084</xdr:rowOff>
    </xdr:to>
    <xdr:sp macro="" textlink="">
      <xdr:nvSpPr>
        <xdr:cNvPr id="649" name="楕円 648"/>
        <xdr:cNvSpPr/>
      </xdr:nvSpPr>
      <xdr:spPr>
        <a:xfrm>
          <a:off x="12763500" y="1342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145211</xdr:rowOff>
    </xdr:from>
    <xdr:ext cx="469744" cy="259045"/>
    <xdr:sp macro="" textlink="">
      <xdr:nvSpPr>
        <xdr:cNvPr id="650" name="テキスト ボックス 649"/>
        <xdr:cNvSpPr txBox="1"/>
      </xdr:nvSpPr>
      <xdr:spPr>
        <a:xfrm>
          <a:off x="12579428" y="1351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61" name="直線コネクタ 660"/>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62" name="テキスト ボックス 661"/>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64" name="テキスト ボックス 663"/>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65" name="直線コネクタ 664"/>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66" name="テキスト ボックス 665"/>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69" name="直線コネクタ 668"/>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70" name="テキスト ボックス 669"/>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2" name="テキスト ボックス 67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73" name="直線コネクタ 672"/>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74" name="テキスト ボックス 673"/>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143366</xdr:rowOff>
    </xdr:from>
    <xdr:to>
      <xdr:col>85</xdr:col>
      <xdr:colOff>126364</xdr:colOff>
      <xdr:row>98</xdr:row>
      <xdr:rowOff>113534</xdr:rowOff>
    </xdr:to>
    <xdr:cxnSp macro="">
      <xdr:nvCxnSpPr>
        <xdr:cNvPr id="678" name="直線コネクタ 677"/>
        <xdr:cNvCxnSpPr/>
      </xdr:nvCxnSpPr>
      <xdr:spPr>
        <a:xfrm flipV="1">
          <a:off x="16317595" y="15573866"/>
          <a:ext cx="1269" cy="134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117361</xdr:rowOff>
    </xdr:from>
    <xdr:ext cx="534377" cy="259045"/>
    <xdr:sp macro="" textlink="">
      <xdr:nvSpPr>
        <xdr:cNvPr id="679" name="公債費最小値テキスト"/>
        <xdr:cNvSpPr txBox="1"/>
      </xdr:nvSpPr>
      <xdr:spPr>
        <a:xfrm>
          <a:off x="16370300" y="169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113534</xdr:rowOff>
    </xdr:from>
    <xdr:to>
      <xdr:col>86</xdr:col>
      <xdr:colOff>25400</xdr:colOff>
      <xdr:row>98</xdr:row>
      <xdr:rowOff>113534</xdr:rowOff>
    </xdr:to>
    <xdr:cxnSp macro="">
      <xdr:nvCxnSpPr>
        <xdr:cNvPr id="680" name="直線コネクタ 679"/>
        <xdr:cNvCxnSpPr/>
      </xdr:nvCxnSpPr>
      <xdr:spPr>
        <a:xfrm>
          <a:off x="16230600" y="1691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90043</xdr:rowOff>
    </xdr:from>
    <xdr:ext cx="599010" cy="259045"/>
    <xdr:sp macro="" textlink="">
      <xdr:nvSpPr>
        <xdr:cNvPr id="681" name="公債費最大値テキスト"/>
        <xdr:cNvSpPr txBox="1"/>
      </xdr:nvSpPr>
      <xdr:spPr>
        <a:xfrm>
          <a:off x="16370300" y="1534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143366</xdr:rowOff>
    </xdr:from>
    <xdr:to>
      <xdr:col>86</xdr:col>
      <xdr:colOff>25400</xdr:colOff>
      <xdr:row>90</xdr:row>
      <xdr:rowOff>143366</xdr:rowOff>
    </xdr:to>
    <xdr:cxnSp macro="">
      <xdr:nvCxnSpPr>
        <xdr:cNvPr id="682" name="直線コネクタ 681"/>
        <xdr:cNvCxnSpPr/>
      </xdr:nvCxnSpPr>
      <xdr:spPr>
        <a:xfrm>
          <a:off x="16230600" y="1557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56442</xdr:rowOff>
    </xdr:from>
    <xdr:to>
      <xdr:col>85</xdr:col>
      <xdr:colOff>127000</xdr:colOff>
      <xdr:row>96</xdr:row>
      <xdr:rowOff>64385</xdr:rowOff>
    </xdr:to>
    <xdr:cxnSp macro="">
      <xdr:nvCxnSpPr>
        <xdr:cNvPr id="683" name="直線コネクタ 682"/>
        <xdr:cNvCxnSpPr/>
      </xdr:nvCxnSpPr>
      <xdr:spPr>
        <a:xfrm>
          <a:off x="15481300" y="16515642"/>
          <a:ext cx="838200" cy="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633</xdr:rowOff>
    </xdr:from>
    <xdr:ext cx="534377" cy="259045"/>
    <xdr:sp macro="" textlink="">
      <xdr:nvSpPr>
        <xdr:cNvPr id="684" name="公債費平均値テキスト"/>
        <xdr:cNvSpPr txBox="1"/>
      </xdr:nvSpPr>
      <xdr:spPr>
        <a:xfrm>
          <a:off x="16370300" y="16459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22206</xdr:rowOff>
    </xdr:from>
    <xdr:to>
      <xdr:col>85</xdr:col>
      <xdr:colOff>177800</xdr:colOff>
      <xdr:row>96</xdr:row>
      <xdr:rowOff>123806</xdr:rowOff>
    </xdr:to>
    <xdr:sp macro="" textlink="">
      <xdr:nvSpPr>
        <xdr:cNvPr id="685" name="フローチャート: 判断 684"/>
        <xdr:cNvSpPr/>
      </xdr:nvSpPr>
      <xdr:spPr>
        <a:xfrm>
          <a:off x="16268700" y="164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56442</xdr:rowOff>
    </xdr:from>
    <xdr:to>
      <xdr:col>81</xdr:col>
      <xdr:colOff>50800</xdr:colOff>
      <xdr:row>96</xdr:row>
      <xdr:rowOff>112677</xdr:rowOff>
    </xdr:to>
    <xdr:cxnSp macro="">
      <xdr:nvCxnSpPr>
        <xdr:cNvPr id="686" name="直線コネクタ 685"/>
        <xdr:cNvCxnSpPr/>
      </xdr:nvCxnSpPr>
      <xdr:spPr>
        <a:xfrm flipV="1">
          <a:off x="14592300" y="16515642"/>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19368</xdr:rowOff>
    </xdr:from>
    <xdr:to>
      <xdr:col>81</xdr:col>
      <xdr:colOff>101600</xdr:colOff>
      <xdr:row>96</xdr:row>
      <xdr:rowOff>120968</xdr:rowOff>
    </xdr:to>
    <xdr:sp macro="" textlink="">
      <xdr:nvSpPr>
        <xdr:cNvPr id="687" name="フローチャート: 判断 686"/>
        <xdr:cNvSpPr/>
      </xdr:nvSpPr>
      <xdr:spPr>
        <a:xfrm>
          <a:off x="15430500" y="1647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112095</xdr:rowOff>
    </xdr:from>
    <xdr:ext cx="534377" cy="259045"/>
    <xdr:sp macro="" textlink="">
      <xdr:nvSpPr>
        <xdr:cNvPr id="688" name="テキスト ボックス 687"/>
        <xdr:cNvSpPr txBox="1"/>
      </xdr:nvSpPr>
      <xdr:spPr>
        <a:xfrm>
          <a:off x="15214111" y="1657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96362</xdr:rowOff>
    </xdr:from>
    <xdr:to>
      <xdr:col>76</xdr:col>
      <xdr:colOff>114300</xdr:colOff>
      <xdr:row>96</xdr:row>
      <xdr:rowOff>112677</xdr:rowOff>
    </xdr:to>
    <xdr:cxnSp macro="">
      <xdr:nvCxnSpPr>
        <xdr:cNvPr id="689" name="直線コネクタ 688"/>
        <xdr:cNvCxnSpPr/>
      </xdr:nvCxnSpPr>
      <xdr:spPr>
        <a:xfrm>
          <a:off x="13703300" y="16555562"/>
          <a:ext cx="889000" cy="1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24758</xdr:rowOff>
    </xdr:from>
    <xdr:to>
      <xdr:col>76</xdr:col>
      <xdr:colOff>165100</xdr:colOff>
      <xdr:row>96</xdr:row>
      <xdr:rowOff>126358</xdr:rowOff>
    </xdr:to>
    <xdr:sp macro="" textlink="">
      <xdr:nvSpPr>
        <xdr:cNvPr id="690" name="フローチャート: 判断 689"/>
        <xdr:cNvSpPr/>
      </xdr:nvSpPr>
      <xdr:spPr>
        <a:xfrm>
          <a:off x="14541500" y="164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142885</xdr:rowOff>
    </xdr:from>
    <xdr:ext cx="534377" cy="259045"/>
    <xdr:sp macro="" textlink="">
      <xdr:nvSpPr>
        <xdr:cNvPr id="691" name="テキスト ボックス 690"/>
        <xdr:cNvSpPr txBox="1"/>
      </xdr:nvSpPr>
      <xdr:spPr>
        <a:xfrm>
          <a:off x="14325111" y="1625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96362</xdr:rowOff>
    </xdr:from>
    <xdr:to>
      <xdr:col>71</xdr:col>
      <xdr:colOff>177800</xdr:colOff>
      <xdr:row>96</xdr:row>
      <xdr:rowOff>112801</xdr:rowOff>
    </xdr:to>
    <xdr:cxnSp macro="">
      <xdr:nvCxnSpPr>
        <xdr:cNvPr id="692" name="直線コネクタ 691"/>
        <xdr:cNvCxnSpPr/>
      </xdr:nvCxnSpPr>
      <xdr:spPr>
        <a:xfrm flipV="1">
          <a:off x="12814300" y="16555562"/>
          <a:ext cx="889000" cy="1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30311</xdr:rowOff>
    </xdr:from>
    <xdr:to>
      <xdr:col>72</xdr:col>
      <xdr:colOff>38100</xdr:colOff>
      <xdr:row>96</xdr:row>
      <xdr:rowOff>131911</xdr:rowOff>
    </xdr:to>
    <xdr:sp macro="" textlink="">
      <xdr:nvSpPr>
        <xdr:cNvPr id="693" name="フローチャート: 判断 692"/>
        <xdr:cNvSpPr/>
      </xdr:nvSpPr>
      <xdr:spPr>
        <a:xfrm>
          <a:off x="13652500" y="1648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148438</xdr:rowOff>
    </xdr:from>
    <xdr:ext cx="534377" cy="259045"/>
    <xdr:sp macro="" textlink="">
      <xdr:nvSpPr>
        <xdr:cNvPr id="694" name="テキスト ボックス 693"/>
        <xdr:cNvSpPr txBox="1"/>
      </xdr:nvSpPr>
      <xdr:spPr>
        <a:xfrm>
          <a:off x="13436111" y="162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78042</xdr:rowOff>
    </xdr:from>
    <xdr:to>
      <xdr:col>67</xdr:col>
      <xdr:colOff>101600</xdr:colOff>
      <xdr:row>97</xdr:row>
      <xdr:rowOff>8192</xdr:rowOff>
    </xdr:to>
    <xdr:sp macro="" textlink="">
      <xdr:nvSpPr>
        <xdr:cNvPr id="695" name="フローチャート: 判断 694"/>
        <xdr:cNvSpPr/>
      </xdr:nvSpPr>
      <xdr:spPr>
        <a:xfrm>
          <a:off x="12763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170769</xdr:rowOff>
    </xdr:from>
    <xdr:ext cx="534377" cy="259045"/>
    <xdr:sp macro="" textlink="">
      <xdr:nvSpPr>
        <xdr:cNvPr id="696" name="テキスト ボックス 695"/>
        <xdr:cNvSpPr txBox="1"/>
      </xdr:nvSpPr>
      <xdr:spPr>
        <a:xfrm>
          <a:off x="12547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13585</xdr:rowOff>
    </xdr:from>
    <xdr:to>
      <xdr:col>85</xdr:col>
      <xdr:colOff>177800</xdr:colOff>
      <xdr:row>96</xdr:row>
      <xdr:rowOff>115185</xdr:rowOff>
    </xdr:to>
    <xdr:sp macro="" textlink="">
      <xdr:nvSpPr>
        <xdr:cNvPr id="702" name="楕円 701"/>
        <xdr:cNvSpPr/>
      </xdr:nvSpPr>
      <xdr:spPr>
        <a:xfrm>
          <a:off x="16268700" y="164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36462</xdr:rowOff>
    </xdr:from>
    <xdr:ext cx="534377" cy="259045"/>
    <xdr:sp macro="" textlink="">
      <xdr:nvSpPr>
        <xdr:cNvPr id="703" name="公債費該当値テキスト"/>
        <xdr:cNvSpPr txBox="1"/>
      </xdr:nvSpPr>
      <xdr:spPr>
        <a:xfrm>
          <a:off x="16370300" y="1632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5642</xdr:rowOff>
    </xdr:from>
    <xdr:to>
      <xdr:col>81</xdr:col>
      <xdr:colOff>101600</xdr:colOff>
      <xdr:row>96</xdr:row>
      <xdr:rowOff>107242</xdr:rowOff>
    </xdr:to>
    <xdr:sp macro="" textlink="">
      <xdr:nvSpPr>
        <xdr:cNvPr id="704" name="楕円 703"/>
        <xdr:cNvSpPr/>
      </xdr:nvSpPr>
      <xdr:spPr>
        <a:xfrm>
          <a:off x="15430500" y="1646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123769</xdr:rowOff>
    </xdr:from>
    <xdr:ext cx="534377" cy="259045"/>
    <xdr:sp macro="" textlink="">
      <xdr:nvSpPr>
        <xdr:cNvPr id="705" name="テキスト ボックス 704"/>
        <xdr:cNvSpPr txBox="1"/>
      </xdr:nvSpPr>
      <xdr:spPr>
        <a:xfrm>
          <a:off x="15214111" y="1624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61877</xdr:rowOff>
    </xdr:from>
    <xdr:to>
      <xdr:col>76</xdr:col>
      <xdr:colOff>165100</xdr:colOff>
      <xdr:row>96</xdr:row>
      <xdr:rowOff>163477</xdr:rowOff>
    </xdr:to>
    <xdr:sp macro="" textlink="">
      <xdr:nvSpPr>
        <xdr:cNvPr id="706" name="楕円 705"/>
        <xdr:cNvSpPr/>
      </xdr:nvSpPr>
      <xdr:spPr>
        <a:xfrm>
          <a:off x="14541500" y="165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154604</xdr:rowOff>
    </xdr:from>
    <xdr:ext cx="534377" cy="259045"/>
    <xdr:sp macro="" textlink="">
      <xdr:nvSpPr>
        <xdr:cNvPr id="707" name="テキスト ボックス 706"/>
        <xdr:cNvSpPr txBox="1"/>
      </xdr:nvSpPr>
      <xdr:spPr>
        <a:xfrm>
          <a:off x="14325111" y="1661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45562</xdr:rowOff>
    </xdr:from>
    <xdr:to>
      <xdr:col>72</xdr:col>
      <xdr:colOff>38100</xdr:colOff>
      <xdr:row>96</xdr:row>
      <xdr:rowOff>147162</xdr:rowOff>
    </xdr:to>
    <xdr:sp macro="" textlink="">
      <xdr:nvSpPr>
        <xdr:cNvPr id="708" name="楕円 707"/>
        <xdr:cNvSpPr/>
      </xdr:nvSpPr>
      <xdr:spPr>
        <a:xfrm>
          <a:off x="13652500" y="165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138289</xdr:rowOff>
    </xdr:from>
    <xdr:ext cx="534377" cy="259045"/>
    <xdr:sp macro="" textlink="">
      <xdr:nvSpPr>
        <xdr:cNvPr id="709" name="テキスト ボックス 708"/>
        <xdr:cNvSpPr txBox="1"/>
      </xdr:nvSpPr>
      <xdr:spPr>
        <a:xfrm>
          <a:off x="13436111" y="1659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62001</xdr:rowOff>
    </xdr:from>
    <xdr:to>
      <xdr:col>67</xdr:col>
      <xdr:colOff>101600</xdr:colOff>
      <xdr:row>96</xdr:row>
      <xdr:rowOff>163601</xdr:rowOff>
    </xdr:to>
    <xdr:sp macro="" textlink="">
      <xdr:nvSpPr>
        <xdr:cNvPr id="710" name="楕円 709"/>
        <xdr:cNvSpPr/>
      </xdr:nvSpPr>
      <xdr:spPr>
        <a:xfrm>
          <a:off x="12763500" y="165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8678</xdr:rowOff>
    </xdr:from>
    <xdr:ext cx="534377" cy="259045"/>
    <xdr:sp macro="" textlink="">
      <xdr:nvSpPr>
        <xdr:cNvPr id="711" name="テキスト ボックス 710"/>
        <xdr:cNvSpPr txBox="1"/>
      </xdr:nvSpPr>
      <xdr:spPr>
        <a:xfrm>
          <a:off x="12547111" y="1629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3" name="直線コネクタ 732"/>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162780</xdr:rowOff>
    </xdr:from>
    <xdr:ext cx="249299" cy="259045"/>
    <xdr:sp macro="" textlink="">
      <xdr:nvSpPr>
        <xdr:cNvPr id="734" name="諸支出金最小値テキスト"/>
        <xdr:cNvSpPr txBox="1"/>
      </xdr:nvSpPr>
      <xdr:spPr>
        <a:xfrm>
          <a:off x="22212300" y="667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6" name="諸支出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7" name="直線コネクタ 736"/>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80230</xdr:rowOff>
    </xdr:from>
    <xdr:ext cx="313932" cy="259045"/>
    <xdr:sp macro="" textlink="">
      <xdr:nvSpPr>
        <xdr:cNvPr id="739" name="諸支出金平均値テキスト"/>
        <xdr:cNvSpPr txBox="1"/>
      </xdr:nvSpPr>
      <xdr:spPr>
        <a:xfrm>
          <a:off x="22212300" y="6423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57353</xdr:rowOff>
    </xdr:from>
    <xdr:to>
      <xdr:col>116</xdr:col>
      <xdr:colOff>114300</xdr:colOff>
      <xdr:row>38</xdr:row>
      <xdr:rowOff>158953</xdr:rowOff>
    </xdr:to>
    <xdr:sp macro="" textlink="">
      <xdr:nvSpPr>
        <xdr:cNvPr id="740" name="フローチャート: 判断 739"/>
        <xdr:cNvSpPr/>
      </xdr:nvSpPr>
      <xdr:spPr>
        <a:xfrm>
          <a:off x="221107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42266</xdr:rowOff>
    </xdr:from>
    <xdr:to>
      <xdr:col>112</xdr:col>
      <xdr:colOff>38100</xdr:colOff>
      <xdr:row>38</xdr:row>
      <xdr:rowOff>143866</xdr:rowOff>
    </xdr:to>
    <xdr:sp macro="" textlink="">
      <xdr:nvSpPr>
        <xdr:cNvPr id="742" name="フローチャート: 判断 741"/>
        <xdr:cNvSpPr/>
      </xdr:nvSpPr>
      <xdr:spPr>
        <a:xfrm>
          <a:off x="21272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160393</xdr:rowOff>
    </xdr:from>
    <xdr:ext cx="378565" cy="259045"/>
    <xdr:sp macro="" textlink="">
      <xdr:nvSpPr>
        <xdr:cNvPr id="743" name="テキスト ボックス 742"/>
        <xdr:cNvSpPr txBox="1"/>
      </xdr:nvSpPr>
      <xdr:spPr>
        <a:xfrm>
          <a:off x="21134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5" name="フローチャート: 判断 744"/>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1287</xdr:rowOff>
    </xdr:from>
    <xdr:ext cx="313932" cy="259045"/>
    <xdr:sp macro="" textlink="">
      <xdr:nvSpPr>
        <xdr:cNvPr id="746" name="テキスト ボックス 745"/>
        <xdr:cNvSpPr txBox="1"/>
      </xdr:nvSpPr>
      <xdr:spPr>
        <a:xfrm>
          <a:off x="20277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39065</xdr:rowOff>
    </xdr:from>
    <xdr:to>
      <xdr:col>102</xdr:col>
      <xdr:colOff>165100</xdr:colOff>
      <xdr:row>38</xdr:row>
      <xdr:rowOff>140665</xdr:rowOff>
    </xdr:to>
    <xdr:sp macro="" textlink="">
      <xdr:nvSpPr>
        <xdr:cNvPr id="748" name="フローチャート: 判断 747"/>
        <xdr:cNvSpPr/>
      </xdr:nvSpPr>
      <xdr:spPr>
        <a:xfrm>
          <a:off x="19494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157192</xdr:rowOff>
    </xdr:from>
    <xdr:ext cx="378565" cy="259045"/>
    <xdr:sp macro="" textlink="">
      <xdr:nvSpPr>
        <xdr:cNvPr id="749" name="テキスト ボックス 748"/>
        <xdr:cNvSpPr txBox="1"/>
      </xdr:nvSpPr>
      <xdr:spPr>
        <a:xfrm>
          <a:off x="19356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6147</xdr:rowOff>
    </xdr:from>
    <xdr:to>
      <xdr:col>98</xdr:col>
      <xdr:colOff>38100</xdr:colOff>
      <xdr:row>38</xdr:row>
      <xdr:rowOff>107747</xdr:rowOff>
    </xdr:to>
    <xdr:sp macro="" textlink="">
      <xdr:nvSpPr>
        <xdr:cNvPr id="750" name="フローチャート: 判断 749"/>
        <xdr:cNvSpPr/>
      </xdr:nvSpPr>
      <xdr:spPr>
        <a:xfrm>
          <a:off x="18605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124274</xdr:rowOff>
    </xdr:from>
    <xdr:ext cx="378565" cy="259045"/>
    <xdr:sp macro="" textlink="">
      <xdr:nvSpPr>
        <xdr:cNvPr id="751" name="テキスト ボックス 750"/>
        <xdr:cNvSpPr txBox="1"/>
      </xdr:nvSpPr>
      <xdr:spPr>
        <a:xfrm>
          <a:off x="18467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35780</xdr:rowOff>
    </xdr:from>
    <xdr:ext cx="249299" cy="259045"/>
    <xdr:sp macro="" textlink="">
      <xdr:nvSpPr>
        <xdr:cNvPr id="758" name="諸支出金該当値テキスト"/>
        <xdr:cNvSpPr txBox="1"/>
      </xdr:nvSpPr>
      <xdr:spPr>
        <a:xfrm>
          <a:off x="22212300" y="6550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312,949</a:t>
          </a:r>
          <a:r>
            <a:rPr kumimoji="1" lang="ja-JP" altLang="en-US" sz="1300">
              <a:latin typeface="ＭＳ Ｐゴシック" panose="020B0600070205080204" pitchFamily="50" charset="-128"/>
              <a:ea typeface="ＭＳ Ｐゴシック" panose="020B0600070205080204" pitchFamily="50" charset="-128"/>
            </a:rPr>
            <a:t>円となっており、類似団体中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番目に高くなっている。旧産炭地という特殊事情から、高齢化率（令和元年度末現在</a:t>
          </a:r>
          <a:r>
            <a:rPr kumimoji="1" lang="en-US" altLang="ja-JP" sz="1300">
              <a:latin typeface="ＭＳ Ｐゴシック" panose="020B0600070205080204" pitchFamily="50" charset="-128"/>
              <a:ea typeface="ＭＳ Ｐゴシック" panose="020B0600070205080204" pitchFamily="50" charset="-128"/>
            </a:rPr>
            <a:t>39.0</a:t>
          </a:r>
          <a:r>
            <a:rPr kumimoji="1" lang="ja-JP" altLang="en-US" sz="1300">
              <a:latin typeface="ＭＳ Ｐゴシック" panose="020B0600070205080204" pitchFamily="50" charset="-128"/>
              <a:ea typeface="ＭＳ Ｐゴシック" panose="020B0600070205080204" pitchFamily="50" charset="-128"/>
            </a:rPr>
            <a:t>％）や生活保護率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令和元年度末現在</a:t>
          </a:r>
          <a:r>
            <a:rPr kumimoji="1" lang="en-US" altLang="ja-JP" sz="1300">
              <a:latin typeface="ＭＳ Ｐゴシック" panose="020B0600070205080204" pitchFamily="50" charset="-128"/>
              <a:ea typeface="ＭＳ Ｐゴシック" panose="020B0600070205080204" pitchFamily="50" charset="-128"/>
            </a:rPr>
            <a:t>6.04%</a:t>
          </a:r>
          <a:r>
            <a:rPr kumimoji="1" lang="ja-JP" altLang="en-US" sz="1300">
              <a:latin typeface="ＭＳ Ｐゴシック" panose="020B0600070205080204" pitchFamily="50" charset="-128"/>
              <a:ea typeface="ＭＳ Ｐゴシック" panose="020B0600070205080204" pitchFamily="50" charset="-128"/>
            </a:rPr>
            <a:t>）が非常に高く、特に生活保護率については県内都市の中で最も高く、生活保護扶助費は普通会計決算額の</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％を占めている。生活保護率はやや減少しているものの、民生費全体での推移は横ばいとなっている。</a:t>
          </a: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37,092</a:t>
          </a:r>
          <a:r>
            <a:rPr kumimoji="1" lang="ja-JP" altLang="en-US" sz="1300">
              <a:latin typeface="ＭＳ Ｐゴシック" panose="020B0600070205080204" pitchFamily="50" charset="-128"/>
              <a:ea typeface="ＭＳ Ｐゴシック" panose="020B0600070205080204" pitchFamily="50" charset="-128"/>
            </a:rPr>
            <a:t>円となっており、類似団体中</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番目に高くなっている。平成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年度と比較すると大幅に一人当たりコストが増加しているが、令和元年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月の豪雨災害による増が主な要因となっている。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145,893</a:t>
          </a:r>
          <a:r>
            <a:rPr kumimoji="1" lang="ja-JP" altLang="en-US" sz="1300">
              <a:latin typeface="ＭＳ Ｐゴシック" panose="020B0600070205080204" pitchFamily="50" charset="-128"/>
              <a:ea typeface="ＭＳ Ｐゴシック" panose="020B0600070205080204" pitchFamily="50" charset="-128"/>
            </a:rPr>
            <a:t>円と平成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年度と比較して大幅に増加しているが、これは新庁舎建設に伴う増が主な要因となっており、類似団体中</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番目に高い数値となった。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労働費は住民一人当たり</a:t>
          </a:r>
          <a:r>
            <a:rPr kumimoji="1" lang="en-US" altLang="ja-JP" sz="1300">
              <a:latin typeface="ＭＳ Ｐゴシック" panose="020B0600070205080204" pitchFamily="50" charset="-128"/>
              <a:ea typeface="ＭＳ Ｐゴシック" panose="020B0600070205080204" pitchFamily="50" charset="-128"/>
            </a:rPr>
            <a:t>1,511</a:t>
          </a:r>
          <a:r>
            <a:rPr kumimoji="1" lang="ja-JP" altLang="en-US" sz="1300">
              <a:latin typeface="ＭＳ Ｐゴシック" panose="020B0600070205080204" pitchFamily="50" charset="-128"/>
              <a:ea typeface="ＭＳ Ｐゴシック" panose="020B0600070205080204" pitchFamily="50" charset="-128"/>
            </a:rPr>
            <a:t>円と、平成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倍以上となっているが、平成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年度に発足した地域雇用創造協議会への補助金による増が主な要因で、平成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年度からの５年間で初めて類似団体平均を上回った。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17,686</a:t>
          </a:r>
          <a:r>
            <a:rPr kumimoji="1" lang="ja-JP" altLang="en-US" sz="1300">
              <a:latin typeface="ＭＳ Ｐゴシック" panose="020B0600070205080204" pitchFamily="50" charset="-128"/>
              <a:ea typeface="ＭＳ Ｐゴシック" panose="020B0600070205080204" pitchFamily="50" charset="-128"/>
            </a:rPr>
            <a:t>円と平成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年度と比較すると大幅に増加しているが、観光拠点施設の整備などが主な要因となっている。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合併以降、実質収支は黒字で、実質収支比率は</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％程度を維持している。これまで財政調整基金を取り崩したのは、平成</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266</a:t>
          </a:r>
          <a:r>
            <a:rPr kumimoji="1" lang="ja-JP" altLang="en-US" sz="1200">
              <a:latin typeface="ＭＳ ゴシック" pitchFamily="49" charset="-128"/>
              <a:ea typeface="ＭＳ ゴシック" pitchFamily="49" charset="-128"/>
            </a:rPr>
            <a:t>百万円）、平成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302</a:t>
          </a:r>
          <a:r>
            <a:rPr kumimoji="1" lang="ja-JP" altLang="en-US" sz="1200">
              <a:latin typeface="ＭＳ ゴシック" pitchFamily="49" charset="-128"/>
              <a:ea typeface="ＭＳ ゴシック" pitchFamily="49" charset="-128"/>
            </a:rPr>
            <a:t>百万円）、平成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1,372</a:t>
          </a:r>
          <a:r>
            <a:rPr kumimoji="1" lang="ja-JP" altLang="en-US" sz="1200">
              <a:latin typeface="ＭＳ ゴシック" pitchFamily="49" charset="-128"/>
              <a:ea typeface="ＭＳ ゴシック" pitchFamily="49" charset="-128"/>
            </a:rPr>
            <a:t>百万円）、平成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542</a:t>
          </a:r>
          <a:r>
            <a:rPr kumimoji="1" lang="ja-JP" altLang="en-US" sz="1200">
              <a:latin typeface="ＭＳ ゴシック" pitchFamily="49" charset="-128"/>
              <a:ea typeface="ＭＳ ゴシック" pitchFamily="49" charset="-128"/>
            </a:rPr>
            <a:t>百万円）で、平成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年度は旧合併特例事業債の将来の償還に備え、減債基金へ積み替えたことによるもの。平成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月に起きた災害に対応するための取り崩しとなっている。今後も、徹底した経常経費削減と税収等による歳入の確保に努め、財政の健全化を図る。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合併以降、黒字であるため、連結実質赤字比率は算出されていないが、国民健康保険事業特別会計のみ赤字が続いており、令和元年度は、</a:t>
          </a:r>
          <a:r>
            <a:rPr kumimoji="1" lang="en-US" altLang="ja-JP" sz="1400">
              <a:latin typeface="ＭＳ ゴシック" pitchFamily="49" charset="-128"/>
              <a:ea typeface="ＭＳ ゴシック" pitchFamily="49" charset="-128"/>
            </a:rPr>
            <a:t>444</a:t>
          </a:r>
          <a:r>
            <a:rPr kumimoji="1" lang="ja-JP" altLang="en-US" sz="1400">
              <a:latin typeface="ＭＳ ゴシック" pitchFamily="49" charset="-128"/>
              <a:ea typeface="ＭＳ ゴシック" pitchFamily="49" charset="-128"/>
            </a:rPr>
            <a:t>百万円の赤字となっている。平成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年度に税率改正を行い、医療費抑制の観点から予防事業を強化するなど、赤字解消を目指していたが、令和元年度は前年度比で</a:t>
          </a:r>
          <a:r>
            <a:rPr kumimoji="1" lang="en-US" altLang="ja-JP" sz="1400">
              <a:latin typeface="ＭＳ ゴシック" pitchFamily="49" charset="-128"/>
              <a:ea typeface="ＭＳ ゴシック" pitchFamily="49" charset="-128"/>
            </a:rPr>
            <a:t>79</a:t>
          </a:r>
          <a:r>
            <a:rPr kumimoji="1" lang="ja-JP" altLang="en-US" sz="1400">
              <a:latin typeface="ＭＳ ゴシック" pitchFamily="49" charset="-128"/>
              <a:ea typeface="ＭＳ ゴシック" pitchFamily="49" charset="-128"/>
            </a:rPr>
            <a:t>百万円赤字が増加した。他会計については、合併以降黒字を維持しているが、今後も独立採算の原則に立ち、各会計の健全な財政運営に努める。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29860936</v>
      </c>
      <c r="BO4" s="431"/>
      <c r="BP4" s="431"/>
      <c r="BQ4" s="431"/>
      <c r="BR4" s="431"/>
      <c r="BS4" s="431"/>
      <c r="BT4" s="431"/>
      <c r="BU4" s="432"/>
      <c r="BV4" s="430">
        <v>27474171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5.2</v>
      </c>
      <c r="CU4" s="437"/>
      <c r="CV4" s="437"/>
      <c r="CW4" s="437"/>
      <c r="CX4" s="437"/>
      <c r="CY4" s="437"/>
      <c r="CZ4" s="437"/>
      <c r="DA4" s="438"/>
      <c r="DB4" s="436">
        <v>3.2</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28951904</v>
      </c>
      <c r="BO5" s="468"/>
      <c r="BP5" s="468"/>
      <c r="BQ5" s="468"/>
      <c r="BR5" s="468"/>
      <c r="BS5" s="468"/>
      <c r="BT5" s="468"/>
      <c r="BU5" s="469"/>
      <c r="BV5" s="467">
        <v>26520549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98.1</v>
      </c>
      <c r="CU5" s="465"/>
      <c r="CV5" s="465"/>
      <c r="CW5" s="465"/>
      <c r="CX5" s="465"/>
      <c r="CY5" s="465"/>
      <c r="CZ5" s="465"/>
      <c r="DA5" s="466"/>
      <c r="DB5" s="464">
        <v>96.9</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909032</v>
      </c>
      <c r="BO6" s="468"/>
      <c r="BP6" s="468"/>
      <c r="BQ6" s="468"/>
      <c r="BR6" s="468"/>
      <c r="BS6" s="468"/>
      <c r="BT6" s="468"/>
      <c r="BU6" s="469"/>
      <c r="BV6" s="467">
        <v>953622</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101.2</v>
      </c>
      <c r="CU6" s="505"/>
      <c r="CV6" s="505"/>
      <c r="CW6" s="505"/>
      <c r="CX6" s="505"/>
      <c r="CY6" s="505"/>
      <c r="CZ6" s="505"/>
      <c r="DA6" s="506"/>
      <c r="DB6" s="504">
        <v>101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263344</v>
      </c>
      <c r="BO7" s="468"/>
      <c r="BP7" s="468"/>
      <c r="BQ7" s="468"/>
      <c r="BR7" s="468"/>
      <c r="BS7" s="468"/>
      <c r="BT7" s="468"/>
      <c r="BU7" s="469"/>
      <c r="BV7" s="467">
        <v>547641</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12446056</v>
      </c>
      <c r="CU7" s="468"/>
      <c r="CV7" s="468"/>
      <c r="CW7" s="468"/>
      <c r="CX7" s="468"/>
      <c r="CY7" s="468"/>
      <c r="CZ7" s="468"/>
      <c r="DA7" s="469"/>
      <c r="DB7" s="467">
        <v>12623227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645688</v>
      </c>
      <c r="BO8" s="468"/>
      <c r="BP8" s="468"/>
      <c r="BQ8" s="468"/>
      <c r="BR8" s="468"/>
      <c r="BS8" s="468"/>
      <c r="BT8" s="468"/>
      <c r="BU8" s="469"/>
      <c r="BV8" s="467">
        <v>405981</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0.27</v>
      </c>
      <c r="CU8" s="508"/>
      <c r="CV8" s="508"/>
      <c r="CW8" s="508"/>
      <c r="CX8" s="508"/>
      <c r="CY8" s="508"/>
      <c r="CZ8" s="508"/>
      <c r="DA8" s="509"/>
      <c r="DB8" s="507">
        <v>0.27</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38743</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239707</v>
      </c>
      <c r="BO9" s="468"/>
      <c r="BP9" s="468"/>
      <c r="BQ9" s="468"/>
      <c r="BR9" s="468"/>
      <c r="BS9" s="468"/>
      <c r="BT9" s="468"/>
      <c r="BU9" s="469"/>
      <c r="BV9" s="467">
        <v>-52296</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14.2</v>
      </c>
      <c r="CU9" s="465"/>
      <c r="CV9" s="465"/>
      <c r="CW9" s="465"/>
      <c r="CX9" s="465"/>
      <c r="CY9" s="465"/>
      <c r="CZ9" s="465"/>
      <c r="DA9" s="466"/>
      <c r="DB9" s="464">
        <v>14</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42589</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8518</v>
      </c>
      <c r="BO10" s="468"/>
      <c r="BP10" s="468"/>
      <c r="BQ10" s="468"/>
      <c r="BR10" s="468"/>
      <c r="BS10" s="468"/>
      <c r="BT10" s="468"/>
      <c r="BU10" s="469"/>
      <c r="BV10" s="467">
        <v>11539</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37652</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102</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541575</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37326</v>
      </c>
      <c r="S13" s="552"/>
      <c r="T13" s="552"/>
      <c r="U13" s="552"/>
      <c r="V13" s="553"/>
      <c r="W13" s="483" t="s">
        <v>139</v>
      </c>
      <c r="X13" s="484"/>
      <c r="Y13" s="484"/>
      <c r="Z13" s="484"/>
      <c r="AA13" s="484"/>
      <c r="AB13" s="474"/>
      <c r="AC13" s="518">
        <v>900</v>
      </c>
      <c r="AD13" s="519"/>
      <c r="AE13" s="519"/>
      <c r="AF13" s="519"/>
      <c r="AG13" s="561"/>
      <c r="AH13" s="518">
        <v>865</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248225</v>
      </c>
      <c r="BO13" s="468"/>
      <c r="BP13" s="468"/>
      <c r="BQ13" s="468"/>
      <c r="BR13" s="468"/>
      <c r="BS13" s="468"/>
      <c r="BT13" s="468"/>
      <c r="BU13" s="469"/>
      <c r="BV13" s="467">
        <v>-582332</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4.7</v>
      </c>
      <c r="CU13" s="465"/>
      <c r="CV13" s="465"/>
      <c r="CW13" s="465"/>
      <c r="CX13" s="465"/>
      <c r="CY13" s="465"/>
      <c r="CZ13" s="465"/>
      <c r="DA13" s="466"/>
      <c r="DB13" s="464">
        <v>4.7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38371</v>
      </c>
      <c r="S14" s="552"/>
      <c r="T14" s="552"/>
      <c r="U14" s="552"/>
      <c r="V14" s="553"/>
      <c r="W14" s="457"/>
      <c r="X14" s="458"/>
      <c r="Y14" s="458"/>
      <c r="Z14" s="458"/>
      <c r="AA14" s="458"/>
      <c r="AB14" s="447"/>
      <c r="AC14" s="554">
        <v>5.9</v>
      </c>
      <c r="AD14" s="555"/>
      <c r="AE14" s="555"/>
      <c r="AF14" s="555"/>
      <c r="AG14" s="556"/>
      <c r="AH14" s="554">
        <v>5.3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137</v>
      </c>
      <c r="CU14" s="566"/>
      <c r="CV14" s="566"/>
      <c r="CW14" s="566"/>
      <c r="CX14" s="566"/>
      <c r="CY14" s="566"/>
      <c r="CZ14" s="566"/>
      <c r="DA14" s="567"/>
      <c r="DB14" s="565" t="s">
        <v>137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38069</v>
      </c>
      <c r="S15" s="552"/>
      <c r="T15" s="552"/>
      <c r="U15" s="552"/>
      <c r="V15" s="553"/>
      <c r="W15" s="483" t="s">
        <v>146</v>
      </c>
      <c r="X15" s="484"/>
      <c r="Y15" s="484"/>
      <c r="Z15" s="484"/>
      <c r="AA15" s="484"/>
      <c r="AB15" s="474"/>
      <c r="AC15" s="518">
        <v>4043</v>
      </c>
      <c r="AD15" s="519"/>
      <c r="AE15" s="519"/>
      <c r="AF15" s="519"/>
      <c r="AG15" s="561"/>
      <c r="AH15" s="518">
        <v>4371</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3048134</v>
      </c>
      <c r="BO15" s="431"/>
      <c r="BP15" s="431"/>
      <c r="BQ15" s="431"/>
      <c r="BR15" s="431"/>
      <c r="BS15" s="431"/>
      <c r="BT15" s="431"/>
      <c r="BU15" s="432"/>
      <c r="BV15" s="430">
        <v>3052998</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26.7</v>
      </c>
      <c r="AD16" s="555"/>
      <c r="AE16" s="555"/>
      <c r="AF16" s="555"/>
      <c r="AG16" s="556"/>
      <c r="AH16" s="554">
        <v>26.8</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11106435</v>
      </c>
      <c r="BO16" s="468"/>
      <c r="BP16" s="468"/>
      <c r="BQ16" s="468"/>
      <c r="BR16" s="468"/>
      <c r="BS16" s="468"/>
      <c r="BT16" s="468"/>
      <c r="BU16" s="469"/>
      <c r="BV16" s="467">
        <v>11006954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10192</v>
      </c>
      <c r="AD17" s="519"/>
      <c r="AE17" s="519"/>
      <c r="AF17" s="519"/>
      <c r="AG17" s="561"/>
      <c r="AH17" s="518">
        <v>11052</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3803025</v>
      </c>
      <c r="BO17" s="468"/>
      <c r="BP17" s="468"/>
      <c r="BQ17" s="468"/>
      <c r="BR17" s="468"/>
      <c r="BS17" s="468"/>
      <c r="BT17" s="468"/>
      <c r="BU17" s="469"/>
      <c r="BV17" s="467">
        <v>3812920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135.11000000000001</v>
      </c>
      <c r="M18" s="583"/>
      <c r="N18" s="583"/>
      <c r="O18" s="583"/>
      <c r="P18" s="583"/>
      <c r="Q18" s="583"/>
      <c r="R18" s="584"/>
      <c r="S18" s="584"/>
      <c r="T18" s="584"/>
      <c r="U18" s="584"/>
      <c r="V18" s="585"/>
      <c r="W18" s="485"/>
      <c r="X18" s="486"/>
      <c r="Y18" s="486"/>
      <c r="Z18" s="486"/>
      <c r="AA18" s="486"/>
      <c r="AB18" s="477"/>
      <c r="AC18" s="586">
        <v>67.3</v>
      </c>
      <c r="AD18" s="587"/>
      <c r="AE18" s="587"/>
      <c r="AF18" s="587"/>
      <c r="AG18" s="588"/>
      <c r="AH18" s="586">
        <v>67.900000000000006</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12349315</v>
      </c>
      <c r="BO18" s="468"/>
      <c r="BP18" s="468"/>
      <c r="BQ18" s="468"/>
      <c r="BR18" s="468"/>
      <c r="BS18" s="468"/>
      <c r="BT18" s="468"/>
      <c r="BU18" s="469"/>
      <c r="BV18" s="467">
        <v>12328496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287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15577517</v>
      </c>
      <c r="BO19" s="468"/>
      <c r="BP19" s="468"/>
      <c r="BQ19" s="468"/>
      <c r="BR19" s="468"/>
      <c r="BS19" s="468"/>
      <c r="BT19" s="468"/>
      <c r="BU19" s="469"/>
      <c r="BV19" s="467">
        <v>16321212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15637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25384856</v>
      </c>
      <c r="BO23" s="468"/>
      <c r="BP23" s="468"/>
      <c r="BQ23" s="468"/>
      <c r="BR23" s="468"/>
      <c r="BS23" s="468"/>
      <c r="BT23" s="468"/>
      <c r="BU23" s="469"/>
      <c r="BV23" s="467">
        <v>22659983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7650</v>
      </c>
      <c r="R24" s="519"/>
      <c r="S24" s="519"/>
      <c r="T24" s="519"/>
      <c r="U24" s="519"/>
      <c r="V24" s="561"/>
      <c r="W24" s="620"/>
      <c r="X24" s="608"/>
      <c r="Y24" s="609"/>
      <c r="Z24" s="517" t="s">
        <v>170</v>
      </c>
      <c r="AA24" s="497"/>
      <c r="AB24" s="497"/>
      <c r="AC24" s="497"/>
      <c r="AD24" s="497"/>
      <c r="AE24" s="497"/>
      <c r="AF24" s="497"/>
      <c r="AG24" s="498"/>
      <c r="AH24" s="518">
        <v>359</v>
      </c>
      <c r="AI24" s="519"/>
      <c r="AJ24" s="519"/>
      <c r="AK24" s="519"/>
      <c r="AL24" s="561"/>
      <c r="AM24" s="518">
        <v>1205522</v>
      </c>
      <c r="AN24" s="519"/>
      <c r="AO24" s="519"/>
      <c r="AP24" s="519"/>
      <c r="AQ24" s="519"/>
      <c r="AR24" s="561"/>
      <c r="AS24" s="518">
        <v>3358</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19462734</v>
      </c>
      <c r="BO24" s="468"/>
      <c r="BP24" s="468"/>
      <c r="BQ24" s="468"/>
      <c r="BR24" s="468"/>
      <c r="BS24" s="468"/>
      <c r="BT24" s="468"/>
      <c r="BU24" s="469"/>
      <c r="BV24" s="467">
        <v>18664108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6192</v>
      </c>
      <c r="R25" s="519"/>
      <c r="S25" s="519"/>
      <c r="T25" s="519"/>
      <c r="U25" s="519"/>
      <c r="V25" s="561"/>
      <c r="W25" s="620"/>
      <c r="X25" s="608"/>
      <c r="Y25" s="609"/>
      <c r="Z25" s="517" t="s">
        <v>173</v>
      </c>
      <c r="AA25" s="497"/>
      <c r="AB25" s="497"/>
      <c r="AC25" s="497"/>
      <c r="AD25" s="497"/>
      <c r="AE25" s="497"/>
      <c r="AF25" s="497"/>
      <c r="AG25" s="498"/>
      <c r="AH25" s="518" t="s">
        <v>137</v>
      </c>
      <c r="AI25" s="519"/>
      <c r="AJ25" s="519"/>
      <c r="AK25" s="519"/>
      <c r="AL25" s="561"/>
      <c r="AM25" s="518" t="s">
        <v>174</v>
      </c>
      <c r="AN25" s="519"/>
      <c r="AO25" s="519"/>
      <c r="AP25" s="519"/>
      <c r="AQ25" s="519"/>
      <c r="AR25" s="561"/>
      <c r="AS25" s="518" t="s">
        <v>137</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1800237</v>
      </c>
      <c r="BO25" s="431"/>
      <c r="BP25" s="431"/>
      <c r="BQ25" s="431"/>
      <c r="BR25" s="431"/>
      <c r="BS25" s="431"/>
      <c r="BT25" s="431"/>
      <c r="BU25" s="432"/>
      <c r="BV25" s="430">
        <v>1542846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5766</v>
      </c>
      <c r="R26" s="519"/>
      <c r="S26" s="519"/>
      <c r="T26" s="519"/>
      <c r="U26" s="519"/>
      <c r="V26" s="561"/>
      <c r="W26" s="620"/>
      <c r="X26" s="608"/>
      <c r="Y26" s="609"/>
      <c r="Z26" s="517" t="s">
        <v>177</v>
      </c>
      <c r="AA26" s="630"/>
      <c r="AB26" s="630"/>
      <c r="AC26" s="630"/>
      <c r="AD26" s="630"/>
      <c r="AE26" s="630"/>
      <c r="AF26" s="630"/>
      <c r="AG26" s="631"/>
      <c r="AH26" s="518">
        <v>21</v>
      </c>
      <c r="AI26" s="519"/>
      <c r="AJ26" s="519"/>
      <c r="AK26" s="519"/>
      <c r="AL26" s="561"/>
      <c r="AM26" s="518">
        <v>74214</v>
      </c>
      <c r="AN26" s="519"/>
      <c r="AO26" s="519"/>
      <c r="AP26" s="519"/>
      <c r="AQ26" s="519"/>
      <c r="AR26" s="561"/>
      <c r="AS26" s="518">
        <v>3534</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179</v>
      </c>
      <c r="BO26" s="468"/>
      <c r="BP26" s="468"/>
      <c r="BQ26" s="468"/>
      <c r="BR26" s="468"/>
      <c r="BS26" s="468"/>
      <c r="BT26" s="468"/>
      <c r="BU26" s="469"/>
      <c r="BV26" s="467" t="s">
        <v>179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3910</v>
      </c>
      <c r="R27" s="519"/>
      <c r="S27" s="519"/>
      <c r="T27" s="519"/>
      <c r="U27" s="519"/>
      <c r="V27" s="561"/>
      <c r="W27" s="620"/>
      <c r="X27" s="608"/>
      <c r="Y27" s="609"/>
      <c r="Z27" s="517" t="s">
        <v>181</v>
      </c>
      <c r="AA27" s="497"/>
      <c r="AB27" s="497"/>
      <c r="AC27" s="497"/>
      <c r="AD27" s="497"/>
      <c r="AE27" s="497"/>
      <c r="AF27" s="497"/>
      <c r="AG27" s="498"/>
      <c r="AH27" s="518">
        <v>20</v>
      </c>
      <c r="AI27" s="519"/>
      <c r="AJ27" s="519"/>
      <c r="AK27" s="519"/>
      <c r="AL27" s="561"/>
      <c r="AM27" s="518">
        <v>60173</v>
      </c>
      <c r="AN27" s="519"/>
      <c r="AO27" s="519"/>
      <c r="AP27" s="519"/>
      <c r="AQ27" s="519"/>
      <c r="AR27" s="561"/>
      <c r="AS27" s="518">
        <v>3009</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t="s">
        <v>179</v>
      </c>
      <c r="BO27" s="644"/>
      <c r="BP27" s="644"/>
      <c r="BQ27" s="644"/>
      <c r="BR27" s="644"/>
      <c r="BS27" s="644"/>
      <c r="BT27" s="644"/>
      <c r="BU27" s="645"/>
      <c r="BV27" s="643" t="s">
        <v>137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3480</v>
      </c>
      <c r="R28" s="519"/>
      <c r="S28" s="519"/>
      <c r="T28" s="519"/>
      <c r="U28" s="519"/>
      <c r="V28" s="561"/>
      <c r="W28" s="620"/>
      <c r="X28" s="608"/>
      <c r="Y28" s="609"/>
      <c r="Z28" s="517" t="s">
        <v>184</v>
      </c>
      <c r="AA28" s="497"/>
      <c r="AB28" s="497"/>
      <c r="AC28" s="497"/>
      <c r="AD28" s="497"/>
      <c r="AE28" s="497"/>
      <c r="AF28" s="497"/>
      <c r="AG28" s="498"/>
      <c r="AH28" s="518" t="s">
        <v>179</v>
      </c>
      <c r="AI28" s="519"/>
      <c r="AJ28" s="519"/>
      <c r="AK28" s="519"/>
      <c r="AL28" s="561"/>
      <c r="AM28" s="518" t="s">
        <v>174</v>
      </c>
      <c r="AN28" s="519"/>
      <c r="AO28" s="519"/>
      <c r="AP28" s="519"/>
      <c r="AQ28" s="519"/>
      <c r="AR28" s="561"/>
      <c r="AS28" s="518" t="s">
        <v>179</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3194839</v>
      </c>
      <c r="BO28" s="431"/>
      <c r="BP28" s="431"/>
      <c r="BQ28" s="431"/>
      <c r="BR28" s="431"/>
      <c r="BS28" s="431"/>
      <c r="BT28" s="431"/>
      <c r="BU28" s="432"/>
      <c r="BV28" s="430">
        <v>3186321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16</v>
      </c>
      <c r="M29" s="519"/>
      <c r="N29" s="519"/>
      <c r="O29" s="519"/>
      <c r="P29" s="561"/>
      <c r="Q29" s="518">
        <v>3290</v>
      </c>
      <c r="R29" s="519"/>
      <c r="S29" s="519"/>
      <c r="T29" s="519"/>
      <c r="U29" s="519"/>
      <c r="V29" s="561"/>
      <c r="W29" s="621"/>
      <c r="X29" s="622"/>
      <c r="Y29" s="623"/>
      <c r="Z29" s="517" t="s">
        <v>187</v>
      </c>
      <c r="AA29" s="497"/>
      <c r="AB29" s="497"/>
      <c r="AC29" s="497"/>
      <c r="AD29" s="497"/>
      <c r="AE29" s="497"/>
      <c r="AF29" s="497"/>
      <c r="AG29" s="498"/>
      <c r="AH29" s="518">
        <v>379</v>
      </c>
      <c r="AI29" s="519"/>
      <c r="AJ29" s="519"/>
      <c r="AK29" s="519"/>
      <c r="AL29" s="561"/>
      <c r="AM29" s="518">
        <v>1265695</v>
      </c>
      <c r="AN29" s="519"/>
      <c r="AO29" s="519"/>
      <c r="AP29" s="519"/>
      <c r="AQ29" s="519"/>
      <c r="AR29" s="561"/>
      <c r="AS29" s="518">
        <v>3340</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1777450</v>
      </c>
      <c r="BO29" s="468"/>
      <c r="BP29" s="468"/>
      <c r="BQ29" s="468"/>
      <c r="BR29" s="468"/>
      <c r="BS29" s="468"/>
      <c r="BT29" s="468"/>
      <c r="BU29" s="469"/>
      <c r="BV29" s="467">
        <v>2021127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98.2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7690826</v>
      </c>
      <c r="BO30" s="644"/>
      <c r="BP30" s="644"/>
      <c r="BQ30" s="644"/>
      <c r="BR30" s="644"/>
      <c r="BS30" s="644"/>
      <c r="BT30" s="644"/>
      <c r="BU30" s="645"/>
      <c r="BV30" s="643">
        <v>7912684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197</v>
      </c>
      <c r="X33" s="456"/>
      <c r="Y33" s="456"/>
      <c r="Z33" s="456"/>
      <c r="AA33" s="456"/>
      <c r="AB33" s="456"/>
      <c r="AC33" s="456"/>
      <c r="AD33" s="456"/>
      <c r="AE33" s="456"/>
      <c r="AF33" s="456"/>
      <c r="AG33" s="456"/>
      <c r="AH33" s="456"/>
      <c r="AI33" s="456"/>
      <c r="AJ33" s="456"/>
      <c r="AK33" s="456"/>
      <c r="AL33" s="216"/>
      <c r="AM33" s="491" t="s">
        <v>198</v>
      </c>
      <c r="AN33" s="491"/>
      <c r="AO33" s="456" t="s">
        <v>197</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202</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福岡県市町村職員退職手当組合（一般会計）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うすい</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住宅新築資金等貸付事業特別会計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福岡県市町村職員退職手当組合(基金特別会計）</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嘉麻市文化スポーツ振興公社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介護保険事業特別会計（保険事業勘定）</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飯塚地区消防組合（一般会計）</v>
      </c>
      <c r="BZ36" s="657"/>
      <c r="CA36" s="657"/>
      <c r="CB36" s="657"/>
      <c r="CC36" s="657"/>
      <c r="CD36" s="657"/>
      <c r="CE36" s="657"/>
      <c r="CF36" s="657"/>
      <c r="CG36" s="657"/>
      <c r="CH36" s="657"/>
      <c r="CI36" s="657"/>
      <c r="CJ36" s="657"/>
      <c r="CK36" s="657"/>
      <c r="CL36" s="657"/>
      <c r="CM36" s="657"/>
      <c r="CN36" s="214"/>
      <c r="CO36" s="656">
        <f t="shared" si="3"/>
        <v>18</v>
      </c>
      <c r="CP36" s="656"/>
      <c r="CQ36" s="657" t="str">
        <f>IF('各会計、関係団体の財政状況及び健全化判断比率'!BS9="","",'各会計、関係団体の財政状況及び健全化判断比率'!BS9)</f>
        <v>嘉麻スタイル</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介護保険事業特別会計（サービス事業勘定）</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福岡県自治振興組合（一般会計）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福岡県自治振興組合（公文書館事業特別会計）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福岡県後期高齢者医療広域連合（一般会計）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福岡県後期高齢者医療広域連合（後期高齢者医療特別会計）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ふくおか県央環境広域施設組合（一般会計）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QO/0j+uhiISgU5S0XGQRevYUD0a7bzV3Zrhz2S24sX0ZxdeIoVXwMP9lIDPgLmPWPNs6dY1r90dVyyu980MJA==" saltValue="9V1vO+maCgrH0GoSmmrF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1" t="s">
        <v>566</v>
      </c>
      <c r="D34" s="1251"/>
      <c r="E34" s="1252"/>
      <c r="F34" s="32" t="s">
        <v>567</v>
      </c>
      <c r="G34" s="33" t="s">
        <v>568</v>
      </c>
      <c r="H34" s="33" t="s">
        <v>569</v>
      </c>
      <c r="I34" s="33" t="s">
        <v>570</v>
      </c>
      <c r="J34" s="34" t="s">
        <v>571</v>
      </c>
      <c r="K34" s="22"/>
      <c r="L34" s="22"/>
      <c r="M34" s="22"/>
      <c r="N34" s="22"/>
      <c r="O34" s="22"/>
      <c r="P34" s="22"/>
    </row>
    <row r="35" spans="1:16" ht="39" customHeight="1" x14ac:dyDescent="0.15">
      <c r="A35" s="22"/>
      <c r="B35" s="35"/>
      <c r="C35" s="1245" t="s">
        <v>572</v>
      </c>
      <c r="D35" s="1246"/>
      <c r="E35" s="1247"/>
      <c r="F35" s="36">
        <v>11.75</v>
      </c>
      <c r="G35" s="37">
        <v>12.65</v>
      </c>
      <c r="H35" s="37">
        <v>12.92</v>
      </c>
      <c r="I35" s="37">
        <v>12.53</v>
      </c>
      <c r="J35" s="38">
        <v>11.61</v>
      </c>
      <c r="K35" s="22"/>
      <c r="L35" s="22"/>
      <c r="M35" s="22"/>
      <c r="N35" s="22"/>
      <c r="O35" s="22"/>
      <c r="P35" s="22"/>
    </row>
    <row r="36" spans="1:16" ht="39" customHeight="1" x14ac:dyDescent="0.15">
      <c r="A36" s="22"/>
      <c r="B36" s="35"/>
      <c r="C36" s="1245" t="s">
        <v>573</v>
      </c>
      <c r="D36" s="1246"/>
      <c r="E36" s="1247"/>
      <c r="F36" s="36">
        <v>5.49</v>
      </c>
      <c r="G36" s="37">
        <v>6.2</v>
      </c>
      <c r="H36" s="37">
        <v>3.54</v>
      </c>
      <c r="I36" s="37">
        <v>3.16</v>
      </c>
      <c r="J36" s="38">
        <v>5.15</v>
      </c>
      <c r="K36" s="22"/>
      <c r="L36" s="22"/>
      <c r="M36" s="22"/>
      <c r="N36" s="22"/>
      <c r="O36" s="22"/>
      <c r="P36" s="22"/>
    </row>
    <row r="37" spans="1:16" ht="39" customHeight="1" x14ac:dyDescent="0.15">
      <c r="A37" s="22"/>
      <c r="B37" s="35"/>
      <c r="C37" s="1245" t="s">
        <v>574</v>
      </c>
      <c r="D37" s="1246"/>
      <c r="E37" s="1247"/>
      <c r="F37" s="36">
        <v>1.37</v>
      </c>
      <c r="G37" s="37">
        <v>1.34</v>
      </c>
      <c r="H37" s="37">
        <v>1.26</v>
      </c>
      <c r="I37" s="37">
        <v>0.64</v>
      </c>
      <c r="J37" s="38">
        <v>0.21</v>
      </c>
      <c r="K37" s="22"/>
      <c r="L37" s="22"/>
      <c r="M37" s="22"/>
      <c r="N37" s="22"/>
      <c r="O37" s="22"/>
      <c r="P37" s="22"/>
    </row>
    <row r="38" spans="1:16" ht="39" customHeight="1" x14ac:dyDescent="0.15">
      <c r="A38" s="22"/>
      <c r="B38" s="35"/>
      <c r="C38" s="1245" t="s">
        <v>575</v>
      </c>
      <c r="D38" s="1246"/>
      <c r="E38" s="1247"/>
      <c r="F38" s="36">
        <v>0.06</v>
      </c>
      <c r="G38" s="37">
        <v>0.06</v>
      </c>
      <c r="H38" s="37">
        <v>0.06</v>
      </c>
      <c r="I38" s="37">
        <v>0.06</v>
      </c>
      <c r="J38" s="38">
        <v>7.0000000000000007E-2</v>
      </c>
      <c r="K38" s="22"/>
      <c r="L38" s="22"/>
      <c r="M38" s="22"/>
      <c r="N38" s="22"/>
      <c r="O38" s="22"/>
      <c r="P38" s="22"/>
    </row>
    <row r="39" spans="1:16" ht="39" customHeight="1" x14ac:dyDescent="0.15">
      <c r="A39" s="22"/>
      <c r="B39" s="35"/>
      <c r="C39" s="1245" t="s">
        <v>576</v>
      </c>
      <c r="D39" s="1246"/>
      <c r="E39" s="1247"/>
      <c r="F39" s="36">
        <v>0.15</v>
      </c>
      <c r="G39" s="37">
        <v>0</v>
      </c>
      <c r="H39" s="37">
        <v>0.02</v>
      </c>
      <c r="I39" s="37">
        <v>0.05</v>
      </c>
      <c r="J39" s="38">
        <v>0.03</v>
      </c>
      <c r="K39" s="22"/>
      <c r="L39" s="22"/>
      <c r="M39" s="22"/>
      <c r="N39" s="22"/>
      <c r="O39" s="22"/>
      <c r="P39" s="22"/>
    </row>
    <row r="40" spans="1:16" ht="39" customHeight="1" x14ac:dyDescent="0.15">
      <c r="A40" s="22"/>
      <c r="B40" s="35"/>
      <c r="C40" s="1245" t="s">
        <v>577</v>
      </c>
      <c r="D40" s="1246"/>
      <c r="E40" s="1247"/>
      <c r="F40" s="36">
        <v>0</v>
      </c>
      <c r="G40" s="37">
        <v>0</v>
      </c>
      <c r="H40" s="37">
        <v>0</v>
      </c>
      <c r="I40" s="37">
        <v>0</v>
      </c>
      <c r="J40" s="38">
        <v>0</v>
      </c>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578</v>
      </c>
      <c r="D42" s="1246"/>
      <c r="E42" s="1247"/>
      <c r="F42" s="36" t="s">
        <v>517</v>
      </c>
      <c r="G42" s="37" t="s">
        <v>517</v>
      </c>
      <c r="H42" s="37" t="s">
        <v>517</v>
      </c>
      <c r="I42" s="37" t="s">
        <v>517</v>
      </c>
      <c r="J42" s="38" t="s">
        <v>517</v>
      </c>
      <c r="K42" s="22"/>
      <c r="L42" s="22"/>
      <c r="M42" s="22"/>
      <c r="N42" s="22"/>
      <c r="O42" s="22"/>
      <c r="P42" s="22"/>
    </row>
    <row r="43" spans="1:16" ht="39" customHeight="1" thickBot="1" x14ac:dyDescent="0.2">
      <c r="A43" s="22"/>
      <c r="B43" s="40"/>
      <c r="C43" s="1248" t="s">
        <v>579</v>
      </c>
      <c r="D43" s="1249"/>
      <c r="E43" s="1250"/>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z08mikMMsHhNCOmk79EBZFtOjiIKf46FF4RM36GK34AFc53IxCzcq8oM8/LyL13NLJPZUvrqLdBspPTwvmwsA==" saltValue="GaJzY3tY2RjQyYtI4I6f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2304</v>
      </c>
      <c r="L45" s="60">
        <v>2327</v>
      </c>
      <c r="M45" s="60">
        <v>2227</v>
      </c>
      <c r="N45" s="60">
        <v>2407</v>
      </c>
      <c r="O45" s="61">
        <v>2331</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517</v>
      </c>
      <c r="L46" s="64" t="s">
        <v>517</v>
      </c>
      <c r="M46" s="64" t="s">
        <v>517</v>
      </c>
      <c r="N46" s="64" t="s">
        <v>517</v>
      </c>
      <c r="O46" s="65" t="s">
        <v>517</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517</v>
      </c>
      <c r="L47" s="64" t="s">
        <v>517</v>
      </c>
      <c r="M47" s="64" t="s">
        <v>517</v>
      </c>
      <c r="N47" s="64" t="s">
        <v>517</v>
      </c>
      <c r="O47" s="65" t="s">
        <v>517</v>
      </c>
      <c r="P47" s="48"/>
      <c r="Q47" s="48"/>
      <c r="R47" s="48"/>
      <c r="S47" s="48"/>
      <c r="T47" s="48"/>
      <c r="U47" s="48"/>
    </row>
    <row r="48" spans="1:21" ht="30.75" customHeight="1" x14ac:dyDescent="0.15">
      <c r="A48" s="48"/>
      <c r="B48" s="1255"/>
      <c r="C48" s="1256"/>
      <c r="D48" s="62"/>
      <c r="E48" s="1261" t="s">
        <v>15</v>
      </c>
      <c r="F48" s="1261"/>
      <c r="G48" s="1261"/>
      <c r="H48" s="1261"/>
      <c r="I48" s="1261"/>
      <c r="J48" s="1262"/>
      <c r="K48" s="63">
        <v>105</v>
      </c>
      <c r="L48" s="64">
        <v>106</v>
      </c>
      <c r="M48" s="64">
        <v>97</v>
      </c>
      <c r="N48" s="64">
        <v>97</v>
      </c>
      <c r="O48" s="65">
        <v>46</v>
      </c>
      <c r="P48" s="48"/>
      <c r="Q48" s="48"/>
      <c r="R48" s="48"/>
      <c r="S48" s="48"/>
      <c r="T48" s="48"/>
      <c r="U48" s="48"/>
    </row>
    <row r="49" spans="1:21" ht="30.75" customHeight="1" x14ac:dyDescent="0.15">
      <c r="A49" s="48"/>
      <c r="B49" s="1255"/>
      <c r="C49" s="1256"/>
      <c r="D49" s="62"/>
      <c r="E49" s="1261" t="s">
        <v>16</v>
      </c>
      <c r="F49" s="1261"/>
      <c r="G49" s="1261"/>
      <c r="H49" s="1261"/>
      <c r="I49" s="1261"/>
      <c r="J49" s="1262"/>
      <c r="K49" s="63">
        <v>83</v>
      </c>
      <c r="L49" s="64">
        <v>56</v>
      </c>
      <c r="M49" s="64">
        <v>32</v>
      </c>
      <c r="N49" s="64">
        <v>9</v>
      </c>
      <c r="O49" s="65">
        <v>12</v>
      </c>
      <c r="P49" s="48"/>
      <c r="Q49" s="48"/>
      <c r="R49" s="48"/>
      <c r="S49" s="48"/>
      <c r="T49" s="48"/>
      <c r="U49" s="48"/>
    </row>
    <row r="50" spans="1:21" ht="30.75" customHeight="1" x14ac:dyDescent="0.15">
      <c r="A50" s="48"/>
      <c r="B50" s="1255"/>
      <c r="C50" s="1256"/>
      <c r="D50" s="62"/>
      <c r="E50" s="1261" t="s">
        <v>17</v>
      </c>
      <c r="F50" s="1261"/>
      <c r="G50" s="1261"/>
      <c r="H50" s="1261"/>
      <c r="I50" s="1261"/>
      <c r="J50" s="1262"/>
      <c r="K50" s="63">
        <v>62</v>
      </c>
      <c r="L50" s="64">
        <v>62</v>
      </c>
      <c r="M50" s="64">
        <v>62</v>
      </c>
      <c r="N50" s="64">
        <v>62</v>
      </c>
      <c r="O50" s="65">
        <v>47</v>
      </c>
      <c r="P50" s="48"/>
      <c r="Q50" s="48"/>
      <c r="R50" s="48"/>
      <c r="S50" s="48"/>
      <c r="T50" s="48"/>
      <c r="U50" s="48"/>
    </row>
    <row r="51" spans="1:21" ht="30.75" customHeight="1" x14ac:dyDescent="0.15">
      <c r="A51" s="48"/>
      <c r="B51" s="1257"/>
      <c r="C51" s="1258"/>
      <c r="D51" s="66"/>
      <c r="E51" s="1261" t="s">
        <v>18</v>
      </c>
      <c r="F51" s="1261"/>
      <c r="G51" s="1261"/>
      <c r="H51" s="1261"/>
      <c r="I51" s="1261"/>
      <c r="J51" s="1262"/>
      <c r="K51" s="63">
        <v>0</v>
      </c>
      <c r="L51" s="64">
        <v>0</v>
      </c>
      <c r="M51" s="64">
        <v>0</v>
      </c>
      <c r="N51" s="64">
        <v>0</v>
      </c>
      <c r="O51" s="65">
        <v>0</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1994</v>
      </c>
      <c r="L52" s="64">
        <v>1997</v>
      </c>
      <c r="M52" s="64">
        <v>1933</v>
      </c>
      <c r="N52" s="64">
        <v>2032</v>
      </c>
      <c r="O52" s="65">
        <v>1923</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560</v>
      </c>
      <c r="L53" s="69">
        <v>554</v>
      </c>
      <c r="M53" s="69">
        <v>485</v>
      </c>
      <c r="N53" s="69">
        <v>543</v>
      </c>
      <c r="O53" s="70">
        <v>513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9" t="s">
        <v>25</v>
      </c>
      <c r="C57" s="1270"/>
      <c r="D57" s="1273" t="s">
        <v>26</v>
      </c>
      <c r="E57" s="1274"/>
      <c r="F57" s="1274"/>
      <c r="G57" s="1274"/>
      <c r="H57" s="1274"/>
      <c r="I57" s="1274"/>
      <c r="J57" s="1275"/>
      <c r="K57" s="83" t="s">
        <v>613</v>
      </c>
      <c r="L57" s="84" t="s">
        <v>612</v>
      </c>
      <c r="M57" s="84" t="s">
        <v>612</v>
      </c>
      <c r="N57" s="84" t="s">
        <v>612</v>
      </c>
      <c r="O57" s="85" t="s">
        <v>615</v>
      </c>
    </row>
    <row r="58" spans="1:21" ht="31.5" customHeight="1" thickBot="1" x14ac:dyDescent="0.2">
      <c r="B58" s="1271"/>
      <c r="C58" s="1272"/>
      <c r="D58" s="1276" t="s">
        <v>27</v>
      </c>
      <c r="E58" s="1277"/>
      <c r="F58" s="1277"/>
      <c r="G58" s="1277"/>
      <c r="H58" s="1277"/>
      <c r="I58" s="1277"/>
      <c r="J58" s="1278"/>
      <c r="K58" s="86" t="s">
        <v>612</v>
      </c>
      <c r="L58" s="87" t="s">
        <v>614</v>
      </c>
      <c r="M58" s="87" t="s">
        <v>614</v>
      </c>
      <c r="N58" s="87" t="s">
        <v>614</v>
      </c>
      <c r="O58" s="88" t="s">
        <v>612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g4R2umiJy84uf43NFFKimq8cyVWxRsDSgNSd5S711Tj5Mkd95IkDxkxQ+5QtLjbqTnpjP0UvZVDlDuhm33b2A==" saltValue="7bjVXX7YSwgGlsafN62Tp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79" t="s">
        <v>30</v>
      </c>
      <c r="C41" s="1280"/>
      <c r="D41" s="102"/>
      <c r="E41" s="1285" t="s">
        <v>31</v>
      </c>
      <c r="F41" s="1285"/>
      <c r="G41" s="1285"/>
      <c r="H41" s="1286"/>
      <c r="I41" s="103">
        <v>20263</v>
      </c>
      <c r="J41" s="104">
        <v>21046</v>
      </c>
      <c r="K41" s="104">
        <v>21454</v>
      </c>
      <c r="L41" s="104">
        <v>22660</v>
      </c>
      <c r="M41" s="105">
        <v>25385</v>
      </c>
    </row>
    <row r="42" spans="2:13" ht="27.75" customHeight="1" x14ac:dyDescent="0.15">
      <c r="B42" s="1281"/>
      <c r="C42" s="1282"/>
      <c r="D42" s="106"/>
      <c r="E42" s="1287" t="s">
        <v>32</v>
      </c>
      <c r="F42" s="1287"/>
      <c r="G42" s="1287"/>
      <c r="H42" s="1288"/>
      <c r="I42" s="107" t="s">
        <v>517</v>
      </c>
      <c r="J42" s="108" t="s">
        <v>517</v>
      </c>
      <c r="K42" s="108" t="s">
        <v>517</v>
      </c>
      <c r="L42" s="108" t="s">
        <v>517</v>
      </c>
      <c r="M42" s="109" t="s">
        <v>517</v>
      </c>
    </row>
    <row r="43" spans="2:13" ht="27.75" customHeight="1" x14ac:dyDescent="0.15">
      <c r="B43" s="1281"/>
      <c r="C43" s="1282"/>
      <c r="D43" s="106"/>
      <c r="E43" s="1287" t="s">
        <v>33</v>
      </c>
      <c r="F43" s="1287"/>
      <c r="G43" s="1287"/>
      <c r="H43" s="1288"/>
      <c r="I43" s="107">
        <v>1081</v>
      </c>
      <c r="J43" s="108">
        <v>987</v>
      </c>
      <c r="K43" s="108">
        <v>982</v>
      </c>
      <c r="L43" s="108">
        <v>867</v>
      </c>
      <c r="M43" s="109">
        <v>630</v>
      </c>
    </row>
    <row r="44" spans="2:13" ht="27.75" customHeight="1" x14ac:dyDescent="0.15">
      <c r="B44" s="1281"/>
      <c r="C44" s="1282"/>
      <c r="D44" s="106"/>
      <c r="E44" s="1287" t="s">
        <v>34</v>
      </c>
      <c r="F44" s="1287"/>
      <c r="G44" s="1287"/>
      <c r="H44" s="1288"/>
      <c r="I44" s="107">
        <v>316</v>
      </c>
      <c r="J44" s="108">
        <v>214</v>
      </c>
      <c r="K44" s="108">
        <v>133</v>
      </c>
      <c r="L44" s="108">
        <v>73</v>
      </c>
      <c r="M44" s="109">
        <v>27</v>
      </c>
    </row>
    <row r="45" spans="2:13" ht="27.75" customHeight="1" x14ac:dyDescent="0.15">
      <c r="B45" s="1281"/>
      <c r="C45" s="1282"/>
      <c r="D45" s="106"/>
      <c r="E45" s="1287" t="s">
        <v>35</v>
      </c>
      <c r="F45" s="1287"/>
      <c r="G45" s="1287"/>
      <c r="H45" s="1288"/>
      <c r="I45" s="107">
        <v>5294</v>
      </c>
      <c r="J45" s="108">
        <v>5226</v>
      </c>
      <c r="K45" s="108">
        <v>4936</v>
      </c>
      <c r="L45" s="108">
        <v>4652</v>
      </c>
      <c r="M45" s="109">
        <v>4618</v>
      </c>
    </row>
    <row r="46" spans="2:13" ht="27.75" customHeight="1" x14ac:dyDescent="0.15">
      <c r="B46" s="1281"/>
      <c r="C46" s="1282"/>
      <c r="D46" s="110"/>
      <c r="E46" s="1287" t="s">
        <v>36</v>
      </c>
      <c r="F46" s="1287"/>
      <c r="G46" s="1287"/>
      <c r="H46" s="1288"/>
      <c r="I46" s="107" t="s">
        <v>517</v>
      </c>
      <c r="J46" s="108" t="s">
        <v>517</v>
      </c>
      <c r="K46" s="108" t="s">
        <v>517</v>
      </c>
      <c r="L46" s="108" t="s">
        <v>517</v>
      </c>
      <c r="M46" s="109" t="s">
        <v>517</v>
      </c>
    </row>
    <row r="47" spans="2:13" ht="27.75" customHeight="1" x14ac:dyDescent="0.15">
      <c r="B47" s="1281"/>
      <c r="C47" s="1282"/>
      <c r="D47" s="111"/>
      <c r="E47" s="1289" t="s">
        <v>37</v>
      </c>
      <c r="F47" s="1290"/>
      <c r="G47" s="1290"/>
      <c r="H47" s="1291"/>
      <c r="I47" s="107" t="s">
        <v>517</v>
      </c>
      <c r="J47" s="108" t="s">
        <v>517</v>
      </c>
      <c r="K47" s="108" t="s">
        <v>517</v>
      </c>
      <c r="L47" s="108" t="s">
        <v>517</v>
      </c>
      <c r="M47" s="109" t="s">
        <v>517</v>
      </c>
    </row>
    <row r="48" spans="2:13" ht="27.75" customHeight="1" x14ac:dyDescent="0.15">
      <c r="B48" s="1281"/>
      <c r="C48" s="1282"/>
      <c r="D48" s="106"/>
      <c r="E48" s="1287" t="s">
        <v>38</v>
      </c>
      <c r="F48" s="1287"/>
      <c r="G48" s="1287"/>
      <c r="H48" s="1288"/>
      <c r="I48" s="107" t="s">
        <v>517</v>
      </c>
      <c r="J48" s="108" t="s">
        <v>517</v>
      </c>
      <c r="K48" s="108" t="s">
        <v>517</v>
      </c>
      <c r="L48" s="108" t="s">
        <v>517</v>
      </c>
      <c r="M48" s="109" t="s">
        <v>517</v>
      </c>
    </row>
    <row r="49" spans="2:13" ht="27.75" customHeight="1" x14ac:dyDescent="0.15">
      <c r="B49" s="1283"/>
      <c r="C49" s="1284"/>
      <c r="D49" s="106"/>
      <c r="E49" s="1287" t="s">
        <v>39</v>
      </c>
      <c r="F49" s="1287"/>
      <c r="G49" s="1287"/>
      <c r="H49" s="1288"/>
      <c r="I49" s="107" t="s">
        <v>517</v>
      </c>
      <c r="J49" s="108" t="s">
        <v>517</v>
      </c>
      <c r="K49" s="108" t="s">
        <v>517</v>
      </c>
      <c r="L49" s="108" t="s">
        <v>517</v>
      </c>
      <c r="M49" s="109" t="s">
        <v>517</v>
      </c>
    </row>
    <row r="50" spans="2:13" ht="27.75" customHeight="1" x14ac:dyDescent="0.15">
      <c r="B50" s="1292" t="s">
        <v>40</v>
      </c>
      <c r="C50" s="1293"/>
      <c r="D50" s="112"/>
      <c r="E50" s="1287" t="s">
        <v>41</v>
      </c>
      <c r="F50" s="1287"/>
      <c r="G50" s="1287"/>
      <c r="H50" s="1288"/>
      <c r="I50" s="107">
        <v>10524</v>
      </c>
      <c r="J50" s="108">
        <v>10881</v>
      </c>
      <c r="K50" s="108">
        <v>11138</v>
      </c>
      <c r="L50" s="108">
        <v>10559</v>
      </c>
      <c r="M50" s="109">
        <v>10290</v>
      </c>
    </row>
    <row r="51" spans="2:13" ht="27.75" customHeight="1" x14ac:dyDescent="0.15">
      <c r="B51" s="1281"/>
      <c r="C51" s="1282"/>
      <c r="D51" s="106"/>
      <c r="E51" s="1287" t="s">
        <v>42</v>
      </c>
      <c r="F51" s="1287"/>
      <c r="G51" s="1287"/>
      <c r="H51" s="1288"/>
      <c r="I51" s="107">
        <v>868</v>
      </c>
      <c r="J51" s="108">
        <v>796</v>
      </c>
      <c r="K51" s="108">
        <v>736</v>
      </c>
      <c r="L51" s="108">
        <v>665</v>
      </c>
      <c r="M51" s="109">
        <v>610</v>
      </c>
    </row>
    <row r="52" spans="2:13" ht="27.75" customHeight="1" x14ac:dyDescent="0.15">
      <c r="B52" s="1283"/>
      <c r="C52" s="1284"/>
      <c r="D52" s="106"/>
      <c r="E52" s="1287" t="s">
        <v>43</v>
      </c>
      <c r="F52" s="1287"/>
      <c r="G52" s="1287"/>
      <c r="H52" s="1288"/>
      <c r="I52" s="107">
        <v>16649</v>
      </c>
      <c r="J52" s="108">
        <v>17143</v>
      </c>
      <c r="K52" s="108">
        <v>17383</v>
      </c>
      <c r="L52" s="108">
        <v>18117</v>
      </c>
      <c r="M52" s="109">
        <v>19990</v>
      </c>
    </row>
    <row r="53" spans="2:13" ht="27.75" customHeight="1" thickBot="1" x14ac:dyDescent="0.2">
      <c r="B53" s="1294" t="s">
        <v>44</v>
      </c>
      <c r="C53" s="1295"/>
      <c r="D53" s="113"/>
      <c r="E53" s="1296" t="s">
        <v>45</v>
      </c>
      <c r="F53" s="1296"/>
      <c r="G53" s="1296"/>
      <c r="H53" s="1297"/>
      <c r="I53" s="114">
        <v>-1087</v>
      </c>
      <c r="J53" s="115">
        <v>-1349</v>
      </c>
      <c r="K53" s="115">
        <v>-1751</v>
      </c>
      <c r="L53" s="115">
        <v>-1090</v>
      </c>
      <c r="M53" s="116">
        <v>-231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Oe7OUPYUeTvX68t6NN4aH7t0MthDbPTV0BHIpliIHxL2OvMK5eWnu93H/ORVRkjdTdLcLhZHPHIG2gTXuhtPA==" saltValue="AKVltmoQfjXQCZvBNFk9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6" t="s">
        <v>48</v>
      </c>
      <c r="D55" s="1306"/>
      <c r="E55" s="1307"/>
      <c r="F55" s="128">
        <v>3716</v>
      </c>
      <c r="G55" s="128">
        <v>3186</v>
      </c>
      <c r="H55" s="129">
        <v>3195</v>
      </c>
    </row>
    <row r="56" spans="2:8" ht="52.5" customHeight="1" x14ac:dyDescent="0.15">
      <c r="B56" s="130"/>
      <c r="C56" s="1308" t="s">
        <v>49</v>
      </c>
      <c r="D56" s="1308"/>
      <c r="E56" s="1309"/>
      <c r="F56" s="131">
        <v>1935</v>
      </c>
      <c r="G56" s="131">
        <v>2021</v>
      </c>
      <c r="H56" s="132">
        <v>1777</v>
      </c>
    </row>
    <row r="57" spans="2:8" ht="53.25" customHeight="1" x14ac:dyDescent="0.15">
      <c r="B57" s="130"/>
      <c r="C57" s="1310" t="s">
        <v>50</v>
      </c>
      <c r="D57" s="1310"/>
      <c r="E57" s="1311"/>
      <c r="F57" s="133">
        <v>8220</v>
      </c>
      <c r="G57" s="133">
        <v>7913</v>
      </c>
      <c r="H57" s="134">
        <v>7691</v>
      </c>
    </row>
    <row r="58" spans="2:8" ht="45.75" customHeight="1" x14ac:dyDescent="0.15">
      <c r="B58" s="135"/>
      <c r="C58" s="1298" t="s">
        <v>607</v>
      </c>
      <c r="D58" s="1299"/>
      <c r="E58" s="1300"/>
      <c r="F58" s="136">
        <v>4285</v>
      </c>
      <c r="G58" s="136">
        <v>4295</v>
      </c>
      <c r="H58" s="137">
        <v>4313</v>
      </c>
    </row>
    <row r="59" spans="2:8" ht="45.75" customHeight="1" x14ac:dyDescent="0.15">
      <c r="B59" s="135"/>
      <c r="C59" s="1298" t="s">
        <v>608</v>
      </c>
      <c r="D59" s="1299"/>
      <c r="E59" s="1300"/>
      <c r="F59" s="136">
        <v>2743</v>
      </c>
      <c r="G59" s="136">
        <v>2571</v>
      </c>
      <c r="H59" s="137">
        <v>2373</v>
      </c>
    </row>
    <row r="60" spans="2:8" ht="45.75" customHeight="1" x14ac:dyDescent="0.15">
      <c r="B60" s="135"/>
      <c r="C60" s="1298" t="s">
        <v>609</v>
      </c>
      <c r="D60" s="1299"/>
      <c r="E60" s="1300"/>
      <c r="F60" s="136">
        <v>482</v>
      </c>
      <c r="G60" s="136">
        <v>451</v>
      </c>
      <c r="H60" s="137">
        <v>429</v>
      </c>
    </row>
    <row r="61" spans="2:8" ht="45.75" customHeight="1" x14ac:dyDescent="0.15">
      <c r="B61" s="135"/>
      <c r="C61" s="1298" t="s">
        <v>610</v>
      </c>
      <c r="D61" s="1299"/>
      <c r="E61" s="1300"/>
      <c r="F61" s="136">
        <v>156</v>
      </c>
      <c r="G61" s="136">
        <v>157</v>
      </c>
      <c r="H61" s="137">
        <v>157</v>
      </c>
    </row>
    <row r="62" spans="2:8" ht="45.75" customHeight="1" thickBot="1" x14ac:dyDescent="0.2">
      <c r="B62" s="138"/>
      <c r="C62" s="1301" t="s">
        <v>611</v>
      </c>
      <c r="D62" s="1302"/>
      <c r="E62" s="1303"/>
      <c r="F62" s="139">
        <v>91</v>
      </c>
      <c r="G62" s="139">
        <v>91</v>
      </c>
      <c r="H62" s="140">
        <v>91</v>
      </c>
    </row>
    <row r="63" spans="2:8" ht="52.5" customHeight="1" thickBot="1" x14ac:dyDescent="0.2">
      <c r="B63" s="141"/>
      <c r="C63" s="1304" t="s">
        <v>51</v>
      </c>
      <c r="D63" s="1304"/>
      <c r="E63" s="1305"/>
      <c r="F63" s="142">
        <v>13871</v>
      </c>
      <c r="G63" s="142">
        <v>13120</v>
      </c>
      <c r="H63" s="143">
        <v>12663</v>
      </c>
    </row>
    <row r="64" spans="2:8" ht="15" customHeight="1" x14ac:dyDescent="0.15"/>
  </sheetData>
  <sheetProtection algorithmName="SHA-512" hashValue="JhiFWGeyDF0hMEiwa1Yb/tbulFC0Jp85w2UcLWDAluZ1MNUBv8ohwcxc05dwWnQFJ97mEUYV36/th5Jz4MR3ug==" saltValue="OYT6poawMH4P5hzAXd5t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J22" zoomScale="85" zoomScaleNormal="8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2" t="s">
        <v>619</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5"/>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5"/>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5"/>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5"/>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620</v>
      </c>
    </row>
    <row r="50" spans="1:109" x14ac:dyDescent="0.15">
      <c r="B50" s="395"/>
      <c r="G50" s="1321"/>
      <c r="H50" s="1321"/>
      <c r="I50" s="1321"/>
      <c r="J50" s="1321"/>
      <c r="K50" s="405"/>
      <c r="L50" s="405"/>
      <c r="M50" s="406"/>
      <c r="N50" s="406"/>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559</v>
      </c>
      <c r="BQ50" s="1325"/>
      <c r="BR50" s="1325"/>
      <c r="BS50" s="1325"/>
      <c r="BT50" s="1325"/>
      <c r="BU50" s="1325"/>
      <c r="BV50" s="1325"/>
      <c r="BW50" s="1325"/>
      <c r="BX50" s="1325" t="s">
        <v>560</v>
      </c>
      <c r="BY50" s="1325"/>
      <c r="BZ50" s="1325"/>
      <c r="CA50" s="1325"/>
      <c r="CB50" s="1325"/>
      <c r="CC50" s="1325"/>
      <c r="CD50" s="1325"/>
      <c r="CE50" s="1325"/>
      <c r="CF50" s="1325" t="s">
        <v>561</v>
      </c>
      <c r="CG50" s="1325"/>
      <c r="CH50" s="1325"/>
      <c r="CI50" s="1325"/>
      <c r="CJ50" s="1325"/>
      <c r="CK50" s="1325"/>
      <c r="CL50" s="1325"/>
      <c r="CM50" s="1325"/>
      <c r="CN50" s="1325" t="s">
        <v>562</v>
      </c>
      <c r="CO50" s="1325"/>
      <c r="CP50" s="1325"/>
      <c r="CQ50" s="1325"/>
      <c r="CR50" s="1325"/>
      <c r="CS50" s="1325"/>
      <c r="CT50" s="1325"/>
      <c r="CU50" s="1325"/>
      <c r="CV50" s="1325" t="s">
        <v>563</v>
      </c>
      <c r="CW50" s="1325"/>
      <c r="CX50" s="1325"/>
      <c r="CY50" s="1325"/>
      <c r="CZ50" s="1325"/>
      <c r="DA50" s="1325"/>
      <c r="DB50" s="1325"/>
      <c r="DC50" s="1325"/>
    </row>
    <row r="51" spans="1:109" ht="13.5" customHeight="1" x14ac:dyDescent="0.15">
      <c r="B51" s="395"/>
      <c r="G51" s="1331"/>
      <c r="H51" s="1331"/>
      <c r="I51" s="1329"/>
      <c r="J51" s="1329"/>
      <c r="K51" s="1327"/>
      <c r="L51" s="1327"/>
      <c r="M51" s="1327"/>
      <c r="N51" s="1327"/>
      <c r="AM51" s="404"/>
      <c r="AN51" s="1328" t="s">
        <v>621</v>
      </c>
      <c r="AO51" s="1328"/>
      <c r="AP51" s="1328"/>
      <c r="AQ51" s="1328"/>
      <c r="AR51" s="1328"/>
      <c r="AS51" s="1328"/>
      <c r="AT51" s="1328"/>
      <c r="AU51" s="1328"/>
      <c r="AV51" s="1328"/>
      <c r="AW51" s="1328"/>
      <c r="AX51" s="1328"/>
      <c r="AY51" s="1328"/>
      <c r="AZ51" s="1328"/>
      <c r="BA51" s="1328"/>
      <c r="BB51" s="1328" t="s">
        <v>622</v>
      </c>
      <c r="BC51" s="1328"/>
      <c r="BD51" s="1328"/>
      <c r="BE51" s="1328"/>
      <c r="BF51" s="1328"/>
      <c r="BG51" s="1328"/>
      <c r="BH51" s="1328"/>
      <c r="BI51" s="1328"/>
      <c r="BJ51" s="1328"/>
      <c r="BK51" s="1328"/>
      <c r="BL51" s="1328"/>
      <c r="BM51" s="1328"/>
      <c r="BN51" s="1328"/>
      <c r="BO51" s="1328"/>
      <c r="BP51" s="1326"/>
      <c r="BQ51" s="1326"/>
      <c r="BR51" s="1326"/>
      <c r="BS51" s="1326"/>
      <c r="BT51" s="1326"/>
      <c r="BU51" s="1326"/>
      <c r="BV51" s="1326"/>
      <c r="BW51" s="1326"/>
      <c r="BX51" s="1326"/>
      <c r="BY51" s="1326"/>
      <c r="BZ51" s="1326"/>
      <c r="CA51" s="1326"/>
      <c r="CB51" s="1326"/>
      <c r="CC51" s="1326"/>
      <c r="CD51" s="1326"/>
      <c r="CE51" s="1326"/>
      <c r="CF51" s="1326"/>
      <c r="CG51" s="1326"/>
      <c r="CH51" s="1326"/>
      <c r="CI51" s="1326"/>
      <c r="CJ51" s="1326"/>
      <c r="CK51" s="1326"/>
      <c r="CL51" s="1326"/>
      <c r="CM51" s="1326"/>
      <c r="CN51" s="1326"/>
      <c r="CO51" s="1326"/>
      <c r="CP51" s="1326"/>
      <c r="CQ51" s="1326"/>
      <c r="CR51" s="1326"/>
      <c r="CS51" s="1326"/>
      <c r="CT51" s="1326"/>
      <c r="CU51" s="1326"/>
      <c r="CV51" s="1326"/>
      <c r="CW51" s="1326"/>
      <c r="CX51" s="1326"/>
      <c r="CY51" s="1326"/>
      <c r="CZ51" s="1326"/>
      <c r="DA51" s="1326"/>
      <c r="DB51" s="1326"/>
      <c r="DC51" s="1326"/>
    </row>
    <row r="52" spans="1:109" x14ac:dyDescent="0.15">
      <c r="B52" s="395"/>
      <c r="G52" s="1331"/>
      <c r="H52" s="1331"/>
      <c r="I52" s="1329"/>
      <c r="J52" s="1329"/>
      <c r="K52" s="1327"/>
      <c r="L52" s="1327"/>
      <c r="M52" s="1327"/>
      <c r="N52" s="1327"/>
      <c r="AM52" s="404"/>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x14ac:dyDescent="0.15">
      <c r="A53" s="403"/>
      <c r="B53" s="395"/>
      <c r="G53" s="1331"/>
      <c r="H53" s="1331"/>
      <c r="I53" s="1321"/>
      <c r="J53" s="1321"/>
      <c r="K53" s="1327"/>
      <c r="L53" s="1327"/>
      <c r="M53" s="1327"/>
      <c r="N53" s="1327"/>
      <c r="AM53" s="404"/>
      <c r="AN53" s="1328"/>
      <c r="AO53" s="1328"/>
      <c r="AP53" s="1328"/>
      <c r="AQ53" s="1328"/>
      <c r="AR53" s="1328"/>
      <c r="AS53" s="1328"/>
      <c r="AT53" s="1328"/>
      <c r="AU53" s="1328"/>
      <c r="AV53" s="1328"/>
      <c r="AW53" s="1328"/>
      <c r="AX53" s="1328"/>
      <c r="AY53" s="1328"/>
      <c r="AZ53" s="1328"/>
      <c r="BA53" s="1328"/>
      <c r="BB53" s="1328" t="s">
        <v>623</v>
      </c>
      <c r="BC53" s="1328"/>
      <c r="BD53" s="1328"/>
      <c r="BE53" s="1328"/>
      <c r="BF53" s="1328"/>
      <c r="BG53" s="1328"/>
      <c r="BH53" s="1328"/>
      <c r="BI53" s="1328"/>
      <c r="BJ53" s="1328"/>
      <c r="BK53" s="1328"/>
      <c r="BL53" s="1328"/>
      <c r="BM53" s="1328"/>
      <c r="BN53" s="1328"/>
      <c r="BO53" s="1328"/>
      <c r="BP53" s="1326">
        <v>61.5</v>
      </c>
      <c r="BQ53" s="1326"/>
      <c r="BR53" s="1326"/>
      <c r="BS53" s="1326"/>
      <c r="BT53" s="1326"/>
      <c r="BU53" s="1326"/>
      <c r="BV53" s="1326"/>
      <c r="BW53" s="1326"/>
      <c r="BX53" s="1326">
        <v>62.5</v>
      </c>
      <c r="BY53" s="1326"/>
      <c r="BZ53" s="1326"/>
      <c r="CA53" s="1326"/>
      <c r="CB53" s="1326"/>
      <c r="CC53" s="1326"/>
      <c r="CD53" s="1326"/>
      <c r="CE53" s="1326"/>
      <c r="CF53" s="1326">
        <v>62.3</v>
      </c>
      <c r="CG53" s="1326"/>
      <c r="CH53" s="1326"/>
      <c r="CI53" s="1326"/>
      <c r="CJ53" s="1326"/>
      <c r="CK53" s="1326"/>
      <c r="CL53" s="1326"/>
      <c r="CM53" s="1326"/>
      <c r="CN53" s="1326">
        <v>63.9</v>
      </c>
      <c r="CO53" s="1326"/>
      <c r="CP53" s="1326"/>
      <c r="CQ53" s="1326"/>
      <c r="CR53" s="1326"/>
      <c r="CS53" s="1326"/>
      <c r="CT53" s="1326"/>
      <c r="CU53" s="1326"/>
      <c r="CV53" s="1326">
        <v>61.6</v>
      </c>
      <c r="CW53" s="1326"/>
      <c r="CX53" s="1326"/>
      <c r="CY53" s="1326"/>
      <c r="CZ53" s="1326"/>
      <c r="DA53" s="1326"/>
      <c r="DB53" s="1326"/>
      <c r="DC53" s="1326"/>
    </row>
    <row r="54" spans="1:109" x14ac:dyDescent="0.15">
      <c r="A54" s="403"/>
      <c r="B54" s="395"/>
      <c r="G54" s="1331"/>
      <c r="H54" s="1331"/>
      <c r="I54" s="1321"/>
      <c r="J54" s="1321"/>
      <c r="K54" s="1327"/>
      <c r="L54" s="1327"/>
      <c r="M54" s="1327"/>
      <c r="N54" s="1327"/>
      <c r="AM54" s="404"/>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x14ac:dyDescent="0.15">
      <c r="A55" s="403"/>
      <c r="B55" s="395"/>
      <c r="G55" s="1321"/>
      <c r="H55" s="1321"/>
      <c r="I55" s="1321"/>
      <c r="J55" s="1321"/>
      <c r="K55" s="1327"/>
      <c r="L55" s="1327"/>
      <c r="M55" s="1327"/>
      <c r="N55" s="1327"/>
      <c r="AN55" s="1325" t="s">
        <v>624</v>
      </c>
      <c r="AO55" s="1325"/>
      <c r="AP55" s="1325"/>
      <c r="AQ55" s="1325"/>
      <c r="AR55" s="1325"/>
      <c r="AS55" s="1325"/>
      <c r="AT55" s="1325"/>
      <c r="AU55" s="1325"/>
      <c r="AV55" s="1325"/>
      <c r="AW55" s="1325"/>
      <c r="AX55" s="1325"/>
      <c r="AY55" s="1325"/>
      <c r="AZ55" s="1325"/>
      <c r="BA55" s="1325"/>
      <c r="BB55" s="1328" t="s">
        <v>622</v>
      </c>
      <c r="BC55" s="1328"/>
      <c r="BD55" s="1328"/>
      <c r="BE55" s="1328"/>
      <c r="BF55" s="1328"/>
      <c r="BG55" s="1328"/>
      <c r="BH55" s="1328"/>
      <c r="BI55" s="1328"/>
      <c r="BJ55" s="1328"/>
      <c r="BK55" s="1328"/>
      <c r="BL55" s="1328"/>
      <c r="BM55" s="1328"/>
      <c r="BN55" s="1328"/>
      <c r="BO55" s="1328"/>
      <c r="BP55" s="1326">
        <v>56.8</v>
      </c>
      <c r="BQ55" s="1326"/>
      <c r="BR55" s="1326"/>
      <c r="BS55" s="1326"/>
      <c r="BT55" s="1326"/>
      <c r="BU55" s="1326"/>
      <c r="BV55" s="1326"/>
      <c r="BW55" s="1326"/>
      <c r="BX55" s="1326">
        <v>36.6</v>
      </c>
      <c r="BY55" s="1326"/>
      <c r="BZ55" s="1326"/>
      <c r="CA55" s="1326"/>
      <c r="CB55" s="1326"/>
      <c r="CC55" s="1326"/>
      <c r="CD55" s="1326"/>
      <c r="CE55" s="1326"/>
      <c r="CF55" s="1326">
        <v>37.700000000000003</v>
      </c>
      <c r="CG55" s="1326"/>
      <c r="CH55" s="1326"/>
      <c r="CI55" s="1326"/>
      <c r="CJ55" s="1326"/>
      <c r="CK55" s="1326"/>
      <c r="CL55" s="1326"/>
      <c r="CM55" s="1326"/>
      <c r="CN55" s="1326">
        <v>37.9</v>
      </c>
      <c r="CO55" s="1326"/>
      <c r="CP55" s="1326"/>
      <c r="CQ55" s="1326"/>
      <c r="CR55" s="1326"/>
      <c r="CS55" s="1326"/>
      <c r="CT55" s="1326"/>
      <c r="CU55" s="1326"/>
      <c r="CV55" s="1326">
        <v>38.700000000000003</v>
      </c>
      <c r="CW55" s="1326"/>
      <c r="CX55" s="1326"/>
      <c r="CY55" s="1326"/>
      <c r="CZ55" s="1326"/>
      <c r="DA55" s="1326"/>
      <c r="DB55" s="1326"/>
      <c r="DC55" s="1326"/>
    </row>
    <row r="56" spans="1:109" x14ac:dyDescent="0.15">
      <c r="A56" s="403"/>
      <c r="B56" s="395"/>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3" customFormat="1" x14ac:dyDescent="0.15">
      <c r="B57" s="407"/>
      <c r="G57" s="1321"/>
      <c r="H57" s="1321"/>
      <c r="I57" s="1330"/>
      <c r="J57" s="1330"/>
      <c r="K57" s="1327"/>
      <c r="L57" s="1327"/>
      <c r="M57" s="1327"/>
      <c r="N57" s="1327"/>
      <c r="AM57" s="388"/>
      <c r="AN57" s="1325"/>
      <c r="AO57" s="1325"/>
      <c r="AP57" s="1325"/>
      <c r="AQ57" s="1325"/>
      <c r="AR57" s="1325"/>
      <c r="AS57" s="1325"/>
      <c r="AT57" s="1325"/>
      <c r="AU57" s="1325"/>
      <c r="AV57" s="1325"/>
      <c r="AW57" s="1325"/>
      <c r="AX57" s="1325"/>
      <c r="AY57" s="1325"/>
      <c r="AZ57" s="1325"/>
      <c r="BA57" s="1325"/>
      <c r="BB57" s="1328" t="s">
        <v>623</v>
      </c>
      <c r="BC57" s="1328"/>
      <c r="BD57" s="1328"/>
      <c r="BE57" s="1328"/>
      <c r="BF57" s="1328"/>
      <c r="BG57" s="1328"/>
      <c r="BH57" s="1328"/>
      <c r="BI57" s="1328"/>
      <c r="BJ57" s="1328"/>
      <c r="BK57" s="1328"/>
      <c r="BL57" s="1328"/>
      <c r="BM57" s="1328"/>
      <c r="BN57" s="1328"/>
      <c r="BO57" s="1328"/>
      <c r="BP57" s="1326">
        <v>54</v>
      </c>
      <c r="BQ57" s="1326"/>
      <c r="BR57" s="1326"/>
      <c r="BS57" s="1326"/>
      <c r="BT57" s="1326"/>
      <c r="BU57" s="1326"/>
      <c r="BV57" s="1326"/>
      <c r="BW57" s="1326"/>
      <c r="BX57" s="1326">
        <v>58.8</v>
      </c>
      <c r="BY57" s="1326"/>
      <c r="BZ57" s="1326"/>
      <c r="CA57" s="1326"/>
      <c r="CB57" s="1326"/>
      <c r="CC57" s="1326"/>
      <c r="CD57" s="1326"/>
      <c r="CE57" s="1326"/>
      <c r="CF57" s="1326">
        <v>59.4</v>
      </c>
      <c r="CG57" s="1326"/>
      <c r="CH57" s="1326"/>
      <c r="CI57" s="1326"/>
      <c r="CJ57" s="1326"/>
      <c r="CK57" s="1326"/>
      <c r="CL57" s="1326"/>
      <c r="CM57" s="1326"/>
      <c r="CN57" s="1326">
        <v>60.7</v>
      </c>
      <c r="CO57" s="1326"/>
      <c r="CP57" s="1326"/>
      <c r="CQ57" s="1326"/>
      <c r="CR57" s="1326"/>
      <c r="CS57" s="1326"/>
      <c r="CT57" s="1326"/>
      <c r="CU57" s="1326"/>
      <c r="CV57" s="1326">
        <v>66.599999999999994</v>
      </c>
      <c r="CW57" s="1326"/>
      <c r="CX57" s="1326"/>
      <c r="CY57" s="1326"/>
      <c r="CZ57" s="1326"/>
      <c r="DA57" s="1326"/>
      <c r="DB57" s="1326"/>
      <c r="DC57" s="1326"/>
      <c r="DD57" s="408"/>
      <c r="DE57" s="407"/>
    </row>
    <row r="58" spans="1:109" s="403" customFormat="1" x14ac:dyDescent="0.15">
      <c r="A58" s="388"/>
      <c r="B58" s="407"/>
      <c r="G58" s="1321"/>
      <c r="H58" s="1321"/>
      <c r="I58" s="1330"/>
      <c r="J58" s="1330"/>
      <c r="K58" s="1327"/>
      <c r="L58" s="1327"/>
      <c r="M58" s="1327"/>
      <c r="N58" s="1327"/>
      <c r="AM58" s="388"/>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625</v>
      </c>
    </row>
    <row r="64" spans="1:109" x14ac:dyDescent="0.15">
      <c r="B64" s="395"/>
      <c r="G64" s="402"/>
      <c r="I64" s="415"/>
      <c r="J64" s="415"/>
      <c r="K64" s="415"/>
      <c r="L64" s="415"/>
      <c r="M64" s="415"/>
      <c r="N64" s="416"/>
      <c r="AM64" s="402"/>
      <c r="AN64" s="402" t="s">
        <v>618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2" t="s">
        <v>626</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5"/>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5"/>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5"/>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5"/>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620</v>
      </c>
    </row>
    <row r="72" spans="2:107" x14ac:dyDescent="0.15">
      <c r="B72" s="395"/>
      <c r="G72" s="1321"/>
      <c r="H72" s="1321"/>
      <c r="I72" s="1321"/>
      <c r="J72" s="1321"/>
      <c r="K72" s="405"/>
      <c r="L72" s="405"/>
      <c r="M72" s="406"/>
      <c r="N72" s="406"/>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559</v>
      </c>
      <c r="BQ72" s="1325"/>
      <c r="BR72" s="1325"/>
      <c r="BS72" s="1325"/>
      <c r="BT72" s="1325"/>
      <c r="BU72" s="1325"/>
      <c r="BV72" s="1325"/>
      <c r="BW72" s="1325"/>
      <c r="BX72" s="1325" t="s">
        <v>560</v>
      </c>
      <c r="BY72" s="1325"/>
      <c r="BZ72" s="1325"/>
      <c r="CA72" s="1325"/>
      <c r="CB72" s="1325"/>
      <c r="CC72" s="1325"/>
      <c r="CD72" s="1325"/>
      <c r="CE72" s="1325"/>
      <c r="CF72" s="1325" t="s">
        <v>561</v>
      </c>
      <c r="CG72" s="1325"/>
      <c r="CH72" s="1325"/>
      <c r="CI72" s="1325"/>
      <c r="CJ72" s="1325"/>
      <c r="CK72" s="1325"/>
      <c r="CL72" s="1325"/>
      <c r="CM72" s="1325"/>
      <c r="CN72" s="1325" t="s">
        <v>562</v>
      </c>
      <c r="CO72" s="1325"/>
      <c r="CP72" s="1325"/>
      <c r="CQ72" s="1325"/>
      <c r="CR72" s="1325"/>
      <c r="CS72" s="1325"/>
      <c r="CT72" s="1325"/>
      <c r="CU72" s="1325"/>
      <c r="CV72" s="1325" t="s">
        <v>563</v>
      </c>
      <c r="CW72" s="1325"/>
      <c r="CX72" s="1325"/>
      <c r="CY72" s="1325"/>
      <c r="CZ72" s="1325"/>
      <c r="DA72" s="1325"/>
      <c r="DB72" s="1325"/>
      <c r="DC72" s="1325"/>
    </row>
    <row r="73" spans="2:107" x14ac:dyDescent="0.15">
      <c r="B73" s="395"/>
      <c r="G73" s="1331"/>
      <c r="H73" s="1331"/>
      <c r="I73" s="1331"/>
      <c r="J73" s="1331"/>
      <c r="K73" s="1332"/>
      <c r="L73" s="1332"/>
      <c r="M73" s="1332"/>
      <c r="N73" s="1332"/>
      <c r="AM73" s="404"/>
      <c r="AN73" s="1328" t="s">
        <v>621</v>
      </c>
      <c r="AO73" s="1328"/>
      <c r="AP73" s="1328"/>
      <c r="AQ73" s="1328"/>
      <c r="AR73" s="1328"/>
      <c r="AS73" s="1328"/>
      <c r="AT73" s="1328"/>
      <c r="AU73" s="1328"/>
      <c r="AV73" s="1328"/>
      <c r="AW73" s="1328"/>
      <c r="AX73" s="1328"/>
      <c r="AY73" s="1328"/>
      <c r="AZ73" s="1328"/>
      <c r="BA73" s="1328"/>
      <c r="BB73" s="1328" t="s">
        <v>622</v>
      </c>
      <c r="BC73" s="1328"/>
      <c r="BD73" s="1328"/>
      <c r="BE73" s="1328"/>
      <c r="BF73" s="1328"/>
      <c r="BG73" s="1328"/>
      <c r="BH73" s="1328"/>
      <c r="BI73" s="1328"/>
      <c r="BJ73" s="1328"/>
      <c r="BK73" s="1328"/>
      <c r="BL73" s="1328"/>
      <c r="BM73" s="1328"/>
      <c r="BN73" s="1328"/>
      <c r="BO73" s="1328"/>
      <c r="BP73" s="1326"/>
      <c r="BQ73" s="1326"/>
      <c r="BR73" s="1326"/>
      <c r="BS73" s="1326"/>
      <c r="BT73" s="1326"/>
      <c r="BU73" s="1326"/>
      <c r="BV73" s="1326"/>
      <c r="BW73" s="1326"/>
      <c r="BX73" s="1326"/>
      <c r="BY73" s="1326"/>
      <c r="BZ73" s="1326"/>
      <c r="CA73" s="1326"/>
      <c r="CB73" s="1326"/>
      <c r="CC73" s="1326"/>
      <c r="CD73" s="1326"/>
      <c r="CE73" s="1326"/>
      <c r="CF73" s="1326"/>
      <c r="CG73" s="1326"/>
      <c r="CH73" s="1326"/>
      <c r="CI73" s="1326"/>
      <c r="CJ73" s="1326"/>
      <c r="CK73" s="1326"/>
      <c r="CL73" s="1326"/>
      <c r="CM73" s="1326"/>
      <c r="CN73" s="1326"/>
      <c r="CO73" s="1326"/>
      <c r="CP73" s="1326"/>
      <c r="CQ73" s="1326"/>
      <c r="CR73" s="1326"/>
      <c r="CS73" s="1326"/>
      <c r="CT73" s="1326"/>
      <c r="CU73" s="1326"/>
      <c r="CV73" s="1326"/>
      <c r="CW73" s="1326"/>
      <c r="CX73" s="1326"/>
      <c r="CY73" s="1326"/>
      <c r="CZ73" s="1326"/>
      <c r="DA73" s="1326"/>
      <c r="DB73" s="1326"/>
      <c r="DC73" s="1326"/>
    </row>
    <row r="74" spans="2:107" x14ac:dyDescent="0.15">
      <c r="B74" s="395"/>
      <c r="G74" s="1331"/>
      <c r="H74" s="1331"/>
      <c r="I74" s="1331"/>
      <c r="J74" s="1331"/>
      <c r="K74" s="1332"/>
      <c r="L74" s="1332"/>
      <c r="M74" s="1332"/>
      <c r="N74" s="1332"/>
      <c r="AM74" s="404"/>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x14ac:dyDescent="0.15">
      <c r="B75" s="395"/>
      <c r="G75" s="1331"/>
      <c r="H75" s="1331"/>
      <c r="I75" s="1321"/>
      <c r="J75" s="1321"/>
      <c r="K75" s="1327"/>
      <c r="L75" s="1327"/>
      <c r="M75" s="1327"/>
      <c r="N75" s="1327"/>
      <c r="AM75" s="404"/>
      <c r="AN75" s="1328"/>
      <c r="AO75" s="1328"/>
      <c r="AP75" s="1328"/>
      <c r="AQ75" s="1328"/>
      <c r="AR75" s="1328"/>
      <c r="AS75" s="1328"/>
      <c r="AT75" s="1328"/>
      <c r="AU75" s="1328"/>
      <c r="AV75" s="1328"/>
      <c r="AW75" s="1328"/>
      <c r="AX75" s="1328"/>
      <c r="AY75" s="1328"/>
      <c r="AZ75" s="1328"/>
      <c r="BA75" s="1328"/>
      <c r="BB75" s="1328" t="s">
        <v>627</v>
      </c>
      <c r="BC75" s="1328"/>
      <c r="BD75" s="1328"/>
      <c r="BE75" s="1328"/>
      <c r="BF75" s="1328"/>
      <c r="BG75" s="1328"/>
      <c r="BH75" s="1328"/>
      <c r="BI75" s="1328"/>
      <c r="BJ75" s="1328"/>
      <c r="BK75" s="1328"/>
      <c r="BL75" s="1328"/>
      <c r="BM75" s="1328"/>
      <c r="BN75" s="1328"/>
      <c r="BO75" s="1328"/>
      <c r="BP75" s="1326">
        <v>5.4</v>
      </c>
      <c r="BQ75" s="1326"/>
      <c r="BR75" s="1326"/>
      <c r="BS75" s="1326"/>
      <c r="BT75" s="1326"/>
      <c r="BU75" s="1326"/>
      <c r="BV75" s="1326"/>
      <c r="BW75" s="1326"/>
      <c r="BX75" s="1326">
        <v>4.8</v>
      </c>
      <c r="BY75" s="1326"/>
      <c r="BZ75" s="1326"/>
      <c r="CA75" s="1326"/>
      <c r="CB75" s="1326"/>
      <c r="CC75" s="1326"/>
      <c r="CD75" s="1326"/>
      <c r="CE75" s="1326"/>
      <c r="CF75" s="1326">
        <v>4.5999999999999996</v>
      </c>
      <c r="CG75" s="1326"/>
      <c r="CH75" s="1326"/>
      <c r="CI75" s="1326"/>
      <c r="CJ75" s="1326"/>
      <c r="CK75" s="1326"/>
      <c r="CL75" s="1326"/>
      <c r="CM75" s="1326"/>
      <c r="CN75" s="1326">
        <v>4.7</v>
      </c>
      <c r="CO75" s="1326"/>
      <c r="CP75" s="1326"/>
      <c r="CQ75" s="1326"/>
      <c r="CR75" s="1326"/>
      <c r="CS75" s="1326"/>
      <c r="CT75" s="1326"/>
      <c r="CU75" s="1326"/>
      <c r="CV75" s="1326">
        <v>4.7</v>
      </c>
      <c r="CW75" s="1326"/>
      <c r="CX75" s="1326"/>
      <c r="CY75" s="1326"/>
      <c r="CZ75" s="1326"/>
      <c r="DA75" s="1326"/>
      <c r="DB75" s="1326"/>
      <c r="DC75" s="1326"/>
    </row>
    <row r="76" spans="2:107" x14ac:dyDescent="0.15">
      <c r="B76" s="395"/>
      <c r="G76" s="1331"/>
      <c r="H76" s="1331"/>
      <c r="I76" s="1321"/>
      <c r="J76" s="1321"/>
      <c r="K76" s="1327"/>
      <c r="L76" s="1327"/>
      <c r="M76" s="1327"/>
      <c r="N76" s="1327"/>
      <c r="AM76" s="404"/>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x14ac:dyDescent="0.15">
      <c r="B77" s="395"/>
      <c r="G77" s="1321"/>
      <c r="H77" s="1321"/>
      <c r="I77" s="1321"/>
      <c r="J77" s="1321"/>
      <c r="K77" s="1332"/>
      <c r="L77" s="1332"/>
      <c r="M77" s="1332"/>
      <c r="N77" s="1332"/>
      <c r="AN77" s="1325" t="s">
        <v>628</v>
      </c>
      <c r="AO77" s="1325"/>
      <c r="AP77" s="1325"/>
      <c r="AQ77" s="1325"/>
      <c r="AR77" s="1325"/>
      <c r="AS77" s="1325"/>
      <c r="AT77" s="1325"/>
      <c r="AU77" s="1325"/>
      <c r="AV77" s="1325"/>
      <c r="AW77" s="1325"/>
      <c r="AX77" s="1325"/>
      <c r="AY77" s="1325"/>
      <c r="AZ77" s="1325"/>
      <c r="BA77" s="1325"/>
      <c r="BB77" s="1328" t="s">
        <v>622</v>
      </c>
      <c r="BC77" s="1328"/>
      <c r="BD77" s="1328"/>
      <c r="BE77" s="1328"/>
      <c r="BF77" s="1328"/>
      <c r="BG77" s="1328"/>
      <c r="BH77" s="1328"/>
      <c r="BI77" s="1328"/>
      <c r="BJ77" s="1328"/>
      <c r="BK77" s="1328"/>
      <c r="BL77" s="1328"/>
      <c r="BM77" s="1328"/>
      <c r="BN77" s="1328"/>
      <c r="BO77" s="1328"/>
      <c r="BP77" s="1326">
        <v>56.8</v>
      </c>
      <c r="BQ77" s="1326"/>
      <c r="BR77" s="1326"/>
      <c r="BS77" s="1326"/>
      <c r="BT77" s="1326"/>
      <c r="BU77" s="1326"/>
      <c r="BV77" s="1326"/>
      <c r="BW77" s="1326"/>
      <c r="BX77" s="1326">
        <v>36.6</v>
      </c>
      <c r="BY77" s="1326"/>
      <c r="BZ77" s="1326"/>
      <c r="CA77" s="1326"/>
      <c r="CB77" s="1326"/>
      <c r="CC77" s="1326"/>
      <c r="CD77" s="1326"/>
      <c r="CE77" s="1326"/>
      <c r="CF77" s="1326">
        <v>37.700000000000003</v>
      </c>
      <c r="CG77" s="1326"/>
      <c r="CH77" s="1326"/>
      <c r="CI77" s="1326"/>
      <c r="CJ77" s="1326"/>
      <c r="CK77" s="1326"/>
      <c r="CL77" s="1326"/>
      <c r="CM77" s="1326"/>
      <c r="CN77" s="1326">
        <v>37.9</v>
      </c>
      <c r="CO77" s="1326"/>
      <c r="CP77" s="1326"/>
      <c r="CQ77" s="1326"/>
      <c r="CR77" s="1326"/>
      <c r="CS77" s="1326"/>
      <c r="CT77" s="1326"/>
      <c r="CU77" s="1326"/>
      <c r="CV77" s="1326">
        <v>38.700000000000003</v>
      </c>
      <c r="CW77" s="1326"/>
      <c r="CX77" s="1326"/>
      <c r="CY77" s="1326"/>
      <c r="CZ77" s="1326"/>
      <c r="DA77" s="1326"/>
      <c r="DB77" s="1326"/>
      <c r="DC77" s="1326"/>
    </row>
    <row r="78" spans="2:107" x14ac:dyDescent="0.15">
      <c r="B78" s="395"/>
      <c r="G78" s="1321"/>
      <c r="H78" s="1321"/>
      <c r="I78" s="1321"/>
      <c r="J78" s="1321"/>
      <c r="K78" s="1332"/>
      <c r="L78" s="1332"/>
      <c r="M78" s="1332"/>
      <c r="N78" s="1332"/>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x14ac:dyDescent="0.15">
      <c r="B79" s="395"/>
      <c r="G79" s="1321"/>
      <c r="H79" s="1321"/>
      <c r="I79" s="1330"/>
      <c r="J79" s="1330"/>
      <c r="K79" s="1333"/>
      <c r="L79" s="1333"/>
      <c r="M79" s="1333"/>
      <c r="N79" s="1333"/>
      <c r="AN79" s="1325"/>
      <c r="AO79" s="1325"/>
      <c r="AP79" s="1325"/>
      <c r="AQ79" s="1325"/>
      <c r="AR79" s="1325"/>
      <c r="AS79" s="1325"/>
      <c r="AT79" s="1325"/>
      <c r="AU79" s="1325"/>
      <c r="AV79" s="1325"/>
      <c r="AW79" s="1325"/>
      <c r="AX79" s="1325"/>
      <c r="AY79" s="1325"/>
      <c r="AZ79" s="1325"/>
      <c r="BA79" s="1325"/>
      <c r="BB79" s="1328" t="s">
        <v>627</v>
      </c>
      <c r="BC79" s="1328"/>
      <c r="BD79" s="1328"/>
      <c r="BE79" s="1328"/>
      <c r="BF79" s="1328"/>
      <c r="BG79" s="1328"/>
      <c r="BH79" s="1328"/>
      <c r="BI79" s="1328"/>
      <c r="BJ79" s="1328"/>
      <c r="BK79" s="1328"/>
      <c r="BL79" s="1328"/>
      <c r="BM79" s="1328"/>
      <c r="BN79" s="1328"/>
      <c r="BO79" s="1328"/>
      <c r="BP79" s="1326">
        <v>10.199999999999999</v>
      </c>
      <c r="BQ79" s="1326"/>
      <c r="BR79" s="1326"/>
      <c r="BS79" s="1326"/>
      <c r="BT79" s="1326"/>
      <c r="BU79" s="1326"/>
      <c r="BV79" s="1326"/>
      <c r="BW79" s="1326"/>
      <c r="BX79" s="1326">
        <v>9.1999999999999993</v>
      </c>
      <c r="BY79" s="1326"/>
      <c r="BZ79" s="1326"/>
      <c r="CA79" s="1326"/>
      <c r="CB79" s="1326"/>
      <c r="CC79" s="1326"/>
      <c r="CD79" s="1326"/>
      <c r="CE79" s="1326"/>
      <c r="CF79" s="1326">
        <v>8.9</v>
      </c>
      <c r="CG79" s="1326"/>
      <c r="CH79" s="1326"/>
      <c r="CI79" s="1326"/>
      <c r="CJ79" s="1326"/>
      <c r="CK79" s="1326"/>
      <c r="CL79" s="1326"/>
      <c r="CM79" s="1326"/>
      <c r="CN79" s="1326">
        <v>8.6999999999999993</v>
      </c>
      <c r="CO79" s="1326"/>
      <c r="CP79" s="1326"/>
      <c r="CQ79" s="1326"/>
      <c r="CR79" s="1326"/>
      <c r="CS79" s="1326"/>
      <c r="CT79" s="1326"/>
      <c r="CU79" s="1326"/>
      <c r="CV79" s="1326">
        <v>8.8000000000000007</v>
      </c>
      <c r="CW79" s="1326"/>
      <c r="CX79" s="1326"/>
      <c r="CY79" s="1326"/>
      <c r="CZ79" s="1326"/>
      <c r="DA79" s="1326"/>
      <c r="DB79" s="1326"/>
      <c r="DC79" s="1326"/>
    </row>
    <row r="80" spans="2:107" x14ac:dyDescent="0.15">
      <c r="B80" s="395"/>
      <c r="G80" s="1321"/>
      <c r="H80" s="1321"/>
      <c r="I80" s="1330"/>
      <c r="J80" s="1330"/>
      <c r="K80" s="1333"/>
      <c r="L80" s="1333"/>
      <c r="M80" s="1333"/>
      <c r="N80" s="1333"/>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jt/9Ji9AZ0ZLBc4jPG2zbuqnT+kHpBgNog4zPjX+1JeRo0rR2o3xtYpM55cRIRSZpcVsm8hnSaiISPVEBkaE1A==" saltValue="kiOtYxe/IAfKRQtPVz4a7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H100" zoomScale="85" zoomScaleNormal="8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629</v>
      </c>
    </row>
  </sheetData>
  <sheetProtection algorithmName="SHA-512" hashValue="/+Fo8UB5+u/ogUga3MjGRSgnCJeJi8w4OC68DRaNLBV7MYNdVTtAhWRFjuJC8ui7ofB06oevqySXBtzzk57Qeg==" saltValue="asjlD8TuIMaQ2SK949TB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630</v>
      </c>
    </row>
  </sheetData>
  <sheetProtection algorithmName="SHA-512" hashValue="KUENCd5FFwlkAMJWmVwZHx2biWNoLhioyoS/oOFdQzAJ2U3CQ4n66nNN+rHfwXLXVC8UH0d4reRjrD8NyYvx7g==" saltValue="c2KdchvMYcpw2KjG8zZaX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66410</v>
      </c>
      <c r="E3" s="162"/>
      <c r="F3" s="163">
        <v>81768</v>
      </c>
      <c r="G3" s="164"/>
      <c r="H3" s="165"/>
    </row>
    <row r="4" spans="1:8" x14ac:dyDescent="0.15">
      <c r="A4" s="166"/>
      <c r="B4" s="167"/>
      <c r="C4" s="168"/>
      <c r="D4" s="169">
        <v>58282</v>
      </c>
      <c r="E4" s="170"/>
      <c r="F4" s="171">
        <v>37917</v>
      </c>
      <c r="G4" s="172"/>
      <c r="H4" s="173"/>
    </row>
    <row r="5" spans="1:8" x14ac:dyDescent="0.15">
      <c r="A5" s="154" t="s">
        <v>551</v>
      </c>
      <c r="B5" s="159"/>
      <c r="C5" s="160"/>
      <c r="D5" s="161">
        <v>74434</v>
      </c>
      <c r="E5" s="162"/>
      <c r="F5" s="163">
        <v>66954</v>
      </c>
      <c r="G5" s="164"/>
      <c r="H5" s="165"/>
    </row>
    <row r="6" spans="1:8" x14ac:dyDescent="0.15">
      <c r="A6" s="166"/>
      <c r="B6" s="167"/>
      <c r="C6" s="168"/>
      <c r="D6" s="169">
        <v>61061</v>
      </c>
      <c r="E6" s="170"/>
      <c r="F6" s="171">
        <v>37305</v>
      </c>
      <c r="G6" s="172"/>
      <c r="H6" s="173"/>
    </row>
    <row r="7" spans="1:8" x14ac:dyDescent="0.15">
      <c r="A7" s="154" t="s">
        <v>552</v>
      </c>
      <c r="B7" s="159"/>
      <c r="C7" s="160"/>
      <c r="D7" s="161">
        <v>56256</v>
      </c>
      <c r="E7" s="162"/>
      <c r="F7" s="163">
        <v>72656</v>
      </c>
      <c r="G7" s="164"/>
      <c r="H7" s="165"/>
    </row>
    <row r="8" spans="1:8" x14ac:dyDescent="0.15">
      <c r="A8" s="166"/>
      <c r="B8" s="167"/>
      <c r="C8" s="168"/>
      <c r="D8" s="169">
        <v>45230</v>
      </c>
      <c r="E8" s="170"/>
      <c r="F8" s="171">
        <v>36448</v>
      </c>
      <c r="G8" s="172"/>
      <c r="H8" s="173"/>
    </row>
    <row r="9" spans="1:8" x14ac:dyDescent="0.15">
      <c r="A9" s="154" t="s">
        <v>553</v>
      </c>
      <c r="B9" s="159"/>
      <c r="C9" s="160"/>
      <c r="D9" s="161">
        <v>88980</v>
      </c>
      <c r="E9" s="162"/>
      <c r="F9" s="163">
        <v>65080</v>
      </c>
      <c r="G9" s="164"/>
      <c r="H9" s="165"/>
    </row>
    <row r="10" spans="1:8" x14ac:dyDescent="0.15">
      <c r="A10" s="166"/>
      <c r="B10" s="167"/>
      <c r="C10" s="168"/>
      <c r="D10" s="169">
        <v>74773</v>
      </c>
      <c r="E10" s="170"/>
      <c r="F10" s="171">
        <v>38201</v>
      </c>
      <c r="G10" s="172"/>
      <c r="H10" s="173"/>
    </row>
    <row r="11" spans="1:8" x14ac:dyDescent="0.15">
      <c r="A11" s="154" t="s">
        <v>554</v>
      </c>
      <c r="B11" s="159"/>
      <c r="C11" s="160"/>
      <c r="D11" s="161">
        <v>150676</v>
      </c>
      <c r="E11" s="162"/>
      <c r="F11" s="163">
        <v>79288</v>
      </c>
      <c r="G11" s="164"/>
      <c r="H11" s="165"/>
    </row>
    <row r="12" spans="1:8" x14ac:dyDescent="0.15">
      <c r="A12" s="166"/>
      <c r="B12" s="167"/>
      <c r="C12" s="174"/>
      <c r="D12" s="169">
        <v>112197</v>
      </c>
      <c r="E12" s="170"/>
      <c r="F12" s="171">
        <v>41870</v>
      </c>
      <c r="G12" s="172"/>
      <c r="H12" s="173"/>
    </row>
    <row r="13" spans="1:8" x14ac:dyDescent="0.15">
      <c r="A13" s="154"/>
      <c r="B13" s="159"/>
      <c r="C13" s="175"/>
      <c r="D13" s="176">
        <v>87351</v>
      </c>
      <c r="E13" s="177"/>
      <c r="F13" s="178">
        <v>73149</v>
      </c>
      <c r="G13" s="179"/>
      <c r="H13" s="165"/>
    </row>
    <row r="14" spans="1:8" x14ac:dyDescent="0.15">
      <c r="A14" s="166"/>
      <c r="B14" s="167"/>
      <c r="C14" s="168"/>
      <c r="D14" s="169">
        <v>70309</v>
      </c>
      <c r="E14" s="170"/>
      <c r="F14" s="171">
        <v>38348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5.64</v>
      </c>
      <c r="C19" s="180">
        <f>ROUND(VALUE(SUBSTITUTE(実質収支比率等に係る経年分析!G$48,"▲","-")),2)</f>
        <v>6.21</v>
      </c>
      <c r="D19" s="180">
        <f>ROUND(VALUE(SUBSTITUTE(実質収支比率等に係る経年分析!H$48,"▲","-")),2)</f>
        <v>3.57</v>
      </c>
      <c r="E19" s="180">
        <f>ROUND(VALUE(SUBSTITUTE(実質収支比率等に係る経年分析!I$48,"▲","-")),2)</f>
        <v>3.22</v>
      </c>
      <c r="F19" s="180">
        <f>ROUND(VALUE(SUBSTITUTE(実質収支比率等に係る経年分析!J$48,"▲","-")),2)</f>
        <v>5.19</v>
      </c>
    </row>
    <row r="20" spans="1:11" x14ac:dyDescent="0.15">
      <c r="A20" s="180" t="s">
        <v>55</v>
      </c>
      <c r="B20" s="180">
        <f>ROUND(VALUE(SUBSTITUTE(実質収支比率等に係る経年分析!F$47,"▲","-")),2)</f>
        <v>26.46</v>
      </c>
      <c r="C20" s="180">
        <f>ROUND(VALUE(SUBSTITUTE(実質収支比率等に係る経年分析!G$47,"▲","-")),2)</f>
        <v>28.05</v>
      </c>
      <c r="D20" s="180">
        <f>ROUND(VALUE(SUBSTITUTE(実質収支比率等に係る経年分析!H$47,"▲","-")),2)</f>
        <v>28.98</v>
      </c>
      <c r="E20" s="180">
        <f>ROUND(VALUE(SUBSTITUTE(実質収支比率等に係る経年分析!I$47,"▲","-")),2)</f>
        <v>25.24</v>
      </c>
      <c r="F20" s="180">
        <f>ROUND(VALUE(SUBSTITUTE(実質収支比率等に係る経年分析!J$47,"▲","-")),2)</f>
        <v>25.67</v>
      </c>
    </row>
    <row r="21" spans="1:11" x14ac:dyDescent="0.15">
      <c r="A21" s="180" t="s">
        <v>56</v>
      </c>
      <c r="B21" s="180">
        <f>IF(ISNUMBER(VALUE(SUBSTITUTE(実質収支比率等に係る経年分析!F$49,"▲","-"))),ROUND(VALUE(SUBSTITUTE(実質収支比率等に係る経年分析!F$49,"▲","-")),2),NA())</f>
        <v>3.84</v>
      </c>
      <c r="C21" s="180">
        <f>IF(ISNUMBER(VALUE(SUBSTITUTE(実質収支比率等に係る経年分析!G$49,"▲","-"))),ROUND(VALUE(SUBSTITUTE(実質収支比率等に係る経年分析!G$49,"▲","-")),2),NA())</f>
        <v>1.37</v>
      </c>
      <c r="D21" s="180">
        <f>IF(ISNUMBER(VALUE(SUBSTITUTE(実質収支比率等に係る経年分析!H$49,"▲","-"))),ROUND(VALUE(SUBSTITUTE(実質収支比率等に係る経年分析!H$49,"▲","-")),2),NA())</f>
        <v>-2.76</v>
      </c>
      <c r="E21" s="180">
        <f>IF(ISNUMBER(VALUE(SUBSTITUTE(実質収支比率等に係る経年分析!I$49,"▲","-"))),ROUND(VALUE(SUBSTITUTE(実質収支比率等に係る経年分析!I$49,"▲","-")),2),NA())</f>
        <v>-4.6100000000000003</v>
      </c>
      <c r="F21" s="180">
        <f>IF(ISNUMBER(VALUE(SUBSTITUTE(実質収支比率等に係る経年分析!J$49,"▲","-"))),ROUND(VALUE(SUBSTITUTE(実質収支比率等に係る経年分析!J$49,"▲","-")),2),NA())</f>
        <v>1.99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介護保険事業特別会計（サービス事業勘定）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x14ac:dyDescent="0.15">
      <c r="A33" s="181" t="str">
        <f>IF(連結実質赤字比率に係る赤字・黒字の構成分析!C$37="",NA(),連結実質赤字比率に係る赤字・黒字の構成分析!C$37)</f>
        <v>介護保険事業特別会計（保険事業勘定）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3.54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5.15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11.61</v>
      </c>
    </row>
    <row r="36" spans="1:16" x14ac:dyDescent="0.15">
      <c r="A36" s="181" t="str">
        <f>IF(連結実質赤字比率に係る赤字・黒字の構成分析!C$34="",NA(),連結実質赤字比率に係る赤字・黒字の構成分析!C$34)</f>
        <v>国民健康保険事業特別会計</v>
      </c>
      <c r="B36" s="181">
        <f>IF(ROUND(VALUE(SUBSTITUTE(連結実質赤字比率に係る赤字・黒字の構成分析!F$34,"▲", "-")), 2) &lt; 0, ABS(ROUND(VALUE(SUBSTITUTE(連結実質赤字比率に係る赤字・黒字の構成分析!F$34,"▲", "-")), 2)), NA())</f>
        <v>3.31</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4.0999999999999996</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3.85</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2.89</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3.56</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1994</v>
      </c>
      <c r="E42" s="182"/>
      <c r="F42" s="182"/>
      <c r="G42" s="182">
        <f>'実質公債費比率（分子）の構造'!L$52</f>
        <v>1997</v>
      </c>
      <c r="H42" s="182"/>
      <c r="I42" s="182"/>
      <c r="J42" s="182">
        <f>'実質公債費比率（分子）の構造'!M$52</f>
        <v>1933</v>
      </c>
      <c r="K42" s="182"/>
      <c r="L42" s="182"/>
      <c r="M42" s="182">
        <f>'実質公債費比率（分子）の構造'!N$52</f>
        <v>2032</v>
      </c>
      <c r="N42" s="182"/>
      <c r="O42" s="182"/>
      <c r="P42" s="182">
        <f>'実質公債費比率（分子）の構造'!O$52</f>
        <v>1923</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62</v>
      </c>
      <c r="C44" s="182"/>
      <c r="D44" s="182"/>
      <c r="E44" s="182">
        <f>'実質公債費比率（分子）の構造'!L$50</f>
        <v>62</v>
      </c>
      <c r="F44" s="182"/>
      <c r="G44" s="182"/>
      <c r="H44" s="182">
        <f>'実質公債費比率（分子）の構造'!M$50</f>
        <v>62</v>
      </c>
      <c r="I44" s="182"/>
      <c r="J44" s="182"/>
      <c r="K44" s="182">
        <f>'実質公債費比率（分子）の構造'!N$50</f>
        <v>62</v>
      </c>
      <c r="L44" s="182"/>
      <c r="M44" s="182"/>
      <c r="N44" s="182">
        <f>'実質公債費比率（分子）の構造'!O$50</f>
        <v>47</v>
      </c>
      <c r="O44" s="182"/>
      <c r="P44" s="182"/>
    </row>
    <row r="45" spans="1:16" x14ac:dyDescent="0.15">
      <c r="A45" s="182" t="s">
        <v>66</v>
      </c>
      <c r="B45" s="182">
        <f>'実質公債費比率（分子）の構造'!K$49</f>
        <v>83</v>
      </c>
      <c r="C45" s="182"/>
      <c r="D45" s="182"/>
      <c r="E45" s="182">
        <f>'実質公債費比率（分子）の構造'!L$49</f>
        <v>56</v>
      </c>
      <c r="F45" s="182"/>
      <c r="G45" s="182"/>
      <c r="H45" s="182">
        <f>'実質公債費比率（分子）の構造'!M$49</f>
        <v>32</v>
      </c>
      <c r="I45" s="182"/>
      <c r="J45" s="182"/>
      <c r="K45" s="182">
        <f>'実質公債費比率（分子）の構造'!N$49</f>
        <v>9</v>
      </c>
      <c r="L45" s="182"/>
      <c r="M45" s="182"/>
      <c r="N45" s="182">
        <f>'実質公債費比率（分子）の構造'!O$49</f>
        <v>12</v>
      </c>
      <c r="O45" s="182"/>
      <c r="P45" s="182"/>
    </row>
    <row r="46" spans="1:16" x14ac:dyDescent="0.15">
      <c r="A46" s="182" t="s">
        <v>67</v>
      </c>
      <c r="B46" s="182">
        <f>'実質公債費比率（分子）の構造'!K$48</f>
        <v>105</v>
      </c>
      <c r="C46" s="182"/>
      <c r="D46" s="182"/>
      <c r="E46" s="182">
        <f>'実質公債費比率（分子）の構造'!L$48</f>
        <v>106</v>
      </c>
      <c r="F46" s="182"/>
      <c r="G46" s="182"/>
      <c r="H46" s="182">
        <f>'実質公債費比率（分子）の構造'!M$48</f>
        <v>97</v>
      </c>
      <c r="I46" s="182"/>
      <c r="J46" s="182"/>
      <c r="K46" s="182">
        <f>'実質公債費比率（分子）の構造'!N$48</f>
        <v>97</v>
      </c>
      <c r="L46" s="182"/>
      <c r="M46" s="182"/>
      <c r="N46" s="182">
        <f>'実質公債費比率（分子）の構造'!O$48</f>
        <v>46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2304</v>
      </c>
      <c r="C49" s="182"/>
      <c r="D49" s="182"/>
      <c r="E49" s="182">
        <f>'実質公債費比率（分子）の構造'!L$45</f>
        <v>2327</v>
      </c>
      <c r="F49" s="182"/>
      <c r="G49" s="182"/>
      <c r="H49" s="182">
        <f>'実質公債費比率（分子）の構造'!M$45</f>
        <v>2227</v>
      </c>
      <c r="I49" s="182"/>
      <c r="J49" s="182"/>
      <c r="K49" s="182">
        <f>'実質公債費比率（分子）の構造'!N$45</f>
        <v>2407</v>
      </c>
      <c r="L49" s="182"/>
      <c r="M49" s="182"/>
      <c r="N49" s="182">
        <f>'実質公債費比率（分子）の構造'!O$45</f>
        <v>2331</v>
      </c>
      <c r="O49" s="182"/>
      <c r="P49" s="182"/>
    </row>
    <row r="50" spans="1:16" x14ac:dyDescent="0.15">
      <c r="A50" s="182" t="s">
        <v>71</v>
      </c>
      <c r="B50" s="182" t="e">
        <f>NA()</f>
        <v>#N/A</v>
      </c>
      <c r="C50" s="182">
        <f>IF(ISNUMBER('実質公債費比率（分子）の構造'!K$53),'実質公債費比率（分子）の構造'!K$53,NA())</f>
        <v>560</v>
      </c>
      <c r="D50" s="182" t="e">
        <f>NA()</f>
        <v>#N/A</v>
      </c>
      <c r="E50" s="182" t="e">
        <f>NA()</f>
        <v>#N/A</v>
      </c>
      <c r="F50" s="182">
        <f>IF(ISNUMBER('実質公債費比率（分子）の構造'!L$53),'実質公債費比率（分子）の構造'!L$53,NA())</f>
        <v>554</v>
      </c>
      <c r="G50" s="182" t="e">
        <f>NA()</f>
        <v>#N/A</v>
      </c>
      <c r="H50" s="182" t="e">
        <f>NA()</f>
        <v>#N/A</v>
      </c>
      <c r="I50" s="182">
        <f>IF(ISNUMBER('実質公債費比率（分子）の構造'!M$53),'実質公債費比率（分子）の構造'!M$53,NA())</f>
        <v>485</v>
      </c>
      <c r="J50" s="182" t="e">
        <f>NA()</f>
        <v>#N/A</v>
      </c>
      <c r="K50" s="182" t="e">
        <f>NA()</f>
        <v>#N/A</v>
      </c>
      <c r="L50" s="182">
        <f>IF(ISNUMBER('実質公債費比率（分子）の構造'!N$53),'実質公債費比率（分子）の構造'!N$53,NA())</f>
        <v>543</v>
      </c>
      <c r="M50" s="182" t="e">
        <f>NA()</f>
        <v>#N/A</v>
      </c>
      <c r="N50" s="182" t="e">
        <f>NA()</f>
        <v>#N/A</v>
      </c>
      <c r="O50" s="182">
        <f>IF(ISNUMBER('実質公債費比率（分子）の構造'!O$53),'実質公債費比率（分子）の構造'!O$53,NA())</f>
        <v>513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16649</v>
      </c>
      <c r="E56" s="181"/>
      <c r="F56" s="181"/>
      <c r="G56" s="181">
        <f>'将来負担比率（分子）の構造'!J$52</f>
        <v>17143</v>
      </c>
      <c r="H56" s="181"/>
      <c r="I56" s="181"/>
      <c r="J56" s="181">
        <f>'将来負担比率（分子）の構造'!K$52</f>
        <v>17383</v>
      </c>
      <c r="K56" s="181"/>
      <c r="L56" s="181"/>
      <c r="M56" s="181">
        <f>'将来負担比率（分子）の構造'!L$52</f>
        <v>18117</v>
      </c>
      <c r="N56" s="181"/>
      <c r="O56" s="181"/>
      <c r="P56" s="181">
        <f>'将来負担比率（分子）の構造'!M$52</f>
        <v>19990</v>
      </c>
    </row>
    <row r="57" spans="1:16" x14ac:dyDescent="0.15">
      <c r="A57" s="181" t="s">
        <v>42</v>
      </c>
      <c r="B57" s="181"/>
      <c r="C57" s="181"/>
      <c r="D57" s="181">
        <f>'将来負担比率（分子）の構造'!I$51</f>
        <v>868</v>
      </c>
      <c r="E57" s="181"/>
      <c r="F57" s="181"/>
      <c r="G57" s="181">
        <f>'将来負担比率（分子）の構造'!J$51</f>
        <v>796</v>
      </c>
      <c r="H57" s="181"/>
      <c r="I57" s="181"/>
      <c r="J57" s="181">
        <f>'将来負担比率（分子）の構造'!K$51</f>
        <v>736</v>
      </c>
      <c r="K57" s="181"/>
      <c r="L57" s="181"/>
      <c r="M57" s="181">
        <f>'将来負担比率（分子）の構造'!L$51</f>
        <v>665</v>
      </c>
      <c r="N57" s="181"/>
      <c r="O57" s="181"/>
      <c r="P57" s="181">
        <f>'将来負担比率（分子）の構造'!M$51</f>
        <v>610</v>
      </c>
    </row>
    <row r="58" spans="1:16" x14ac:dyDescent="0.15">
      <c r="A58" s="181" t="s">
        <v>41</v>
      </c>
      <c r="B58" s="181"/>
      <c r="C58" s="181"/>
      <c r="D58" s="181">
        <f>'将来負担比率（分子）の構造'!I$50</f>
        <v>10524</v>
      </c>
      <c r="E58" s="181"/>
      <c r="F58" s="181"/>
      <c r="G58" s="181">
        <f>'将来負担比率（分子）の構造'!J$50</f>
        <v>10881</v>
      </c>
      <c r="H58" s="181"/>
      <c r="I58" s="181"/>
      <c r="J58" s="181">
        <f>'将来負担比率（分子）の構造'!K$50</f>
        <v>11138</v>
      </c>
      <c r="K58" s="181"/>
      <c r="L58" s="181"/>
      <c r="M58" s="181">
        <f>'将来負担比率（分子）の構造'!L$50</f>
        <v>10559</v>
      </c>
      <c r="N58" s="181"/>
      <c r="O58" s="181"/>
      <c r="P58" s="181">
        <f>'将来負担比率（分子）の構造'!M$50</f>
        <v>10290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5294</v>
      </c>
      <c r="C62" s="181"/>
      <c r="D62" s="181"/>
      <c r="E62" s="181">
        <f>'将来負担比率（分子）の構造'!J$45</f>
        <v>5226</v>
      </c>
      <c r="F62" s="181"/>
      <c r="G62" s="181"/>
      <c r="H62" s="181">
        <f>'将来負担比率（分子）の構造'!K$45</f>
        <v>4936</v>
      </c>
      <c r="I62" s="181"/>
      <c r="J62" s="181"/>
      <c r="K62" s="181">
        <f>'将来負担比率（分子）の構造'!L$45</f>
        <v>4652</v>
      </c>
      <c r="L62" s="181"/>
      <c r="M62" s="181"/>
      <c r="N62" s="181">
        <f>'将来負担比率（分子）の構造'!M$45</f>
        <v>4618</v>
      </c>
      <c r="O62" s="181"/>
      <c r="P62" s="181"/>
    </row>
    <row r="63" spans="1:16" x14ac:dyDescent="0.15">
      <c r="A63" s="181" t="s">
        <v>34</v>
      </c>
      <c r="B63" s="181">
        <f>'将来負担比率（分子）の構造'!I$44</f>
        <v>316</v>
      </c>
      <c r="C63" s="181"/>
      <c r="D63" s="181"/>
      <c r="E63" s="181">
        <f>'将来負担比率（分子）の構造'!J$44</f>
        <v>214</v>
      </c>
      <c r="F63" s="181"/>
      <c r="G63" s="181"/>
      <c r="H63" s="181">
        <f>'将来負担比率（分子）の構造'!K$44</f>
        <v>133</v>
      </c>
      <c r="I63" s="181"/>
      <c r="J63" s="181"/>
      <c r="K63" s="181">
        <f>'将来負担比率（分子）の構造'!L$44</f>
        <v>73</v>
      </c>
      <c r="L63" s="181"/>
      <c r="M63" s="181"/>
      <c r="N63" s="181">
        <f>'将来負担比率（分子）の構造'!M$44</f>
        <v>27</v>
      </c>
      <c r="O63" s="181"/>
      <c r="P63" s="181"/>
    </row>
    <row r="64" spans="1:16" x14ac:dyDescent="0.15">
      <c r="A64" s="181" t="s">
        <v>33</v>
      </c>
      <c r="B64" s="181">
        <f>'将来負担比率（分子）の構造'!I$43</f>
        <v>1081</v>
      </c>
      <c r="C64" s="181"/>
      <c r="D64" s="181"/>
      <c r="E64" s="181">
        <f>'将来負担比率（分子）の構造'!J$43</f>
        <v>987</v>
      </c>
      <c r="F64" s="181"/>
      <c r="G64" s="181"/>
      <c r="H64" s="181">
        <f>'将来負担比率（分子）の構造'!K$43</f>
        <v>982</v>
      </c>
      <c r="I64" s="181"/>
      <c r="J64" s="181"/>
      <c r="K64" s="181">
        <f>'将来負担比率（分子）の構造'!L$43</f>
        <v>867</v>
      </c>
      <c r="L64" s="181"/>
      <c r="M64" s="181"/>
      <c r="N64" s="181">
        <f>'将来負担比率（分子）の構造'!M$43</f>
        <v>630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20263</v>
      </c>
      <c r="C66" s="181"/>
      <c r="D66" s="181"/>
      <c r="E66" s="181">
        <f>'将来負担比率（分子）の構造'!J$41</f>
        <v>21046</v>
      </c>
      <c r="F66" s="181"/>
      <c r="G66" s="181"/>
      <c r="H66" s="181">
        <f>'将来負担比率（分子）の構造'!K$41</f>
        <v>21454</v>
      </c>
      <c r="I66" s="181"/>
      <c r="J66" s="181"/>
      <c r="K66" s="181">
        <f>'将来負担比率（分子）の構造'!L$41</f>
        <v>22660</v>
      </c>
      <c r="L66" s="181"/>
      <c r="M66" s="181"/>
      <c r="N66" s="181">
        <f>'将来負担比率（分子）の構造'!M$41</f>
        <v>25385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3716</v>
      </c>
      <c r="C72" s="185">
        <f>基金残高に係る経年分析!G55</f>
        <v>3186</v>
      </c>
      <c r="D72" s="185">
        <f>基金残高に係る経年分析!H55</f>
        <v>3195</v>
      </c>
    </row>
    <row r="73" spans="1:16" x14ac:dyDescent="0.15">
      <c r="A73" s="184" t="s">
        <v>78</v>
      </c>
      <c r="B73" s="185">
        <f>基金残高に係る経年分析!F56</f>
        <v>1935</v>
      </c>
      <c r="C73" s="185">
        <f>基金残高に係る経年分析!G56</f>
        <v>2021</v>
      </c>
      <c r="D73" s="185">
        <f>基金残高に係る経年分析!H56</f>
        <v>1777</v>
      </c>
    </row>
    <row r="74" spans="1:16" x14ac:dyDescent="0.15">
      <c r="A74" s="184" t="s">
        <v>79</v>
      </c>
      <c r="B74" s="185">
        <f>基金残高に係る経年分析!F57</f>
        <v>8220</v>
      </c>
      <c r="C74" s="185">
        <f>基金残高に係る経年分析!G57</f>
        <v>7913</v>
      </c>
      <c r="D74" s="185">
        <f>基金残高に係る経年分析!H57</f>
        <v>7691</v>
      </c>
    </row>
  </sheetData>
  <sheetProtection algorithmName="SHA-512" hashValue="hOuJiJvvqEt1tNjQ2K075WhfVd9/tTV9Ud162TQ0eHtYBJU8/T6juaJICIH5sheTA+5M5HxhMJbkdPzP64+SKw==" saltValue="2lnykEt/hBUNBfcNCB64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2943381</v>
      </c>
      <c r="S5" s="673"/>
      <c r="T5" s="673"/>
      <c r="U5" s="673"/>
      <c r="V5" s="673"/>
      <c r="W5" s="673"/>
      <c r="X5" s="673"/>
      <c r="Y5" s="674"/>
      <c r="Z5" s="675">
        <v>9.9</v>
      </c>
      <c r="AA5" s="675"/>
      <c r="AB5" s="675"/>
      <c r="AC5" s="675"/>
      <c r="AD5" s="676">
        <v>2943381</v>
      </c>
      <c r="AE5" s="676"/>
      <c r="AF5" s="676"/>
      <c r="AG5" s="676"/>
      <c r="AH5" s="676"/>
      <c r="AI5" s="676"/>
      <c r="AJ5" s="676"/>
      <c r="AK5" s="676"/>
      <c r="AL5" s="677">
        <v>24.1</v>
      </c>
      <c r="AM5" s="678"/>
      <c r="AN5" s="678"/>
      <c r="AO5" s="679"/>
      <c r="AP5" s="669" t="s">
        <v>227</v>
      </c>
      <c r="AQ5" s="670"/>
      <c r="AR5" s="670"/>
      <c r="AS5" s="670"/>
      <c r="AT5" s="670"/>
      <c r="AU5" s="670"/>
      <c r="AV5" s="670"/>
      <c r="AW5" s="670"/>
      <c r="AX5" s="670"/>
      <c r="AY5" s="670"/>
      <c r="AZ5" s="670"/>
      <c r="BA5" s="670"/>
      <c r="BB5" s="670"/>
      <c r="BC5" s="670"/>
      <c r="BD5" s="670"/>
      <c r="BE5" s="670"/>
      <c r="BF5" s="671"/>
      <c r="BG5" s="683">
        <v>2943381</v>
      </c>
      <c r="BH5" s="684"/>
      <c r="BI5" s="684"/>
      <c r="BJ5" s="684"/>
      <c r="BK5" s="684"/>
      <c r="BL5" s="684"/>
      <c r="BM5" s="684"/>
      <c r="BN5" s="685"/>
      <c r="BO5" s="686">
        <v>100</v>
      </c>
      <c r="BP5" s="686"/>
      <c r="BQ5" s="686"/>
      <c r="BR5" s="686"/>
      <c r="BS5" s="687" t="s">
        <v>228</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220</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190448</v>
      </c>
      <c r="S6" s="684"/>
      <c r="T6" s="684"/>
      <c r="U6" s="684"/>
      <c r="V6" s="684"/>
      <c r="W6" s="684"/>
      <c r="X6" s="684"/>
      <c r="Y6" s="685"/>
      <c r="Z6" s="686">
        <v>0.6</v>
      </c>
      <c r="AA6" s="686"/>
      <c r="AB6" s="686"/>
      <c r="AC6" s="686"/>
      <c r="AD6" s="687">
        <v>190448</v>
      </c>
      <c r="AE6" s="687"/>
      <c r="AF6" s="687"/>
      <c r="AG6" s="687"/>
      <c r="AH6" s="687"/>
      <c r="AI6" s="687"/>
      <c r="AJ6" s="687"/>
      <c r="AK6" s="687"/>
      <c r="AL6" s="688">
        <v>1.6</v>
      </c>
      <c r="AM6" s="689"/>
      <c r="AN6" s="689"/>
      <c r="AO6" s="690"/>
      <c r="AP6" s="680" t="s">
        <v>233</v>
      </c>
      <c r="AQ6" s="681"/>
      <c r="AR6" s="681"/>
      <c r="AS6" s="681"/>
      <c r="AT6" s="681"/>
      <c r="AU6" s="681"/>
      <c r="AV6" s="681"/>
      <c r="AW6" s="681"/>
      <c r="AX6" s="681"/>
      <c r="AY6" s="681"/>
      <c r="AZ6" s="681"/>
      <c r="BA6" s="681"/>
      <c r="BB6" s="681"/>
      <c r="BC6" s="681"/>
      <c r="BD6" s="681"/>
      <c r="BE6" s="681"/>
      <c r="BF6" s="682"/>
      <c r="BG6" s="683">
        <v>2943381</v>
      </c>
      <c r="BH6" s="684"/>
      <c r="BI6" s="684"/>
      <c r="BJ6" s="684"/>
      <c r="BK6" s="684"/>
      <c r="BL6" s="684"/>
      <c r="BM6" s="684"/>
      <c r="BN6" s="685"/>
      <c r="BO6" s="686">
        <v>100</v>
      </c>
      <c r="BP6" s="686"/>
      <c r="BQ6" s="686"/>
      <c r="BR6" s="686"/>
      <c r="BS6" s="687" t="s">
        <v>228</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182713</v>
      </c>
      <c r="CS6" s="684"/>
      <c r="CT6" s="684"/>
      <c r="CU6" s="684"/>
      <c r="CV6" s="684"/>
      <c r="CW6" s="684"/>
      <c r="CX6" s="684"/>
      <c r="CY6" s="685"/>
      <c r="CZ6" s="677">
        <v>0.6</v>
      </c>
      <c r="DA6" s="678"/>
      <c r="DB6" s="678"/>
      <c r="DC6" s="697"/>
      <c r="DD6" s="692" t="s">
        <v>228</v>
      </c>
      <c r="DE6" s="684"/>
      <c r="DF6" s="684"/>
      <c r="DG6" s="684"/>
      <c r="DH6" s="684"/>
      <c r="DI6" s="684"/>
      <c r="DJ6" s="684"/>
      <c r="DK6" s="684"/>
      <c r="DL6" s="684"/>
      <c r="DM6" s="684"/>
      <c r="DN6" s="684"/>
      <c r="DO6" s="684"/>
      <c r="DP6" s="685"/>
      <c r="DQ6" s="692">
        <v>182713</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1836</v>
      </c>
      <c r="S7" s="684"/>
      <c r="T7" s="684"/>
      <c r="U7" s="684"/>
      <c r="V7" s="684"/>
      <c r="W7" s="684"/>
      <c r="X7" s="684"/>
      <c r="Y7" s="685"/>
      <c r="Z7" s="686">
        <v>0</v>
      </c>
      <c r="AA7" s="686"/>
      <c r="AB7" s="686"/>
      <c r="AC7" s="686"/>
      <c r="AD7" s="687">
        <v>1836</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1232646</v>
      </c>
      <c r="BH7" s="684"/>
      <c r="BI7" s="684"/>
      <c r="BJ7" s="684"/>
      <c r="BK7" s="684"/>
      <c r="BL7" s="684"/>
      <c r="BM7" s="684"/>
      <c r="BN7" s="685"/>
      <c r="BO7" s="686">
        <v>41.9</v>
      </c>
      <c r="BP7" s="686"/>
      <c r="BQ7" s="686"/>
      <c r="BR7" s="686"/>
      <c r="BS7" s="687" t="s">
        <v>228</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5493182</v>
      </c>
      <c r="CS7" s="684"/>
      <c r="CT7" s="684"/>
      <c r="CU7" s="684"/>
      <c r="CV7" s="684"/>
      <c r="CW7" s="684"/>
      <c r="CX7" s="684"/>
      <c r="CY7" s="685"/>
      <c r="CZ7" s="686">
        <v>19</v>
      </c>
      <c r="DA7" s="686"/>
      <c r="DB7" s="686"/>
      <c r="DC7" s="686"/>
      <c r="DD7" s="692">
        <v>3431015</v>
      </c>
      <c r="DE7" s="684"/>
      <c r="DF7" s="684"/>
      <c r="DG7" s="684"/>
      <c r="DH7" s="684"/>
      <c r="DI7" s="684"/>
      <c r="DJ7" s="684"/>
      <c r="DK7" s="684"/>
      <c r="DL7" s="684"/>
      <c r="DM7" s="684"/>
      <c r="DN7" s="684"/>
      <c r="DO7" s="684"/>
      <c r="DP7" s="685"/>
      <c r="DQ7" s="692">
        <v>2041664</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10508</v>
      </c>
      <c r="S8" s="684"/>
      <c r="T8" s="684"/>
      <c r="U8" s="684"/>
      <c r="V8" s="684"/>
      <c r="W8" s="684"/>
      <c r="X8" s="684"/>
      <c r="Y8" s="685"/>
      <c r="Z8" s="686">
        <v>0</v>
      </c>
      <c r="AA8" s="686"/>
      <c r="AB8" s="686"/>
      <c r="AC8" s="686"/>
      <c r="AD8" s="687">
        <v>10508</v>
      </c>
      <c r="AE8" s="687"/>
      <c r="AF8" s="687"/>
      <c r="AG8" s="687"/>
      <c r="AH8" s="687"/>
      <c r="AI8" s="687"/>
      <c r="AJ8" s="687"/>
      <c r="AK8" s="687"/>
      <c r="AL8" s="688">
        <v>0.1</v>
      </c>
      <c r="AM8" s="689"/>
      <c r="AN8" s="689"/>
      <c r="AO8" s="690"/>
      <c r="AP8" s="680" t="s">
        <v>239</v>
      </c>
      <c r="AQ8" s="681"/>
      <c r="AR8" s="681"/>
      <c r="AS8" s="681"/>
      <c r="AT8" s="681"/>
      <c r="AU8" s="681"/>
      <c r="AV8" s="681"/>
      <c r="AW8" s="681"/>
      <c r="AX8" s="681"/>
      <c r="AY8" s="681"/>
      <c r="AZ8" s="681"/>
      <c r="BA8" s="681"/>
      <c r="BB8" s="681"/>
      <c r="BC8" s="681"/>
      <c r="BD8" s="681"/>
      <c r="BE8" s="681"/>
      <c r="BF8" s="682"/>
      <c r="BG8" s="683">
        <v>55090</v>
      </c>
      <c r="BH8" s="684"/>
      <c r="BI8" s="684"/>
      <c r="BJ8" s="684"/>
      <c r="BK8" s="684"/>
      <c r="BL8" s="684"/>
      <c r="BM8" s="684"/>
      <c r="BN8" s="685"/>
      <c r="BO8" s="686">
        <v>1.9</v>
      </c>
      <c r="BP8" s="686"/>
      <c r="BQ8" s="686"/>
      <c r="BR8" s="686"/>
      <c r="BS8" s="692" t="s">
        <v>179</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11783165</v>
      </c>
      <c r="CS8" s="684"/>
      <c r="CT8" s="684"/>
      <c r="CU8" s="684"/>
      <c r="CV8" s="684"/>
      <c r="CW8" s="684"/>
      <c r="CX8" s="684"/>
      <c r="CY8" s="685"/>
      <c r="CZ8" s="686">
        <v>40.700000000000003</v>
      </c>
      <c r="DA8" s="686"/>
      <c r="DB8" s="686"/>
      <c r="DC8" s="686"/>
      <c r="DD8" s="692">
        <v>362091</v>
      </c>
      <c r="DE8" s="684"/>
      <c r="DF8" s="684"/>
      <c r="DG8" s="684"/>
      <c r="DH8" s="684"/>
      <c r="DI8" s="684"/>
      <c r="DJ8" s="684"/>
      <c r="DK8" s="684"/>
      <c r="DL8" s="684"/>
      <c r="DM8" s="684"/>
      <c r="DN8" s="684"/>
      <c r="DO8" s="684"/>
      <c r="DP8" s="685"/>
      <c r="DQ8" s="692">
        <v>5346723</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6403</v>
      </c>
      <c r="S9" s="684"/>
      <c r="T9" s="684"/>
      <c r="U9" s="684"/>
      <c r="V9" s="684"/>
      <c r="W9" s="684"/>
      <c r="X9" s="684"/>
      <c r="Y9" s="685"/>
      <c r="Z9" s="686">
        <v>0</v>
      </c>
      <c r="AA9" s="686"/>
      <c r="AB9" s="686"/>
      <c r="AC9" s="686"/>
      <c r="AD9" s="687">
        <v>6403</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1027145</v>
      </c>
      <c r="BH9" s="684"/>
      <c r="BI9" s="684"/>
      <c r="BJ9" s="684"/>
      <c r="BK9" s="684"/>
      <c r="BL9" s="684"/>
      <c r="BM9" s="684"/>
      <c r="BN9" s="685"/>
      <c r="BO9" s="686">
        <v>34.9</v>
      </c>
      <c r="BP9" s="686"/>
      <c r="BQ9" s="686"/>
      <c r="BR9" s="686"/>
      <c r="BS9" s="692" t="s">
        <v>228</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1659544</v>
      </c>
      <c r="CS9" s="684"/>
      <c r="CT9" s="684"/>
      <c r="CU9" s="684"/>
      <c r="CV9" s="684"/>
      <c r="CW9" s="684"/>
      <c r="CX9" s="684"/>
      <c r="CY9" s="685"/>
      <c r="CZ9" s="686">
        <v>5.7</v>
      </c>
      <c r="DA9" s="686"/>
      <c r="DB9" s="686"/>
      <c r="DC9" s="686"/>
      <c r="DD9" s="692">
        <v>189392</v>
      </c>
      <c r="DE9" s="684"/>
      <c r="DF9" s="684"/>
      <c r="DG9" s="684"/>
      <c r="DH9" s="684"/>
      <c r="DI9" s="684"/>
      <c r="DJ9" s="684"/>
      <c r="DK9" s="684"/>
      <c r="DL9" s="684"/>
      <c r="DM9" s="684"/>
      <c r="DN9" s="684"/>
      <c r="DO9" s="684"/>
      <c r="DP9" s="685"/>
      <c r="DQ9" s="692">
        <v>1344819</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228</v>
      </c>
      <c r="S10" s="684"/>
      <c r="T10" s="684"/>
      <c r="U10" s="684"/>
      <c r="V10" s="684"/>
      <c r="W10" s="684"/>
      <c r="X10" s="684"/>
      <c r="Y10" s="685"/>
      <c r="Z10" s="686" t="s">
        <v>228</v>
      </c>
      <c r="AA10" s="686"/>
      <c r="AB10" s="686"/>
      <c r="AC10" s="686"/>
      <c r="AD10" s="687" t="s">
        <v>228</v>
      </c>
      <c r="AE10" s="687"/>
      <c r="AF10" s="687"/>
      <c r="AG10" s="687"/>
      <c r="AH10" s="687"/>
      <c r="AI10" s="687"/>
      <c r="AJ10" s="687"/>
      <c r="AK10" s="687"/>
      <c r="AL10" s="688" t="s">
        <v>228</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56291</v>
      </c>
      <c r="BH10" s="684"/>
      <c r="BI10" s="684"/>
      <c r="BJ10" s="684"/>
      <c r="BK10" s="684"/>
      <c r="BL10" s="684"/>
      <c r="BM10" s="684"/>
      <c r="BN10" s="685"/>
      <c r="BO10" s="686">
        <v>1.9</v>
      </c>
      <c r="BP10" s="686"/>
      <c r="BQ10" s="686"/>
      <c r="BR10" s="686"/>
      <c r="BS10" s="692" t="s">
        <v>228</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56907</v>
      </c>
      <c r="CS10" s="684"/>
      <c r="CT10" s="684"/>
      <c r="CU10" s="684"/>
      <c r="CV10" s="684"/>
      <c r="CW10" s="684"/>
      <c r="CX10" s="684"/>
      <c r="CY10" s="685"/>
      <c r="CZ10" s="686">
        <v>0.2</v>
      </c>
      <c r="DA10" s="686"/>
      <c r="DB10" s="686"/>
      <c r="DC10" s="686"/>
      <c r="DD10" s="692" t="s">
        <v>179</v>
      </c>
      <c r="DE10" s="684"/>
      <c r="DF10" s="684"/>
      <c r="DG10" s="684"/>
      <c r="DH10" s="684"/>
      <c r="DI10" s="684"/>
      <c r="DJ10" s="684"/>
      <c r="DK10" s="684"/>
      <c r="DL10" s="684"/>
      <c r="DM10" s="684"/>
      <c r="DN10" s="684"/>
      <c r="DO10" s="684"/>
      <c r="DP10" s="685"/>
      <c r="DQ10" s="692">
        <v>9692</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627471</v>
      </c>
      <c r="S11" s="684"/>
      <c r="T11" s="684"/>
      <c r="U11" s="684"/>
      <c r="V11" s="684"/>
      <c r="W11" s="684"/>
      <c r="X11" s="684"/>
      <c r="Y11" s="685"/>
      <c r="Z11" s="688">
        <v>2.1</v>
      </c>
      <c r="AA11" s="689"/>
      <c r="AB11" s="689"/>
      <c r="AC11" s="701"/>
      <c r="AD11" s="692">
        <v>627471</v>
      </c>
      <c r="AE11" s="684"/>
      <c r="AF11" s="684"/>
      <c r="AG11" s="684"/>
      <c r="AH11" s="684"/>
      <c r="AI11" s="684"/>
      <c r="AJ11" s="684"/>
      <c r="AK11" s="685"/>
      <c r="AL11" s="688">
        <v>5.0999999999999996</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94120</v>
      </c>
      <c r="BH11" s="684"/>
      <c r="BI11" s="684"/>
      <c r="BJ11" s="684"/>
      <c r="BK11" s="684"/>
      <c r="BL11" s="684"/>
      <c r="BM11" s="684"/>
      <c r="BN11" s="685"/>
      <c r="BO11" s="686">
        <v>3.2</v>
      </c>
      <c r="BP11" s="686"/>
      <c r="BQ11" s="686"/>
      <c r="BR11" s="686"/>
      <c r="BS11" s="692" t="s">
        <v>228</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779808</v>
      </c>
      <c r="CS11" s="684"/>
      <c r="CT11" s="684"/>
      <c r="CU11" s="684"/>
      <c r="CV11" s="684"/>
      <c r="CW11" s="684"/>
      <c r="CX11" s="684"/>
      <c r="CY11" s="685"/>
      <c r="CZ11" s="686">
        <v>2.7</v>
      </c>
      <c r="DA11" s="686"/>
      <c r="DB11" s="686"/>
      <c r="DC11" s="686"/>
      <c r="DD11" s="692">
        <v>190943</v>
      </c>
      <c r="DE11" s="684"/>
      <c r="DF11" s="684"/>
      <c r="DG11" s="684"/>
      <c r="DH11" s="684"/>
      <c r="DI11" s="684"/>
      <c r="DJ11" s="684"/>
      <c r="DK11" s="684"/>
      <c r="DL11" s="684"/>
      <c r="DM11" s="684"/>
      <c r="DN11" s="684"/>
      <c r="DO11" s="684"/>
      <c r="DP11" s="685"/>
      <c r="DQ11" s="692">
        <v>277703</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v>2677</v>
      </c>
      <c r="S12" s="684"/>
      <c r="T12" s="684"/>
      <c r="U12" s="684"/>
      <c r="V12" s="684"/>
      <c r="W12" s="684"/>
      <c r="X12" s="684"/>
      <c r="Y12" s="685"/>
      <c r="Z12" s="686">
        <v>0</v>
      </c>
      <c r="AA12" s="686"/>
      <c r="AB12" s="686"/>
      <c r="AC12" s="686"/>
      <c r="AD12" s="687">
        <v>2677</v>
      </c>
      <c r="AE12" s="687"/>
      <c r="AF12" s="687"/>
      <c r="AG12" s="687"/>
      <c r="AH12" s="687"/>
      <c r="AI12" s="687"/>
      <c r="AJ12" s="687"/>
      <c r="AK12" s="687"/>
      <c r="AL12" s="688">
        <v>0</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1328815</v>
      </c>
      <c r="BH12" s="684"/>
      <c r="BI12" s="684"/>
      <c r="BJ12" s="684"/>
      <c r="BK12" s="684"/>
      <c r="BL12" s="684"/>
      <c r="BM12" s="684"/>
      <c r="BN12" s="685"/>
      <c r="BO12" s="686">
        <v>45.1</v>
      </c>
      <c r="BP12" s="686"/>
      <c r="BQ12" s="686"/>
      <c r="BR12" s="686"/>
      <c r="BS12" s="692" t="s">
        <v>179</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665921</v>
      </c>
      <c r="CS12" s="684"/>
      <c r="CT12" s="684"/>
      <c r="CU12" s="684"/>
      <c r="CV12" s="684"/>
      <c r="CW12" s="684"/>
      <c r="CX12" s="684"/>
      <c r="CY12" s="685"/>
      <c r="CZ12" s="686">
        <v>2.2999999999999998</v>
      </c>
      <c r="DA12" s="686"/>
      <c r="DB12" s="686"/>
      <c r="DC12" s="686"/>
      <c r="DD12" s="692">
        <v>383562</v>
      </c>
      <c r="DE12" s="684"/>
      <c r="DF12" s="684"/>
      <c r="DG12" s="684"/>
      <c r="DH12" s="684"/>
      <c r="DI12" s="684"/>
      <c r="DJ12" s="684"/>
      <c r="DK12" s="684"/>
      <c r="DL12" s="684"/>
      <c r="DM12" s="684"/>
      <c r="DN12" s="684"/>
      <c r="DO12" s="684"/>
      <c r="DP12" s="685"/>
      <c r="DQ12" s="692">
        <v>177592</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228</v>
      </c>
      <c r="S13" s="684"/>
      <c r="T13" s="684"/>
      <c r="U13" s="684"/>
      <c r="V13" s="684"/>
      <c r="W13" s="684"/>
      <c r="X13" s="684"/>
      <c r="Y13" s="685"/>
      <c r="Z13" s="686" t="s">
        <v>179</v>
      </c>
      <c r="AA13" s="686"/>
      <c r="AB13" s="686"/>
      <c r="AC13" s="686"/>
      <c r="AD13" s="687" t="s">
        <v>228</v>
      </c>
      <c r="AE13" s="687"/>
      <c r="AF13" s="687"/>
      <c r="AG13" s="687"/>
      <c r="AH13" s="687"/>
      <c r="AI13" s="687"/>
      <c r="AJ13" s="687"/>
      <c r="AK13" s="687"/>
      <c r="AL13" s="688" t="s">
        <v>137</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1298932</v>
      </c>
      <c r="BH13" s="684"/>
      <c r="BI13" s="684"/>
      <c r="BJ13" s="684"/>
      <c r="BK13" s="684"/>
      <c r="BL13" s="684"/>
      <c r="BM13" s="684"/>
      <c r="BN13" s="685"/>
      <c r="BO13" s="686">
        <v>44.1</v>
      </c>
      <c r="BP13" s="686"/>
      <c r="BQ13" s="686"/>
      <c r="BR13" s="686"/>
      <c r="BS13" s="692" t="s">
        <v>228</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1187995</v>
      </c>
      <c r="CS13" s="684"/>
      <c r="CT13" s="684"/>
      <c r="CU13" s="684"/>
      <c r="CV13" s="684"/>
      <c r="CW13" s="684"/>
      <c r="CX13" s="684"/>
      <c r="CY13" s="685"/>
      <c r="CZ13" s="686">
        <v>4.0999999999999996</v>
      </c>
      <c r="DA13" s="686"/>
      <c r="DB13" s="686"/>
      <c r="DC13" s="686"/>
      <c r="DD13" s="692">
        <v>495421</v>
      </c>
      <c r="DE13" s="684"/>
      <c r="DF13" s="684"/>
      <c r="DG13" s="684"/>
      <c r="DH13" s="684"/>
      <c r="DI13" s="684"/>
      <c r="DJ13" s="684"/>
      <c r="DK13" s="684"/>
      <c r="DL13" s="684"/>
      <c r="DM13" s="684"/>
      <c r="DN13" s="684"/>
      <c r="DO13" s="684"/>
      <c r="DP13" s="685"/>
      <c r="DQ13" s="692">
        <v>532057</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35356</v>
      </c>
      <c r="S14" s="684"/>
      <c r="T14" s="684"/>
      <c r="U14" s="684"/>
      <c r="V14" s="684"/>
      <c r="W14" s="684"/>
      <c r="X14" s="684"/>
      <c r="Y14" s="685"/>
      <c r="Z14" s="686">
        <v>0.1</v>
      </c>
      <c r="AA14" s="686"/>
      <c r="AB14" s="686"/>
      <c r="AC14" s="686"/>
      <c r="AD14" s="687">
        <v>35356</v>
      </c>
      <c r="AE14" s="687"/>
      <c r="AF14" s="687"/>
      <c r="AG14" s="687"/>
      <c r="AH14" s="687"/>
      <c r="AI14" s="687"/>
      <c r="AJ14" s="687"/>
      <c r="AK14" s="687"/>
      <c r="AL14" s="688">
        <v>0.3</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127854</v>
      </c>
      <c r="BH14" s="684"/>
      <c r="BI14" s="684"/>
      <c r="BJ14" s="684"/>
      <c r="BK14" s="684"/>
      <c r="BL14" s="684"/>
      <c r="BM14" s="684"/>
      <c r="BN14" s="685"/>
      <c r="BO14" s="686">
        <v>4.3</v>
      </c>
      <c r="BP14" s="686"/>
      <c r="BQ14" s="686"/>
      <c r="BR14" s="686"/>
      <c r="BS14" s="692" t="s">
        <v>179</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698448</v>
      </c>
      <c r="CS14" s="684"/>
      <c r="CT14" s="684"/>
      <c r="CU14" s="684"/>
      <c r="CV14" s="684"/>
      <c r="CW14" s="684"/>
      <c r="CX14" s="684"/>
      <c r="CY14" s="685"/>
      <c r="CZ14" s="686">
        <v>2.4</v>
      </c>
      <c r="DA14" s="686"/>
      <c r="DB14" s="686"/>
      <c r="DC14" s="686"/>
      <c r="DD14" s="692">
        <v>36910</v>
      </c>
      <c r="DE14" s="684"/>
      <c r="DF14" s="684"/>
      <c r="DG14" s="684"/>
      <c r="DH14" s="684"/>
      <c r="DI14" s="684"/>
      <c r="DJ14" s="684"/>
      <c r="DK14" s="684"/>
      <c r="DL14" s="684"/>
      <c r="DM14" s="684"/>
      <c r="DN14" s="684"/>
      <c r="DO14" s="684"/>
      <c r="DP14" s="685"/>
      <c r="DQ14" s="692">
        <v>655413</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228</v>
      </c>
      <c r="S15" s="684"/>
      <c r="T15" s="684"/>
      <c r="U15" s="684"/>
      <c r="V15" s="684"/>
      <c r="W15" s="684"/>
      <c r="X15" s="684"/>
      <c r="Y15" s="685"/>
      <c r="Z15" s="686" t="s">
        <v>228</v>
      </c>
      <c r="AA15" s="686"/>
      <c r="AB15" s="686"/>
      <c r="AC15" s="686"/>
      <c r="AD15" s="687" t="s">
        <v>179</v>
      </c>
      <c r="AE15" s="687"/>
      <c r="AF15" s="687"/>
      <c r="AG15" s="687"/>
      <c r="AH15" s="687"/>
      <c r="AI15" s="687"/>
      <c r="AJ15" s="687"/>
      <c r="AK15" s="687"/>
      <c r="AL15" s="688" t="s">
        <v>228</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254066</v>
      </c>
      <c r="BH15" s="684"/>
      <c r="BI15" s="684"/>
      <c r="BJ15" s="684"/>
      <c r="BK15" s="684"/>
      <c r="BL15" s="684"/>
      <c r="BM15" s="684"/>
      <c r="BN15" s="685"/>
      <c r="BO15" s="686">
        <v>8.6</v>
      </c>
      <c r="BP15" s="686"/>
      <c r="BQ15" s="686"/>
      <c r="BR15" s="686"/>
      <c r="BS15" s="692" t="s">
        <v>228</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2716729</v>
      </c>
      <c r="CS15" s="684"/>
      <c r="CT15" s="684"/>
      <c r="CU15" s="684"/>
      <c r="CV15" s="684"/>
      <c r="CW15" s="684"/>
      <c r="CX15" s="684"/>
      <c r="CY15" s="685"/>
      <c r="CZ15" s="686">
        <v>9.4</v>
      </c>
      <c r="DA15" s="686"/>
      <c r="DB15" s="686"/>
      <c r="DC15" s="686"/>
      <c r="DD15" s="692">
        <v>583929</v>
      </c>
      <c r="DE15" s="684"/>
      <c r="DF15" s="684"/>
      <c r="DG15" s="684"/>
      <c r="DH15" s="684"/>
      <c r="DI15" s="684"/>
      <c r="DJ15" s="684"/>
      <c r="DK15" s="684"/>
      <c r="DL15" s="684"/>
      <c r="DM15" s="684"/>
      <c r="DN15" s="684"/>
      <c r="DO15" s="684"/>
      <c r="DP15" s="685"/>
      <c r="DQ15" s="692">
        <v>1663620</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10855</v>
      </c>
      <c r="S16" s="684"/>
      <c r="T16" s="684"/>
      <c r="U16" s="684"/>
      <c r="V16" s="684"/>
      <c r="W16" s="684"/>
      <c r="X16" s="684"/>
      <c r="Y16" s="685"/>
      <c r="Z16" s="686">
        <v>0</v>
      </c>
      <c r="AA16" s="686"/>
      <c r="AB16" s="686"/>
      <c r="AC16" s="686"/>
      <c r="AD16" s="687">
        <v>10855</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228</v>
      </c>
      <c r="BH16" s="684"/>
      <c r="BI16" s="684"/>
      <c r="BJ16" s="684"/>
      <c r="BK16" s="684"/>
      <c r="BL16" s="684"/>
      <c r="BM16" s="684"/>
      <c r="BN16" s="685"/>
      <c r="BO16" s="686" t="s">
        <v>228</v>
      </c>
      <c r="BP16" s="686"/>
      <c r="BQ16" s="686"/>
      <c r="BR16" s="686"/>
      <c r="BS16" s="692" t="s">
        <v>228</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1396571</v>
      </c>
      <c r="CS16" s="684"/>
      <c r="CT16" s="684"/>
      <c r="CU16" s="684"/>
      <c r="CV16" s="684"/>
      <c r="CW16" s="684"/>
      <c r="CX16" s="684"/>
      <c r="CY16" s="685"/>
      <c r="CZ16" s="686">
        <v>4.8</v>
      </c>
      <c r="DA16" s="686"/>
      <c r="DB16" s="686"/>
      <c r="DC16" s="686"/>
      <c r="DD16" s="692" t="s">
        <v>228</v>
      </c>
      <c r="DE16" s="684"/>
      <c r="DF16" s="684"/>
      <c r="DG16" s="684"/>
      <c r="DH16" s="684"/>
      <c r="DI16" s="684"/>
      <c r="DJ16" s="684"/>
      <c r="DK16" s="684"/>
      <c r="DL16" s="684"/>
      <c r="DM16" s="684"/>
      <c r="DN16" s="684"/>
      <c r="DO16" s="684"/>
      <c r="DP16" s="685"/>
      <c r="DQ16" s="692">
        <v>219812</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49358</v>
      </c>
      <c r="S17" s="684"/>
      <c r="T17" s="684"/>
      <c r="U17" s="684"/>
      <c r="V17" s="684"/>
      <c r="W17" s="684"/>
      <c r="X17" s="684"/>
      <c r="Y17" s="685"/>
      <c r="Z17" s="686">
        <v>0.2</v>
      </c>
      <c r="AA17" s="686"/>
      <c r="AB17" s="686"/>
      <c r="AC17" s="686"/>
      <c r="AD17" s="687">
        <v>49358</v>
      </c>
      <c r="AE17" s="687"/>
      <c r="AF17" s="687"/>
      <c r="AG17" s="687"/>
      <c r="AH17" s="687"/>
      <c r="AI17" s="687"/>
      <c r="AJ17" s="687"/>
      <c r="AK17" s="687"/>
      <c r="AL17" s="688">
        <v>0.4</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228</v>
      </c>
      <c r="BH17" s="684"/>
      <c r="BI17" s="684"/>
      <c r="BJ17" s="684"/>
      <c r="BK17" s="684"/>
      <c r="BL17" s="684"/>
      <c r="BM17" s="684"/>
      <c r="BN17" s="685"/>
      <c r="BO17" s="686" t="s">
        <v>228</v>
      </c>
      <c r="BP17" s="686"/>
      <c r="BQ17" s="686"/>
      <c r="BR17" s="686"/>
      <c r="BS17" s="692" t="s">
        <v>228</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2330921</v>
      </c>
      <c r="CS17" s="684"/>
      <c r="CT17" s="684"/>
      <c r="CU17" s="684"/>
      <c r="CV17" s="684"/>
      <c r="CW17" s="684"/>
      <c r="CX17" s="684"/>
      <c r="CY17" s="685"/>
      <c r="CZ17" s="686">
        <v>8.1</v>
      </c>
      <c r="DA17" s="686"/>
      <c r="DB17" s="686"/>
      <c r="DC17" s="686"/>
      <c r="DD17" s="692" t="s">
        <v>179</v>
      </c>
      <c r="DE17" s="684"/>
      <c r="DF17" s="684"/>
      <c r="DG17" s="684"/>
      <c r="DH17" s="684"/>
      <c r="DI17" s="684"/>
      <c r="DJ17" s="684"/>
      <c r="DK17" s="684"/>
      <c r="DL17" s="684"/>
      <c r="DM17" s="684"/>
      <c r="DN17" s="684"/>
      <c r="DO17" s="684"/>
      <c r="DP17" s="685"/>
      <c r="DQ17" s="692">
        <v>2217835</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15560</v>
      </c>
      <c r="S18" s="684"/>
      <c r="T18" s="684"/>
      <c r="U18" s="684"/>
      <c r="V18" s="684"/>
      <c r="W18" s="684"/>
      <c r="X18" s="684"/>
      <c r="Y18" s="685"/>
      <c r="Z18" s="686">
        <v>0.1</v>
      </c>
      <c r="AA18" s="686"/>
      <c r="AB18" s="686"/>
      <c r="AC18" s="686"/>
      <c r="AD18" s="687">
        <v>15560</v>
      </c>
      <c r="AE18" s="687"/>
      <c r="AF18" s="687"/>
      <c r="AG18" s="687"/>
      <c r="AH18" s="687"/>
      <c r="AI18" s="687"/>
      <c r="AJ18" s="687"/>
      <c r="AK18" s="687"/>
      <c r="AL18" s="688">
        <v>0.1</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228</v>
      </c>
      <c r="BH18" s="684"/>
      <c r="BI18" s="684"/>
      <c r="BJ18" s="684"/>
      <c r="BK18" s="684"/>
      <c r="BL18" s="684"/>
      <c r="BM18" s="684"/>
      <c r="BN18" s="685"/>
      <c r="BO18" s="686" t="s">
        <v>179</v>
      </c>
      <c r="BP18" s="686"/>
      <c r="BQ18" s="686"/>
      <c r="BR18" s="686"/>
      <c r="BS18" s="692" t="s">
        <v>179</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228</v>
      </c>
      <c r="CS18" s="684"/>
      <c r="CT18" s="684"/>
      <c r="CU18" s="684"/>
      <c r="CV18" s="684"/>
      <c r="CW18" s="684"/>
      <c r="CX18" s="684"/>
      <c r="CY18" s="685"/>
      <c r="CZ18" s="686" t="s">
        <v>228</v>
      </c>
      <c r="DA18" s="686"/>
      <c r="DB18" s="686"/>
      <c r="DC18" s="686"/>
      <c r="DD18" s="692" t="s">
        <v>228</v>
      </c>
      <c r="DE18" s="684"/>
      <c r="DF18" s="684"/>
      <c r="DG18" s="684"/>
      <c r="DH18" s="684"/>
      <c r="DI18" s="684"/>
      <c r="DJ18" s="684"/>
      <c r="DK18" s="684"/>
      <c r="DL18" s="684"/>
      <c r="DM18" s="684"/>
      <c r="DN18" s="684"/>
      <c r="DO18" s="684"/>
      <c r="DP18" s="685"/>
      <c r="DQ18" s="692" t="s">
        <v>228</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5225</v>
      </c>
      <c r="S19" s="684"/>
      <c r="T19" s="684"/>
      <c r="U19" s="684"/>
      <c r="V19" s="684"/>
      <c r="W19" s="684"/>
      <c r="X19" s="684"/>
      <c r="Y19" s="685"/>
      <c r="Z19" s="686">
        <v>0</v>
      </c>
      <c r="AA19" s="686"/>
      <c r="AB19" s="686"/>
      <c r="AC19" s="686"/>
      <c r="AD19" s="687">
        <v>5225</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t="s">
        <v>179</v>
      </c>
      <c r="BH19" s="684"/>
      <c r="BI19" s="684"/>
      <c r="BJ19" s="684"/>
      <c r="BK19" s="684"/>
      <c r="BL19" s="684"/>
      <c r="BM19" s="684"/>
      <c r="BN19" s="685"/>
      <c r="BO19" s="686" t="s">
        <v>179</v>
      </c>
      <c r="BP19" s="686"/>
      <c r="BQ19" s="686"/>
      <c r="BR19" s="686"/>
      <c r="BS19" s="692" t="s">
        <v>179</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228</v>
      </c>
      <c r="CS19" s="684"/>
      <c r="CT19" s="684"/>
      <c r="CU19" s="684"/>
      <c r="CV19" s="684"/>
      <c r="CW19" s="684"/>
      <c r="CX19" s="684"/>
      <c r="CY19" s="685"/>
      <c r="CZ19" s="686" t="s">
        <v>179</v>
      </c>
      <c r="DA19" s="686"/>
      <c r="DB19" s="686"/>
      <c r="DC19" s="686"/>
      <c r="DD19" s="692" t="s">
        <v>228</v>
      </c>
      <c r="DE19" s="684"/>
      <c r="DF19" s="684"/>
      <c r="DG19" s="684"/>
      <c r="DH19" s="684"/>
      <c r="DI19" s="684"/>
      <c r="DJ19" s="684"/>
      <c r="DK19" s="684"/>
      <c r="DL19" s="684"/>
      <c r="DM19" s="684"/>
      <c r="DN19" s="684"/>
      <c r="DO19" s="684"/>
      <c r="DP19" s="685"/>
      <c r="DQ19" s="692" t="s">
        <v>228</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1055</v>
      </c>
      <c r="S20" s="684"/>
      <c r="T20" s="684"/>
      <c r="U20" s="684"/>
      <c r="V20" s="684"/>
      <c r="W20" s="684"/>
      <c r="X20" s="684"/>
      <c r="Y20" s="685"/>
      <c r="Z20" s="686">
        <v>0</v>
      </c>
      <c r="AA20" s="686"/>
      <c r="AB20" s="686"/>
      <c r="AC20" s="686"/>
      <c r="AD20" s="687">
        <v>1055</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t="s">
        <v>228</v>
      </c>
      <c r="BH20" s="684"/>
      <c r="BI20" s="684"/>
      <c r="BJ20" s="684"/>
      <c r="BK20" s="684"/>
      <c r="BL20" s="684"/>
      <c r="BM20" s="684"/>
      <c r="BN20" s="685"/>
      <c r="BO20" s="686" t="s">
        <v>179</v>
      </c>
      <c r="BP20" s="686"/>
      <c r="BQ20" s="686"/>
      <c r="BR20" s="686"/>
      <c r="BS20" s="692" t="s">
        <v>228</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28951904</v>
      </c>
      <c r="CS20" s="684"/>
      <c r="CT20" s="684"/>
      <c r="CU20" s="684"/>
      <c r="CV20" s="684"/>
      <c r="CW20" s="684"/>
      <c r="CX20" s="684"/>
      <c r="CY20" s="685"/>
      <c r="CZ20" s="686">
        <v>100</v>
      </c>
      <c r="DA20" s="686"/>
      <c r="DB20" s="686"/>
      <c r="DC20" s="686"/>
      <c r="DD20" s="692">
        <v>5673263</v>
      </c>
      <c r="DE20" s="684"/>
      <c r="DF20" s="684"/>
      <c r="DG20" s="684"/>
      <c r="DH20" s="684"/>
      <c r="DI20" s="684"/>
      <c r="DJ20" s="684"/>
      <c r="DK20" s="684"/>
      <c r="DL20" s="684"/>
      <c r="DM20" s="684"/>
      <c r="DN20" s="684"/>
      <c r="DO20" s="684"/>
      <c r="DP20" s="685"/>
      <c r="DQ20" s="692">
        <v>14669643</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27518</v>
      </c>
      <c r="S21" s="684"/>
      <c r="T21" s="684"/>
      <c r="U21" s="684"/>
      <c r="V21" s="684"/>
      <c r="W21" s="684"/>
      <c r="X21" s="684"/>
      <c r="Y21" s="685"/>
      <c r="Z21" s="686">
        <v>0.1</v>
      </c>
      <c r="AA21" s="686"/>
      <c r="AB21" s="686"/>
      <c r="AC21" s="686"/>
      <c r="AD21" s="687">
        <v>27518</v>
      </c>
      <c r="AE21" s="687"/>
      <c r="AF21" s="687"/>
      <c r="AG21" s="687"/>
      <c r="AH21" s="687"/>
      <c r="AI21" s="687"/>
      <c r="AJ21" s="687"/>
      <c r="AK21" s="687"/>
      <c r="AL21" s="688">
        <v>0.2</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179</v>
      </c>
      <c r="BH21" s="684"/>
      <c r="BI21" s="684"/>
      <c r="BJ21" s="684"/>
      <c r="BK21" s="684"/>
      <c r="BL21" s="684"/>
      <c r="BM21" s="684"/>
      <c r="BN21" s="685"/>
      <c r="BO21" s="686" t="s">
        <v>228</v>
      </c>
      <c r="BP21" s="686"/>
      <c r="BQ21" s="686"/>
      <c r="BR21" s="686"/>
      <c r="BS21" s="692" t="s">
        <v>179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9921377</v>
      </c>
      <c r="S22" s="684"/>
      <c r="T22" s="684"/>
      <c r="U22" s="684"/>
      <c r="V22" s="684"/>
      <c r="W22" s="684"/>
      <c r="X22" s="684"/>
      <c r="Y22" s="685"/>
      <c r="Z22" s="686">
        <v>33.200000000000003</v>
      </c>
      <c r="AA22" s="686"/>
      <c r="AB22" s="686"/>
      <c r="AC22" s="686"/>
      <c r="AD22" s="687">
        <v>8256672</v>
      </c>
      <c r="AE22" s="687"/>
      <c r="AF22" s="687"/>
      <c r="AG22" s="687"/>
      <c r="AH22" s="687"/>
      <c r="AI22" s="687"/>
      <c r="AJ22" s="687"/>
      <c r="AK22" s="687"/>
      <c r="AL22" s="688">
        <v>67.7</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179</v>
      </c>
      <c r="BH22" s="684"/>
      <c r="BI22" s="684"/>
      <c r="BJ22" s="684"/>
      <c r="BK22" s="684"/>
      <c r="BL22" s="684"/>
      <c r="BM22" s="684"/>
      <c r="BN22" s="685"/>
      <c r="BO22" s="686" t="s">
        <v>179</v>
      </c>
      <c r="BP22" s="686"/>
      <c r="BQ22" s="686"/>
      <c r="BR22" s="686"/>
      <c r="BS22" s="692" t="s">
        <v>228</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8256672</v>
      </c>
      <c r="S23" s="684"/>
      <c r="T23" s="684"/>
      <c r="U23" s="684"/>
      <c r="V23" s="684"/>
      <c r="W23" s="684"/>
      <c r="X23" s="684"/>
      <c r="Y23" s="685"/>
      <c r="Z23" s="686">
        <v>27.7</v>
      </c>
      <c r="AA23" s="686"/>
      <c r="AB23" s="686"/>
      <c r="AC23" s="686"/>
      <c r="AD23" s="687">
        <v>8256672</v>
      </c>
      <c r="AE23" s="687"/>
      <c r="AF23" s="687"/>
      <c r="AG23" s="687"/>
      <c r="AH23" s="687"/>
      <c r="AI23" s="687"/>
      <c r="AJ23" s="687"/>
      <c r="AK23" s="687"/>
      <c r="AL23" s="688">
        <v>67.7</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228</v>
      </c>
      <c r="BH23" s="684"/>
      <c r="BI23" s="684"/>
      <c r="BJ23" s="684"/>
      <c r="BK23" s="684"/>
      <c r="BL23" s="684"/>
      <c r="BM23" s="684"/>
      <c r="BN23" s="685"/>
      <c r="BO23" s="686" t="s">
        <v>179</v>
      </c>
      <c r="BP23" s="686"/>
      <c r="BQ23" s="686"/>
      <c r="BR23" s="686"/>
      <c r="BS23" s="692" t="s">
        <v>179</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1664705</v>
      </c>
      <c r="S24" s="684"/>
      <c r="T24" s="684"/>
      <c r="U24" s="684"/>
      <c r="V24" s="684"/>
      <c r="W24" s="684"/>
      <c r="X24" s="684"/>
      <c r="Y24" s="685"/>
      <c r="Z24" s="686">
        <v>5.6</v>
      </c>
      <c r="AA24" s="686"/>
      <c r="AB24" s="686"/>
      <c r="AC24" s="686"/>
      <c r="AD24" s="687" t="s">
        <v>179</v>
      </c>
      <c r="AE24" s="687"/>
      <c r="AF24" s="687"/>
      <c r="AG24" s="687"/>
      <c r="AH24" s="687"/>
      <c r="AI24" s="687"/>
      <c r="AJ24" s="687"/>
      <c r="AK24" s="687"/>
      <c r="AL24" s="688" t="s">
        <v>179</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228</v>
      </c>
      <c r="BH24" s="684"/>
      <c r="BI24" s="684"/>
      <c r="BJ24" s="684"/>
      <c r="BK24" s="684"/>
      <c r="BL24" s="684"/>
      <c r="BM24" s="684"/>
      <c r="BN24" s="685"/>
      <c r="BO24" s="686" t="s">
        <v>228</v>
      </c>
      <c r="BP24" s="686"/>
      <c r="BQ24" s="686"/>
      <c r="BR24" s="686"/>
      <c r="BS24" s="692" t="s">
        <v>228</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13306943</v>
      </c>
      <c r="CS24" s="673"/>
      <c r="CT24" s="673"/>
      <c r="CU24" s="673"/>
      <c r="CV24" s="673"/>
      <c r="CW24" s="673"/>
      <c r="CX24" s="673"/>
      <c r="CY24" s="674"/>
      <c r="CZ24" s="677">
        <v>46</v>
      </c>
      <c r="DA24" s="678"/>
      <c r="DB24" s="678"/>
      <c r="DC24" s="697"/>
      <c r="DD24" s="722">
        <v>7503867</v>
      </c>
      <c r="DE24" s="673"/>
      <c r="DF24" s="673"/>
      <c r="DG24" s="673"/>
      <c r="DH24" s="673"/>
      <c r="DI24" s="673"/>
      <c r="DJ24" s="673"/>
      <c r="DK24" s="674"/>
      <c r="DL24" s="722">
        <v>7494134</v>
      </c>
      <c r="DM24" s="673"/>
      <c r="DN24" s="673"/>
      <c r="DO24" s="673"/>
      <c r="DP24" s="673"/>
      <c r="DQ24" s="673"/>
      <c r="DR24" s="673"/>
      <c r="DS24" s="673"/>
      <c r="DT24" s="673"/>
      <c r="DU24" s="673"/>
      <c r="DV24" s="674"/>
      <c r="DW24" s="677">
        <v>59.5</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228</v>
      </c>
      <c r="S25" s="684"/>
      <c r="T25" s="684"/>
      <c r="U25" s="684"/>
      <c r="V25" s="684"/>
      <c r="W25" s="684"/>
      <c r="X25" s="684"/>
      <c r="Y25" s="685"/>
      <c r="Z25" s="686" t="s">
        <v>228</v>
      </c>
      <c r="AA25" s="686"/>
      <c r="AB25" s="686"/>
      <c r="AC25" s="686"/>
      <c r="AD25" s="687" t="s">
        <v>228</v>
      </c>
      <c r="AE25" s="687"/>
      <c r="AF25" s="687"/>
      <c r="AG25" s="687"/>
      <c r="AH25" s="687"/>
      <c r="AI25" s="687"/>
      <c r="AJ25" s="687"/>
      <c r="AK25" s="687"/>
      <c r="AL25" s="688" t="s">
        <v>228</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228</v>
      </c>
      <c r="BH25" s="684"/>
      <c r="BI25" s="684"/>
      <c r="BJ25" s="684"/>
      <c r="BK25" s="684"/>
      <c r="BL25" s="684"/>
      <c r="BM25" s="684"/>
      <c r="BN25" s="685"/>
      <c r="BO25" s="686" t="s">
        <v>179</v>
      </c>
      <c r="BP25" s="686"/>
      <c r="BQ25" s="686"/>
      <c r="BR25" s="686"/>
      <c r="BS25" s="692" t="s">
        <v>137</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3330490</v>
      </c>
      <c r="CS25" s="719"/>
      <c r="CT25" s="719"/>
      <c r="CU25" s="719"/>
      <c r="CV25" s="719"/>
      <c r="CW25" s="719"/>
      <c r="CX25" s="719"/>
      <c r="CY25" s="720"/>
      <c r="CZ25" s="688">
        <v>11.5</v>
      </c>
      <c r="DA25" s="717"/>
      <c r="DB25" s="717"/>
      <c r="DC25" s="721"/>
      <c r="DD25" s="692">
        <v>3061855</v>
      </c>
      <c r="DE25" s="719"/>
      <c r="DF25" s="719"/>
      <c r="DG25" s="719"/>
      <c r="DH25" s="719"/>
      <c r="DI25" s="719"/>
      <c r="DJ25" s="719"/>
      <c r="DK25" s="720"/>
      <c r="DL25" s="692">
        <v>3053260</v>
      </c>
      <c r="DM25" s="719"/>
      <c r="DN25" s="719"/>
      <c r="DO25" s="719"/>
      <c r="DP25" s="719"/>
      <c r="DQ25" s="719"/>
      <c r="DR25" s="719"/>
      <c r="DS25" s="719"/>
      <c r="DT25" s="719"/>
      <c r="DU25" s="719"/>
      <c r="DV25" s="720"/>
      <c r="DW25" s="688">
        <v>24.3</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13799670</v>
      </c>
      <c r="S26" s="684"/>
      <c r="T26" s="684"/>
      <c r="U26" s="684"/>
      <c r="V26" s="684"/>
      <c r="W26" s="684"/>
      <c r="X26" s="684"/>
      <c r="Y26" s="685"/>
      <c r="Z26" s="686">
        <v>46.2</v>
      </c>
      <c r="AA26" s="686"/>
      <c r="AB26" s="686"/>
      <c r="AC26" s="686"/>
      <c r="AD26" s="687">
        <v>12134965</v>
      </c>
      <c r="AE26" s="687"/>
      <c r="AF26" s="687"/>
      <c r="AG26" s="687"/>
      <c r="AH26" s="687"/>
      <c r="AI26" s="687"/>
      <c r="AJ26" s="687"/>
      <c r="AK26" s="687"/>
      <c r="AL26" s="688">
        <v>99.5</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228</v>
      </c>
      <c r="BH26" s="684"/>
      <c r="BI26" s="684"/>
      <c r="BJ26" s="684"/>
      <c r="BK26" s="684"/>
      <c r="BL26" s="684"/>
      <c r="BM26" s="684"/>
      <c r="BN26" s="685"/>
      <c r="BO26" s="686" t="s">
        <v>179</v>
      </c>
      <c r="BP26" s="686"/>
      <c r="BQ26" s="686"/>
      <c r="BR26" s="686"/>
      <c r="BS26" s="692" t="s">
        <v>228</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2266010</v>
      </c>
      <c r="CS26" s="684"/>
      <c r="CT26" s="684"/>
      <c r="CU26" s="684"/>
      <c r="CV26" s="684"/>
      <c r="CW26" s="684"/>
      <c r="CX26" s="684"/>
      <c r="CY26" s="685"/>
      <c r="CZ26" s="688">
        <v>7.8</v>
      </c>
      <c r="DA26" s="717"/>
      <c r="DB26" s="717"/>
      <c r="DC26" s="721"/>
      <c r="DD26" s="692">
        <v>2053201</v>
      </c>
      <c r="DE26" s="684"/>
      <c r="DF26" s="684"/>
      <c r="DG26" s="684"/>
      <c r="DH26" s="684"/>
      <c r="DI26" s="684"/>
      <c r="DJ26" s="684"/>
      <c r="DK26" s="685"/>
      <c r="DL26" s="692" t="s">
        <v>228</v>
      </c>
      <c r="DM26" s="684"/>
      <c r="DN26" s="684"/>
      <c r="DO26" s="684"/>
      <c r="DP26" s="684"/>
      <c r="DQ26" s="684"/>
      <c r="DR26" s="684"/>
      <c r="DS26" s="684"/>
      <c r="DT26" s="684"/>
      <c r="DU26" s="684"/>
      <c r="DV26" s="685"/>
      <c r="DW26" s="688" t="s">
        <v>228</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v>5026</v>
      </c>
      <c r="S27" s="684"/>
      <c r="T27" s="684"/>
      <c r="U27" s="684"/>
      <c r="V27" s="684"/>
      <c r="W27" s="684"/>
      <c r="X27" s="684"/>
      <c r="Y27" s="685"/>
      <c r="Z27" s="686">
        <v>0</v>
      </c>
      <c r="AA27" s="686"/>
      <c r="AB27" s="686"/>
      <c r="AC27" s="686"/>
      <c r="AD27" s="687">
        <v>5026</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2943381</v>
      </c>
      <c r="BH27" s="684"/>
      <c r="BI27" s="684"/>
      <c r="BJ27" s="684"/>
      <c r="BK27" s="684"/>
      <c r="BL27" s="684"/>
      <c r="BM27" s="684"/>
      <c r="BN27" s="685"/>
      <c r="BO27" s="686">
        <v>100</v>
      </c>
      <c r="BP27" s="686"/>
      <c r="BQ27" s="686"/>
      <c r="BR27" s="686"/>
      <c r="BS27" s="692" t="s">
        <v>179</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7645532</v>
      </c>
      <c r="CS27" s="719"/>
      <c r="CT27" s="719"/>
      <c r="CU27" s="719"/>
      <c r="CV27" s="719"/>
      <c r="CW27" s="719"/>
      <c r="CX27" s="719"/>
      <c r="CY27" s="720"/>
      <c r="CZ27" s="688">
        <v>26.4</v>
      </c>
      <c r="DA27" s="717"/>
      <c r="DB27" s="717"/>
      <c r="DC27" s="721"/>
      <c r="DD27" s="692">
        <v>2224177</v>
      </c>
      <c r="DE27" s="719"/>
      <c r="DF27" s="719"/>
      <c r="DG27" s="719"/>
      <c r="DH27" s="719"/>
      <c r="DI27" s="719"/>
      <c r="DJ27" s="719"/>
      <c r="DK27" s="720"/>
      <c r="DL27" s="692">
        <v>2223039</v>
      </c>
      <c r="DM27" s="719"/>
      <c r="DN27" s="719"/>
      <c r="DO27" s="719"/>
      <c r="DP27" s="719"/>
      <c r="DQ27" s="719"/>
      <c r="DR27" s="719"/>
      <c r="DS27" s="719"/>
      <c r="DT27" s="719"/>
      <c r="DU27" s="719"/>
      <c r="DV27" s="720"/>
      <c r="DW27" s="688">
        <v>17.7</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134833</v>
      </c>
      <c r="S28" s="684"/>
      <c r="T28" s="684"/>
      <c r="U28" s="684"/>
      <c r="V28" s="684"/>
      <c r="W28" s="684"/>
      <c r="X28" s="684"/>
      <c r="Y28" s="685"/>
      <c r="Z28" s="686">
        <v>0.5</v>
      </c>
      <c r="AA28" s="686"/>
      <c r="AB28" s="686"/>
      <c r="AC28" s="686"/>
      <c r="AD28" s="687" t="s">
        <v>179</v>
      </c>
      <c r="AE28" s="687"/>
      <c r="AF28" s="687"/>
      <c r="AG28" s="687"/>
      <c r="AH28" s="687"/>
      <c r="AI28" s="687"/>
      <c r="AJ28" s="687"/>
      <c r="AK28" s="687"/>
      <c r="AL28" s="688" t="s">
        <v>228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2330921</v>
      </c>
      <c r="CS28" s="684"/>
      <c r="CT28" s="684"/>
      <c r="CU28" s="684"/>
      <c r="CV28" s="684"/>
      <c r="CW28" s="684"/>
      <c r="CX28" s="684"/>
      <c r="CY28" s="685"/>
      <c r="CZ28" s="688">
        <v>8.1</v>
      </c>
      <c r="DA28" s="717"/>
      <c r="DB28" s="717"/>
      <c r="DC28" s="721"/>
      <c r="DD28" s="692">
        <v>2217835</v>
      </c>
      <c r="DE28" s="684"/>
      <c r="DF28" s="684"/>
      <c r="DG28" s="684"/>
      <c r="DH28" s="684"/>
      <c r="DI28" s="684"/>
      <c r="DJ28" s="684"/>
      <c r="DK28" s="685"/>
      <c r="DL28" s="692">
        <v>2217835</v>
      </c>
      <c r="DM28" s="684"/>
      <c r="DN28" s="684"/>
      <c r="DO28" s="684"/>
      <c r="DP28" s="684"/>
      <c r="DQ28" s="684"/>
      <c r="DR28" s="684"/>
      <c r="DS28" s="684"/>
      <c r="DT28" s="684"/>
      <c r="DU28" s="684"/>
      <c r="DV28" s="685"/>
      <c r="DW28" s="688">
        <v>17.600000000000001</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462748</v>
      </c>
      <c r="S29" s="684"/>
      <c r="T29" s="684"/>
      <c r="U29" s="684"/>
      <c r="V29" s="684"/>
      <c r="W29" s="684"/>
      <c r="X29" s="684"/>
      <c r="Y29" s="685"/>
      <c r="Z29" s="686">
        <v>1.5</v>
      </c>
      <c r="AA29" s="686"/>
      <c r="AB29" s="686"/>
      <c r="AC29" s="686"/>
      <c r="AD29" s="687">
        <v>14790</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70</v>
      </c>
      <c r="CG29" s="699"/>
      <c r="CH29" s="699"/>
      <c r="CI29" s="699"/>
      <c r="CJ29" s="699"/>
      <c r="CK29" s="699"/>
      <c r="CL29" s="699"/>
      <c r="CM29" s="699"/>
      <c r="CN29" s="699"/>
      <c r="CO29" s="699"/>
      <c r="CP29" s="699"/>
      <c r="CQ29" s="700"/>
      <c r="CR29" s="683">
        <v>2330898</v>
      </c>
      <c r="CS29" s="719"/>
      <c r="CT29" s="719"/>
      <c r="CU29" s="719"/>
      <c r="CV29" s="719"/>
      <c r="CW29" s="719"/>
      <c r="CX29" s="719"/>
      <c r="CY29" s="720"/>
      <c r="CZ29" s="688">
        <v>8.1</v>
      </c>
      <c r="DA29" s="717"/>
      <c r="DB29" s="717"/>
      <c r="DC29" s="721"/>
      <c r="DD29" s="692">
        <v>2217812</v>
      </c>
      <c r="DE29" s="719"/>
      <c r="DF29" s="719"/>
      <c r="DG29" s="719"/>
      <c r="DH29" s="719"/>
      <c r="DI29" s="719"/>
      <c r="DJ29" s="719"/>
      <c r="DK29" s="720"/>
      <c r="DL29" s="692">
        <v>2217812</v>
      </c>
      <c r="DM29" s="719"/>
      <c r="DN29" s="719"/>
      <c r="DO29" s="719"/>
      <c r="DP29" s="719"/>
      <c r="DQ29" s="719"/>
      <c r="DR29" s="719"/>
      <c r="DS29" s="719"/>
      <c r="DT29" s="719"/>
      <c r="DU29" s="719"/>
      <c r="DV29" s="720"/>
      <c r="DW29" s="688">
        <v>17.600000000000001</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128809</v>
      </c>
      <c r="S30" s="684"/>
      <c r="T30" s="684"/>
      <c r="U30" s="684"/>
      <c r="V30" s="684"/>
      <c r="W30" s="684"/>
      <c r="X30" s="684"/>
      <c r="Y30" s="685"/>
      <c r="Z30" s="686">
        <v>0.4</v>
      </c>
      <c r="AA30" s="686"/>
      <c r="AB30" s="686"/>
      <c r="AC30" s="686"/>
      <c r="AD30" s="687" t="s">
        <v>228</v>
      </c>
      <c r="AE30" s="687"/>
      <c r="AF30" s="687"/>
      <c r="AG30" s="687"/>
      <c r="AH30" s="687"/>
      <c r="AI30" s="687"/>
      <c r="AJ30" s="687"/>
      <c r="AK30" s="687"/>
      <c r="AL30" s="688" t="s">
        <v>228</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2213186</v>
      </c>
      <c r="CS30" s="684"/>
      <c r="CT30" s="684"/>
      <c r="CU30" s="684"/>
      <c r="CV30" s="684"/>
      <c r="CW30" s="684"/>
      <c r="CX30" s="684"/>
      <c r="CY30" s="685"/>
      <c r="CZ30" s="688">
        <v>7.6</v>
      </c>
      <c r="DA30" s="717"/>
      <c r="DB30" s="717"/>
      <c r="DC30" s="721"/>
      <c r="DD30" s="692">
        <v>2108704</v>
      </c>
      <c r="DE30" s="684"/>
      <c r="DF30" s="684"/>
      <c r="DG30" s="684"/>
      <c r="DH30" s="684"/>
      <c r="DI30" s="684"/>
      <c r="DJ30" s="684"/>
      <c r="DK30" s="685"/>
      <c r="DL30" s="692">
        <v>2108704</v>
      </c>
      <c r="DM30" s="684"/>
      <c r="DN30" s="684"/>
      <c r="DO30" s="684"/>
      <c r="DP30" s="684"/>
      <c r="DQ30" s="684"/>
      <c r="DR30" s="684"/>
      <c r="DS30" s="684"/>
      <c r="DT30" s="684"/>
      <c r="DU30" s="684"/>
      <c r="DV30" s="685"/>
      <c r="DW30" s="688">
        <v>16.8</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5632710</v>
      </c>
      <c r="S31" s="684"/>
      <c r="T31" s="684"/>
      <c r="U31" s="684"/>
      <c r="V31" s="684"/>
      <c r="W31" s="684"/>
      <c r="X31" s="684"/>
      <c r="Y31" s="685"/>
      <c r="Z31" s="686">
        <v>18.899999999999999</v>
      </c>
      <c r="AA31" s="686"/>
      <c r="AB31" s="686"/>
      <c r="AC31" s="686"/>
      <c r="AD31" s="687" t="s">
        <v>179</v>
      </c>
      <c r="AE31" s="687"/>
      <c r="AF31" s="687"/>
      <c r="AG31" s="687"/>
      <c r="AH31" s="687"/>
      <c r="AI31" s="687"/>
      <c r="AJ31" s="687"/>
      <c r="AK31" s="687"/>
      <c r="AL31" s="688" t="s">
        <v>228</v>
      </c>
      <c r="AM31" s="689"/>
      <c r="AN31" s="689"/>
      <c r="AO31" s="690"/>
      <c r="AP31" s="740" t="s">
        <v>310</v>
      </c>
      <c r="AQ31" s="741"/>
      <c r="AR31" s="741"/>
      <c r="AS31" s="741"/>
      <c r="AT31" s="746" t="s">
        <v>311</v>
      </c>
      <c r="AU31" s="231"/>
      <c r="AV31" s="231"/>
      <c r="AW31" s="231"/>
      <c r="AX31" s="669" t="s">
        <v>187</v>
      </c>
      <c r="AY31" s="670"/>
      <c r="AZ31" s="670"/>
      <c r="BA31" s="670"/>
      <c r="BB31" s="670"/>
      <c r="BC31" s="670"/>
      <c r="BD31" s="670"/>
      <c r="BE31" s="670"/>
      <c r="BF31" s="671"/>
      <c r="BG31" s="751">
        <v>98</v>
      </c>
      <c r="BH31" s="738"/>
      <c r="BI31" s="738"/>
      <c r="BJ31" s="738"/>
      <c r="BK31" s="738"/>
      <c r="BL31" s="738"/>
      <c r="BM31" s="678">
        <v>91.8</v>
      </c>
      <c r="BN31" s="738"/>
      <c r="BO31" s="738"/>
      <c r="BP31" s="738"/>
      <c r="BQ31" s="739"/>
      <c r="BR31" s="751">
        <v>98.2</v>
      </c>
      <c r="BS31" s="738"/>
      <c r="BT31" s="738"/>
      <c r="BU31" s="738"/>
      <c r="BV31" s="738"/>
      <c r="BW31" s="738"/>
      <c r="BX31" s="678">
        <v>91.2</v>
      </c>
      <c r="BY31" s="738"/>
      <c r="BZ31" s="738"/>
      <c r="CA31" s="738"/>
      <c r="CB31" s="739"/>
      <c r="CD31" s="725"/>
      <c r="CE31" s="726"/>
      <c r="CF31" s="698" t="s">
        <v>312</v>
      </c>
      <c r="CG31" s="699"/>
      <c r="CH31" s="699"/>
      <c r="CI31" s="699"/>
      <c r="CJ31" s="699"/>
      <c r="CK31" s="699"/>
      <c r="CL31" s="699"/>
      <c r="CM31" s="699"/>
      <c r="CN31" s="699"/>
      <c r="CO31" s="699"/>
      <c r="CP31" s="699"/>
      <c r="CQ31" s="700"/>
      <c r="CR31" s="683">
        <v>117712</v>
      </c>
      <c r="CS31" s="719"/>
      <c r="CT31" s="719"/>
      <c r="CU31" s="719"/>
      <c r="CV31" s="719"/>
      <c r="CW31" s="719"/>
      <c r="CX31" s="719"/>
      <c r="CY31" s="720"/>
      <c r="CZ31" s="688">
        <v>0.4</v>
      </c>
      <c r="DA31" s="717"/>
      <c r="DB31" s="717"/>
      <c r="DC31" s="721"/>
      <c r="DD31" s="692">
        <v>109108</v>
      </c>
      <c r="DE31" s="719"/>
      <c r="DF31" s="719"/>
      <c r="DG31" s="719"/>
      <c r="DH31" s="719"/>
      <c r="DI31" s="719"/>
      <c r="DJ31" s="719"/>
      <c r="DK31" s="720"/>
      <c r="DL31" s="692">
        <v>109108</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313</v>
      </c>
      <c r="C32" s="730"/>
      <c r="D32" s="730"/>
      <c r="E32" s="730"/>
      <c r="F32" s="730"/>
      <c r="G32" s="730"/>
      <c r="H32" s="730"/>
      <c r="I32" s="730"/>
      <c r="J32" s="730"/>
      <c r="K32" s="730"/>
      <c r="L32" s="730"/>
      <c r="M32" s="730"/>
      <c r="N32" s="730"/>
      <c r="O32" s="730"/>
      <c r="P32" s="730"/>
      <c r="Q32" s="731"/>
      <c r="R32" s="683" t="s">
        <v>228</v>
      </c>
      <c r="S32" s="684"/>
      <c r="T32" s="684"/>
      <c r="U32" s="684"/>
      <c r="V32" s="684"/>
      <c r="W32" s="684"/>
      <c r="X32" s="684"/>
      <c r="Y32" s="685"/>
      <c r="Z32" s="686" t="s">
        <v>228</v>
      </c>
      <c r="AA32" s="686"/>
      <c r="AB32" s="686"/>
      <c r="AC32" s="686"/>
      <c r="AD32" s="687" t="s">
        <v>179</v>
      </c>
      <c r="AE32" s="687"/>
      <c r="AF32" s="687"/>
      <c r="AG32" s="687"/>
      <c r="AH32" s="687"/>
      <c r="AI32" s="687"/>
      <c r="AJ32" s="687"/>
      <c r="AK32" s="687"/>
      <c r="AL32" s="688" t="s">
        <v>228</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98.2</v>
      </c>
      <c r="BH32" s="719"/>
      <c r="BI32" s="719"/>
      <c r="BJ32" s="719"/>
      <c r="BK32" s="719"/>
      <c r="BL32" s="719"/>
      <c r="BM32" s="689">
        <v>94</v>
      </c>
      <c r="BN32" s="749"/>
      <c r="BO32" s="749"/>
      <c r="BP32" s="749"/>
      <c r="BQ32" s="750"/>
      <c r="BR32" s="752">
        <v>98.2</v>
      </c>
      <c r="BS32" s="719"/>
      <c r="BT32" s="719"/>
      <c r="BU32" s="719"/>
      <c r="BV32" s="719"/>
      <c r="BW32" s="719"/>
      <c r="BX32" s="689">
        <v>93.1</v>
      </c>
      <c r="BY32" s="749"/>
      <c r="BZ32" s="749"/>
      <c r="CA32" s="749"/>
      <c r="CB32" s="750"/>
      <c r="CD32" s="727"/>
      <c r="CE32" s="728"/>
      <c r="CF32" s="698" t="s">
        <v>316</v>
      </c>
      <c r="CG32" s="699"/>
      <c r="CH32" s="699"/>
      <c r="CI32" s="699"/>
      <c r="CJ32" s="699"/>
      <c r="CK32" s="699"/>
      <c r="CL32" s="699"/>
      <c r="CM32" s="699"/>
      <c r="CN32" s="699"/>
      <c r="CO32" s="699"/>
      <c r="CP32" s="699"/>
      <c r="CQ32" s="700"/>
      <c r="CR32" s="683">
        <v>23</v>
      </c>
      <c r="CS32" s="684"/>
      <c r="CT32" s="684"/>
      <c r="CU32" s="684"/>
      <c r="CV32" s="684"/>
      <c r="CW32" s="684"/>
      <c r="CX32" s="684"/>
      <c r="CY32" s="685"/>
      <c r="CZ32" s="688">
        <v>0</v>
      </c>
      <c r="DA32" s="717"/>
      <c r="DB32" s="717"/>
      <c r="DC32" s="721"/>
      <c r="DD32" s="692">
        <v>23</v>
      </c>
      <c r="DE32" s="684"/>
      <c r="DF32" s="684"/>
      <c r="DG32" s="684"/>
      <c r="DH32" s="684"/>
      <c r="DI32" s="684"/>
      <c r="DJ32" s="684"/>
      <c r="DK32" s="685"/>
      <c r="DL32" s="692">
        <v>23</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2552384</v>
      </c>
      <c r="S33" s="684"/>
      <c r="T33" s="684"/>
      <c r="U33" s="684"/>
      <c r="V33" s="684"/>
      <c r="W33" s="684"/>
      <c r="X33" s="684"/>
      <c r="Y33" s="685"/>
      <c r="Z33" s="686">
        <v>8.5</v>
      </c>
      <c r="AA33" s="686"/>
      <c r="AB33" s="686"/>
      <c r="AC33" s="686"/>
      <c r="AD33" s="687" t="s">
        <v>228</v>
      </c>
      <c r="AE33" s="687"/>
      <c r="AF33" s="687"/>
      <c r="AG33" s="687"/>
      <c r="AH33" s="687"/>
      <c r="AI33" s="687"/>
      <c r="AJ33" s="687"/>
      <c r="AK33" s="687"/>
      <c r="AL33" s="688" t="s">
        <v>228</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97.8</v>
      </c>
      <c r="BH33" s="754"/>
      <c r="BI33" s="754"/>
      <c r="BJ33" s="754"/>
      <c r="BK33" s="754"/>
      <c r="BL33" s="754"/>
      <c r="BM33" s="755">
        <v>88.7</v>
      </c>
      <c r="BN33" s="754"/>
      <c r="BO33" s="754"/>
      <c r="BP33" s="754"/>
      <c r="BQ33" s="756"/>
      <c r="BR33" s="753">
        <v>98.1</v>
      </c>
      <c r="BS33" s="754"/>
      <c r="BT33" s="754"/>
      <c r="BU33" s="754"/>
      <c r="BV33" s="754"/>
      <c r="BW33" s="754"/>
      <c r="BX33" s="755">
        <v>88.3</v>
      </c>
      <c r="BY33" s="754"/>
      <c r="BZ33" s="754"/>
      <c r="CA33" s="754"/>
      <c r="CB33" s="756"/>
      <c r="CD33" s="698" t="s">
        <v>319</v>
      </c>
      <c r="CE33" s="699"/>
      <c r="CF33" s="699"/>
      <c r="CG33" s="699"/>
      <c r="CH33" s="699"/>
      <c r="CI33" s="699"/>
      <c r="CJ33" s="699"/>
      <c r="CK33" s="699"/>
      <c r="CL33" s="699"/>
      <c r="CM33" s="699"/>
      <c r="CN33" s="699"/>
      <c r="CO33" s="699"/>
      <c r="CP33" s="699"/>
      <c r="CQ33" s="700"/>
      <c r="CR33" s="683">
        <v>8575127</v>
      </c>
      <c r="CS33" s="719"/>
      <c r="CT33" s="719"/>
      <c r="CU33" s="719"/>
      <c r="CV33" s="719"/>
      <c r="CW33" s="719"/>
      <c r="CX33" s="719"/>
      <c r="CY33" s="720"/>
      <c r="CZ33" s="688">
        <v>29.6</v>
      </c>
      <c r="DA33" s="717"/>
      <c r="DB33" s="717"/>
      <c r="DC33" s="721"/>
      <c r="DD33" s="692">
        <v>6423687</v>
      </c>
      <c r="DE33" s="719"/>
      <c r="DF33" s="719"/>
      <c r="DG33" s="719"/>
      <c r="DH33" s="719"/>
      <c r="DI33" s="719"/>
      <c r="DJ33" s="719"/>
      <c r="DK33" s="720"/>
      <c r="DL33" s="692">
        <v>4855181</v>
      </c>
      <c r="DM33" s="719"/>
      <c r="DN33" s="719"/>
      <c r="DO33" s="719"/>
      <c r="DP33" s="719"/>
      <c r="DQ33" s="719"/>
      <c r="DR33" s="719"/>
      <c r="DS33" s="719"/>
      <c r="DT33" s="719"/>
      <c r="DU33" s="719"/>
      <c r="DV33" s="720"/>
      <c r="DW33" s="688">
        <v>38.6</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157092</v>
      </c>
      <c r="S34" s="684"/>
      <c r="T34" s="684"/>
      <c r="U34" s="684"/>
      <c r="V34" s="684"/>
      <c r="W34" s="684"/>
      <c r="X34" s="684"/>
      <c r="Y34" s="685"/>
      <c r="Z34" s="686">
        <v>0.5</v>
      </c>
      <c r="AA34" s="686"/>
      <c r="AB34" s="686"/>
      <c r="AC34" s="686"/>
      <c r="AD34" s="687">
        <v>43866</v>
      </c>
      <c r="AE34" s="687"/>
      <c r="AF34" s="687"/>
      <c r="AG34" s="687"/>
      <c r="AH34" s="687"/>
      <c r="AI34" s="687"/>
      <c r="AJ34" s="687"/>
      <c r="AK34" s="687"/>
      <c r="AL34" s="688">
        <v>0.4</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3616485</v>
      </c>
      <c r="CS34" s="684"/>
      <c r="CT34" s="684"/>
      <c r="CU34" s="684"/>
      <c r="CV34" s="684"/>
      <c r="CW34" s="684"/>
      <c r="CX34" s="684"/>
      <c r="CY34" s="685"/>
      <c r="CZ34" s="688">
        <v>12.5</v>
      </c>
      <c r="DA34" s="717"/>
      <c r="DB34" s="717"/>
      <c r="DC34" s="721"/>
      <c r="DD34" s="692">
        <v>2559835</v>
      </c>
      <c r="DE34" s="684"/>
      <c r="DF34" s="684"/>
      <c r="DG34" s="684"/>
      <c r="DH34" s="684"/>
      <c r="DI34" s="684"/>
      <c r="DJ34" s="684"/>
      <c r="DK34" s="685"/>
      <c r="DL34" s="692">
        <v>1700900</v>
      </c>
      <c r="DM34" s="684"/>
      <c r="DN34" s="684"/>
      <c r="DO34" s="684"/>
      <c r="DP34" s="684"/>
      <c r="DQ34" s="684"/>
      <c r="DR34" s="684"/>
      <c r="DS34" s="684"/>
      <c r="DT34" s="684"/>
      <c r="DU34" s="684"/>
      <c r="DV34" s="685"/>
      <c r="DW34" s="688">
        <v>13.5</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182897</v>
      </c>
      <c r="S35" s="684"/>
      <c r="T35" s="684"/>
      <c r="U35" s="684"/>
      <c r="V35" s="684"/>
      <c r="W35" s="684"/>
      <c r="X35" s="684"/>
      <c r="Y35" s="685"/>
      <c r="Z35" s="686">
        <v>0.6</v>
      </c>
      <c r="AA35" s="686"/>
      <c r="AB35" s="686"/>
      <c r="AC35" s="686"/>
      <c r="AD35" s="687" t="s">
        <v>179</v>
      </c>
      <c r="AE35" s="687"/>
      <c r="AF35" s="687"/>
      <c r="AG35" s="687"/>
      <c r="AH35" s="687"/>
      <c r="AI35" s="687"/>
      <c r="AJ35" s="687"/>
      <c r="AK35" s="687"/>
      <c r="AL35" s="688" t="s">
        <v>179</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214712</v>
      </c>
      <c r="CS35" s="719"/>
      <c r="CT35" s="719"/>
      <c r="CU35" s="719"/>
      <c r="CV35" s="719"/>
      <c r="CW35" s="719"/>
      <c r="CX35" s="719"/>
      <c r="CY35" s="720"/>
      <c r="CZ35" s="688">
        <v>0.7</v>
      </c>
      <c r="DA35" s="717"/>
      <c r="DB35" s="717"/>
      <c r="DC35" s="721"/>
      <c r="DD35" s="692">
        <v>110411</v>
      </c>
      <c r="DE35" s="719"/>
      <c r="DF35" s="719"/>
      <c r="DG35" s="719"/>
      <c r="DH35" s="719"/>
      <c r="DI35" s="719"/>
      <c r="DJ35" s="719"/>
      <c r="DK35" s="720"/>
      <c r="DL35" s="692">
        <v>110411</v>
      </c>
      <c r="DM35" s="719"/>
      <c r="DN35" s="719"/>
      <c r="DO35" s="719"/>
      <c r="DP35" s="719"/>
      <c r="DQ35" s="719"/>
      <c r="DR35" s="719"/>
      <c r="DS35" s="719"/>
      <c r="DT35" s="719"/>
      <c r="DU35" s="719"/>
      <c r="DV35" s="720"/>
      <c r="DW35" s="688">
        <v>0.9</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530468</v>
      </c>
      <c r="S36" s="684"/>
      <c r="T36" s="684"/>
      <c r="U36" s="684"/>
      <c r="V36" s="684"/>
      <c r="W36" s="684"/>
      <c r="X36" s="684"/>
      <c r="Y36" s="685"/>
      <c r="Z36" s="686">
        <v>1.8</v>
      </c>
      <c r="AA36" s="686"/>
      <c r="AB36" s="686"/>
      <c r="AC36" s="686"/>
      <c r="AD36" s="687" t="s">
        <v>228</v>
      </c>
      <c r="AE36" s="687"/>
      <c r="AF36" s="687"/>
      <c r="AG36" s="687"/>
      <c r="AH36" s="687"/>
      <c r="AI36" s="687"/>
      <c r="AJ36" s="687"/>
      <c r="AK36" s="687"/>
      <c r="AL36" s="688" t="s">
        <v>228</v>
      </c>
      <c r="AM36" s="689"/>
      <c r="AN36" s="689"/>
      <c r="AO36" s="690"/>
      <c r="AP36" s="235"/>
      <c r="AQ36" s="757" t="s">
        <v>327</v>
      </c>
      <c r="AR36" s="758"/>
      <c r="AS36" s="758"/>
      <c r="AT36" s="758"/>
      <c r="AU36" s="758"/>
      <c r="AV36" s="758"/>
      <c r="AW36" s="758"/>
      <c r="AX36" s="758"/>
      <c r="AY36" s="759"/>
      <c r="AZ36" s="672">
        <v>2319669</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-443527</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2380588</v>
      </c>
      <c r="CS36" s="684"/>
      <c r="CT36" s="684"/>
      <c r="CU36" s="684"/>
      <c r="CV36" s="684"/>
      <c r="CW36" s="684"/>
      <c r="CX36" s="684"/>
      <c r="CY36" s="685"/>
      <c r="CZ36" s="688">
        <v>8.1999999999999993</v>
      </c>
      <c r="DA36" s="717"/>
      <c r="DB36" s="717"/>
      <c r="DC36" s="721"/>
      <c r="DD36" s="692">
        <v>1872955</v>
      </c>
      <c r="DE36" s="684"/>
      <c r="DF36" s="684"/>
      <c r="DG36" s="684"/>
      <c r="DH36" s="684"/>
      <c r="DI36" s="684"/>
      <c r="DJ36" s="684"/>
      <c r="DK36" s="685"/>
      <c r="DL36" s="692">
        <v>1342567</v>
      </c>
      <c r="DM36" s="684"/>
      <c r="DN36" s="684"/>
      <c r="DO36" s="684"/>
      <c r="DP36" s="684"/>
      <c r="DQ36" s="684"/>
      <c r="DR36" s="684"/>
      <c r="DS36" s="684"/>
      <c r="DT36" s="684"/>
      <c r="DU36" s="684"/>
      <c r="DV36" s="685"/>
      <c r="DW36" s="688">
        <v>10.7</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953622</v>
      </c>
      <c r="S37" s="684"/>
      <c r="T37" s="684"/>
      <c r="U37" s="684"/>
      <c r="V37" s="684"/>
      <c r="W37" s="684"/>
      <c r="X37" s="684"/>
      <c r="Y37" s="685"/>
      <c r="Z37" s="686">
        <v>3.2</v>
      </c>
      <c r="AA37" s="686"/>
      <c r="AB37" s="686"/>
      <c r="AC37" s="686"/>
      <c r="AD37" s="687" t="s">
        <v>179</v>
      </c>
      <c r="AE37" s="687"/>
      <c r="AF37" s="687"/>
      <c r="AG37" s="687"/>
      <c r="AH37" s="687"/>
      <c r="AI37" s="687"/>
      <c r="AJ37" s="687"/>
      <c r="AK37" s="687"/>
      <c r="AL37" s="688" t="s">
        <v>179</v>
      </c>
      <c r="AM37" s="689"/>
      <c r="AN37" s="689"/>
      <c r="AO37" s="690"/>
      <c r="AQ37" s="761" t="s">
        <v>331</v>
      </c>
      <c r="AR37" s="762"/>
      <c r="AS37" s="762"/>
      <c r="AT37" s="762"/>
      <c r="AU37" s="762"/>
      <c r="AV37" s="762"/>
      <c r="AW37" s="762"/>
      <c r="AX37" s="762"/>
      <c r="AY37" s="763"/>
      <c r="AZ37" s="683">
        <v>69500</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-559890</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1225686</v>
      </c>
      <c r="CS37" s="719"/>
      <c r="CT37" s="719"/>
      <c r="CU37" s="719"/>
      <c r="CV37" s="719"/>
      <c r="CW37" s="719"/>
      <c r="CX37" s="719"/>
      <c r="CY37" s="720"/>
      <c r="CZ37" s="688">
        <v>4.2</v>
      </c>
      <c r="DA37" s="717"/>
      <c r="DB37" s="717"/>
      <c r="DC37" s="721"/>
      <c r="DD37" s="692">
        <v>1225686</v>
      </c>
      <c r="DE37" s="719"/>
      <c r="DF37" s="719"/>
      <c r="DG37" s="719"/>
      <c r="DH37" s="719"/>
      <c r="DI37" s="719"/>
      <c r="DJ37" s="719"/>
      <c r="DK37" s="720"/>
      <c r="DL37" s="692">
        <v>1034891</v>
      </c>
      <c r="DM37" s="719"/>
      <c r="DN37" s="719"/>
      <c r="DO37" s="719"/>
      <c r="DP37" s="719"/>
      <c r="DQ37" s="719"/>
      <c r="DR37" s="719"/>
      <c r="DS37" s="719"/>
      <c r="DT37" s="719"/>
      <c r="DU37" s="719"/>
      <c r="DV37" s="720"/>
      <c r="DW37" s="688">
        <v>8.1999999999999993</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382618</v>
      </c>
      <c r="S38" s="684"/>
      <c r="T38" s="684"/>
      <c r="U38" s="684"/>
      <c r="V38" s="684"/>
      <c r="W38" s="684"/>
      <c r="X38" s="684"/>
      <c r="Y38" s="685"/>
      <c r="Z38" s="686">
        <v>1.3</v>
      </c>
      <c r="AA38" s="686"/>
      <c r="AB38" s="686"/>
      <c r="AC38" s="686"/>
      <c r="AD38" s="687">
        <v>784</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t="s">
        <v>179</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6106</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2250169</v>
      </c>
      <c r="CS38" s="684"/>
      <c r="CT38" s="684"/>
      <c r="CU38" s="684"/>
      <c r="CV38" s="684"/>
      <c r="CW38" s="684"/>
      <c r="CX38" s="684"/>
      <c r="CY38" s="685"/>
      <c r="CZ38" s="688">
        <v>7.8</v>
      </c>
      <c r="DA38" s="717"/>
      <c r="DB38" s="717"/>
      <c r="DC38" s="721"/>
      <c r="DD38" s="692">
        <v>1851027</v>
      </c>
      <c r="DE38" s="684"/>
      <c r="DF38" s="684"/>
      <c r="DG38" s="684"/>
      <c r="DH38" s="684"/>
      <c r="DI38" s="684"/>
      <c r="DJ38" s="684"/>
      <c r="DK38" s="685"/>
      <c r="DL38" s="692">
        <v>1701303</v>
      </c>
      <c r="DM38" s="684"/>
      <c r="DN38" s="684"/>
      <c r="DO38" s="684"/>
      <c r="DP38" s="684"/>
      <c r="DQ38" s="684"/>
      <c r="DR38" s="684"/>
      <c r="DS38" s="684"/>
      <c r="DT38" s="684"/>
      <c r="DU38" s="684"/>
      <c r="DV38" s="685"/>
      <c r="DW38" s="688">
        <v>13.5</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4938059</v>
      </c>
      <c r="S39" s="684"/>
      <c r="T39" s="684"/>
      <c r="U39" s="684"/>
      <c r="V39" s="684"/>
      <c r="W39" s="684"/>
      <c r="X39" s="684"/>
      <c r="Y39" s="685"/>
      <c r="Z39" s="686">
        <v>16.5</v>
      </c>
      <c r="AA39" s="686"/>
      <c r="AB39" s="686"/>
      <c r="AC39" s="686"/>
      <c r="AD39" s="687" t="s">
        <v>137</v>
      </c>
      <c r="AE39" s="687"/>
      <c r="AF39" s="687"/>
      <c r="AG39" s="687"/>
      <c r="AH39" s="687"/>
      <c r="AI39" s="687"/>
      <c r="AJ39" s="687"/>
      <c r="AK39" s="687"/>
      <c r="AL39" s="688" t="s">
        <v>228</v>
      </c>
      <c r="AM39" s="689"/>
      <c r="AN39" s="689"/>
      <c r="AO39" s="690"/>
      <c r="AQ39" s="761" t="s">
        <v>339</v>
      </c>
      <c r="AR39" s="762"/>
      <c r="AS39" s="762"/>
      <c r="AT39" s="762"/>
      <c r="AU39" s="762"/>
      <c r="AV39" s="762"/>
      <c r="AW39" s="762"/>
      <c r="AX39" s="762"/>
      <c r="AY39" s="763"/>
      <c r="AZ39" s="683" t="s">
        <v>228</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9514</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73451</v>
      </c>
      <c r="CS39" s="719"/>
      <c r="CT39" s="719"/>
      <c r="CU39" s="719"/>
      <c r="CV39" s="719"/>
      <c r="CW39" s="719"/>
      <c r="CX39" s="719"/>
      <c r="CY39" s="720"/>
      <c r="CZ39" s="688">
        <v>0.3</v>
      </c>
      <c r="DA39" s="717"/>
      <c r="DB39" s="717"/>
      <c r="DC39" s="721"/>
      <c r="DD39" s="692">
        <v>9459</v>
      </c>
      <c r="DE39" s="719"/>
      <c r="DF39" s="719"/>
      <c r="DG39" s="719"/>
      <c r="DH39" s="719"/>
      <c r="DI39" s="719"/>
      <c r="DJ39" s="719"/>
      <c r="DK39" s="720"/>
      <c r="DL39" s="692" t="s">
        <v>228</v>
      </c>
      <c r="DM39" s="719"/>
      <c r="DN39" s="719"/>
      <c r="DO39" s="719"/>
      <c r="DP39" s="719"/>
      <c r="DQ39" s="719"/>
      <c r="DR39" s="719"/>
      <c r="DS39" s="719"/>
      <c r="DT39" s="719"/>
      <c r="DU39" s="719"/>
      <c r="DV39" s="720"/>
      <c r="DW39" s="688" t="s">
        <v>179</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179</v>
      </c>
      <c r="S40" s="684"/>
      <c r="T40" s="684"/>
      <c r="U40" s="684"/>
      <c r="V40" s="684"/>
      <c r="W40" s="684"/>
      <c r="X40" s="684"/>
      <c r="Y40" s="685"/>
      <c r="Z40" s="686" t="s">
        <v>179</v>
      </c>
      <c r="AA40" s="686"/>
      <c r="AB40" s="686"/>
      <c r="AC40" s="686"/>
      <c r="AD40" s="687" t="s">
        <v>228</v>
      </c>
      <c r="AE40" s="687"/>
      <c r="AF40" s="687"/>
      <c r="AG40" s="687"/>
      <c r="AH40" s="687"/>
      <c r="AI40" s="687"/>
      <c r="AJ40" s="687"/>
      <c r="AK40" s="687"/>
      <c r="AL40" s="688" t="s">
        <v>179</v>
      </c>
      <c r="AM40" s="689"/>
      <c r="AN40" s="689"/>
      <c r="AO40" s="690"/>
      <c r="AQ40" s="761" t="s">
        <v>343</v>
      </c>
      <c r="AR40" s="762"/>
      <c r="AS40" s="762"/>
      <c r="AT40" s="762"/>
      <c r="AU40" s="762"/>
      <c r="AV40" s="762"/>
      <c r="AW40" s="762"/>
      <c r="AX40" s="762"/>
      <c r="AY40" s="763"/>
      <c r="AZ40" s="683" t="s">
        <v>179</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79</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39722</v>
      </c>
      <c r="CS40" s="684"/>
      <c r="CT40" s="684"/>
      <c r="CU40" s="684"/>
      <c r="CV40" s="684"/>
      <c r="CW40" s="684"/>
      <c r="CX40" s="684"/>
      <c r="CY40" s="685"/>
      <c r="CZ40" s="688">
        <v>0.1</v>
      </c>
      <c r="DA40" s="717"/>
      <c r="DB40" s="717"/>
      <c r="DC40" s="721"/>
      <c r="DD40" s="692">
        <v>20000</v>
      </c>
      <c r="DE40" s="684"/>
      <c r="DF40" s="684"/>
      <c r="DG40" s="684"/>
      <c r="DH40" s="684"/>
      <c r="DI40" s="684"/>
      <c r="DJ40" s="684"/>
      <c r="DK40" s="685"/>
      <c r="DL40" s="692" t="s">
        <v>179</v>
      </c>
      <c r="DM40" s="684"/>
      <c r="DN40" s="684"/>
      <c r="DO40" s="684"/>
      <c r="DP40" s="684"/>
      <c r="DQ40" s="684"/>
      <c r="DR40" s="684"/>
      <c r="DS40" s="684"/>
      <c r="DT40" s="684"/>
      <c r="DU40" s="684"/>
      <c r="DV40" s="685"/>
      <c r="DW40" s="688" t="s">
        <v>179</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v>386359</v>
      </c>
      <c r="S41" s="684"/>
      <c r="T41" s="684"/>
      <c r="U41" s="684"/>
      <c r="V41" s="684"/>
      <c r="W41" s="684"/>
      <c r="X41" s="684"/>
      <c r="Y41" s="685"/>
      <c r="Z41" s="686">
        <v>1.3</v>
      </c>
      <c r="AA41" s="686"/>
      <c r="AB41" s="686"/>
      <c r="AC41" s="686"/>
      <c r="AD41" s="687" t="s">
        <v>179</v>
      </c>
      <c r="AE41" s="687"/>
      <c r="AF41" s="687"/>
      <c r="AG41" s="687"/>
      <c r="AH41" s="687"/>
      <c r="AI41" s="687"/>
      <c r="AJ41" s="687"/>
      <c r="AK41" s="687"/>
      <c r="AL41" s="688" t="s">
        <v>179</v>
      </c>
      <c r="AM41" s="689"/>
      <c r="AN41" s="689"/>
      <c r="AO41" s="690"/>
      <c r="AQ41" s="761" t="s">
        <v>348</v>
      </c>
      <c r="AR41" s="762"/>
      <c r="AS41" s="762"/>
      <c r="AT41" s="762"/>
      <c r="AU41" s="762"/>
      <c r="AV41" s="762"/>
      <c r="AW41" s="762"/>
      <c r="AX41" s="762"/>
      <c r="AY41" s="763"/>
      <c r="AZ41" s="683">
        <v>463111</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228</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228</v>
      </c>
      <c r="CS41" s="719"/>
      <c r="CT41" s="719"/>
      <c r="CU41" s="719"/>
      <c r="CV41" s="719"/>
      <c r="CW41" s="719"/>
      <c r="CX41" s="719"/>
      <c r="CY41" s="720"/>
      <c r="CZ41" s="688" t="s">
        <v>228</v>
      </c>
      <c r="DA41" s="717"/>
      <c r="DB41" s="717"/>
      <c r="DC41" s="721"/>
      <c r="DD41" s="692" t="s">
        <v>137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351</v>
      </c>
      <c r="C42" s="734"/>
      <c r="D42" s="734"/>
      <c r="E42" s="734"/>
      <c r="F42" s="734"/>
      <c r="G42" s="734"/>
      <c r="H42" s="734"/>
      <c r="I42" s="734"/>
      <c r="J42" s="734"/>
      <c r="K42" s="734"/>
      <c r="L42" s="734"/>
      <c r="M42" s="734"/>
      <c r="N42" s="734"/>
      <c r="O42" s="734"/>
      <c r="P42" s="734"/>
      <c r="Q42" s="735"/>
      <c r="R42" s="768">
        <v>29860936</v>
      </c>
      <c r="S42" s="769"/>
      <c r="T42" s="769"/>
      <c r="U42" s="769"/>
      <c r="V42" s="769"/>
      <c r="W42" s="769"/>
      <c r="X42" s="769"/>
      <c r="Y42" s="777"/>
      <c r="Z42" s="778">
        <v>100</v>
      </c>
      <c r="AA42" s="778"/>
      <c r="AB42" s="778"/>
      <c r="AC42" s="778"/>
      <c r="AD42" s="779">
        <v>12199431</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1787058</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368</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7069834</v>
      </c>
      <c r="CS42" s="684"/>
      <c r="CT42" s="684"/>
      <c r="CU42" s="684"/>
      <c r="CV42" s="684"/>
      <c r="CW42" s="684"/>
      <c r="CX42" s="684"/>
      <c r="CY42" s="685"/>
      <c r="CZ42" s="688">
        <v>24.4</v>
      </c>
      <c r="DA42" s="689"/>
      <c r="DB42" s="689"/>
      <c r="DC42" s="701"/>
      <c r="DD42" s="692">
        <v>742089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95202</v>
      </c>
      <c r="CS43" s="719"/>
      <c r="CT43" s="719"/>
      <c r="CU43" s="719"/>
      <c r="CV43" s="719"/>
      <c r="CW43" s="719"/>
      <c r="CX43" s="719"/>
      <c r="CY43" s="720"/>
      <c r="CZ43" s="688">
        <v>0.3</v>
      </c>
      <c r="DA43" s="717"/>
      <c r="DB43" s="717"/>
      <c r="DC43" s="721"/>
      <c r="DD43" s="692">
        <v>95202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356</v>
      </c>
      <c r="CG44" s="681"/>
      <c r="CH44" s="681"/>
      <c r="CI44" s="681"/>
      <c r="CJ44" s="681"/>
      <c r="CK44" s="681"/>
      <c r="CL44" s="681"/>
      <c r="CM44" s="681"/>
      <c r="CN44" s="681"/>
      <c r="CO44" s="681"/>
      <c r="CP44" s="681"/>
      <c r="CQ44" s="682"/>
      <c r="CR44" s="683">
        <v>5673263</v>
      </c>
      <c r="CS44" s="684"/>
      <c r="CT44" s="684"/>
      <c r="CU44" s="684"/>
      <c r="CV44" s="684"/>
      <c r="CW44" s="684"/>
      <c r="CX44" s="684"/>
      <c r="CY44" s="685"/>
      <c r="CZ44" s="688">
        <v>19.600000000000001</v>
      </c>
      <c r="DA44" s="689"/>
      <c r="DB44" s="689"/>
      <c r="DC44" s="701"/>
      <c r="DD44" s="692">
        <v>522277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1437040</v>
      </c>
      <c r="CS45" s="719"/>
      <c r="CT45" s="719"/>
      <c r="CU45" s="719"/>
      <c r="CV45" s="719"/>
      <c r="CW45" s="719"/>
      <c r="CX45" s="719"/>
      <c r="CY45" s="720"/>
      <c r="CZ45" s="688">
        <v>5</v>
      </c>
      <c r="DA45" s="717"/>
      <c r="DB45" s="717"/>
      <c r="DC45" s="721"/>
      <c r="DD45" s="692">
        <v>31365</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4224424</v>
      </c>
      <c r="CS46" s="684"/>
      <c r="CT46" s="684"/>
      <c r="CU46" s="684"/>
      <c r="CV46" s="684"/>
      <c r="CW46" s="684"/>
      <c r="CX46" s="684"/>
      <c r="CY46" s="685"/>
      <c r="CZ46" s="688">
        <v>14.6</v>
      </c>
      <c r="DA46" s="689"/>
      <c r="DB46" s="689"/>
      <c r="DC46" s="701"/>
      <c r="DD46" s="692">
        <v>487813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1396571</v>
      </c>
      <c r="CS47" s="719"/>
      <c r="CT47" s="719"/>
      <c r="CU47" s="719"/>
      <c r="CV47" s="719"/>
      <c r="CW47" s="719"/>
      <c r="CX47" s="719"/>
      <c r="CY47" s="720"/>
      <c r="CZ47" s="688">
        <v>4.8</v>
      </c>
      <c r="DA47" s="717"/>
      <c r="DB47" s="717"/>
      <c r="DC47" s="721"/>
      <c r="DD47" s="692">
        <v>219812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179</v>
      </c>
      <c r="CS48" s="684"/>
      <c r="CT48" s="684"/>
      <c r="CU48" s="684"/>
      <c r="CV48" s="684"/>
      <c r="CW48" s="684"/>
      <c r="CX48" s="684"/>
      <c r="CY48" s="685"/>
      <c r="CZ48" s="688" t="s">
        <v>179</v>
      </c>
      <c r="DA48" s="689"/>
      <c r="DB48" s="689"/>
      <c r="DC48" s="701"/>
      <c r="DD48" s="692" t="s">
        <v>179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364</v>
      </c>
      <c r="CE49" s="734"/>
      <c r="CF49" s="734"/>
      <c r="CG49" s="734"/>
      <c r="CH49" s="734"/>
      <c r="CI49" s="734"/>
      <c r="CJ49" s="734"/>
      <c r="CK49" s="734"/>
      <c r="CL49" s="734"/>
      <c r="CM49" s="734"/>
      <c r="CN49" s="734"/>
      <c r="CO49" s="734"/>
      <c r="CP49" s="734"/>
      <c r="CQ49" s="735"/>
      <c r="CR49" s="768">
        <v>28951904</v>
      </c>
      <c r="CS49" s="754"/>
      <c r="CT49" s="754"/>
      <c r="CU49" s="754"/>
      <c r="CV49" s="754"/>
      <c r="CW49" s="754"/>
      <c r="CX49" s="754"/>
      <c r="CY49" s="785"/>
      <c r="CZ49" s="780">
        <v>100</v>
      </c>
      <c r="DA49" s="786"/>
      <c r="DB49" s="786"/>
      <c r="DC49" s="787"/>
      <c r="DD49" s="788">
        <v>14669643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e/u+cmy7mvqK0OYeovGK9HXBgih8jktNwO0KCSqGsUdECTnBl4zJjxIY0jUQvBzOIyI281tTpHRfrbA85oDFmw==" saltValue="FvpH1TClEFqP1nQtNRxiX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4"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29820</v>
      </c>
      <c r="R7" s="819"/>
      <c r="S7" s="819"/>
      <c r="T7" s="819"/>
      <c r="U7" s="819"/>
      <c r="V7" s="819">
        <v>28916</v>
      </c>
      <c r="W7" s="819"/>
      <c r="X7" s="819"/>
      <c r="Y7" s="819"/>
      <c r="Z7" s="819"/>
      <c r="AA7" s="819">
        <v>904</v>
      </c>
      <c r="AB7" s="819"/>
      <c r="AC7" s="819"/>
      <c r="AD7" s="819"/>
      <c r="AE7" s="820"/>
      <c r="AF7" s="821">
        <v>641</v>
      </c>
      <c r="AG7" s="822"/>
      <c r="AH7" s="822"/>
      <c r="AI7" s="822"/>
      <c r="AJ7" s="823"/>
      <c r="AK7" s="858">
        <v>530</v>
      </c>
      <c r="AL7" s="859"/>
      <c r="AM7" s="859"/>
      <c r="AN7" s="859"/>
      <c r="AO7" s="859"/>
      <c r="AP7" s="859">
        <v>25385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599</v>
      </c>
      <c r="BT7" s="863"/>
      <c r="BU7" s="863"/>
      <c r="BV7" s="863"/>
      <c r="BW7" s="863"/>
      <c r="BX7" s="863"/>
      <c r="BY7" s="863"/>
      <c r="BZ7" s="863"/>
      <c r="CA7" s="863"/>
      <c r="CB7" s="863"/>
      <c r="CC7" s="863"/>
      <c r="CD7" s="863"/>
      <c r="CE7" s="863"/>
      <c r="CF7" s="863"/>
      <c r="CG7" s="864"/>
      <c r="CH7" s="855">
        <v>17</v>
      </c>
      <c r="CI7" s="856"/>
      <c r="CJ7" s="856"/>
      <c r="CK7" s="856"/>
      <c r="CL7" s="857"/>
      <c r="CM7" s="855">
        <v>8</v>
      </c>
      <c r="CN7" s="856"/>
      <c r="CO7" s="856"/>
      <c r="CP7" s="856"/>
      <c r="CQ7" s="857"/>
      <c r="CR7" s="855">
        <v>20</v>
      </c>
      <c r="CS7" s="856"/>
      <c r="CT7" s="856"/>
      <c r="CU7" s="856"/>
      <c r="CV7" s="857"/>
      <c r="CW7" s="855" t="s">
        <v>602</v>
      </c>
      <c r="CX7" s="856"/>
      <c r="CY7" s="856"/>
      <c r="CZ7" s="856"/>
      <c r="DA7" s="857"/>
      <c r="DB7" s="855" t="s">
        <v>603</v>
      </c>
      <c r="DC7" s="856"/>
      <c r="DD7" s="856"/>
      <c r="DE7" s="856"/>
      <c r="DF7" s="857"/>
      <c r="DG7" s="855" t="s">
        <v>603</v>
      </c>
      <c r="DH7" s="856"/>
      <c r="DI7" s="856"/>
      <c r="DJ7" s="856"/>
      <c r="DK7" s="857"/>
      <c r="DL7" s="855" t="s">
        <v>603</v>
      </c>
      <c r="DM7" s="856"/>
      <c r="DN7" s="856"/>
      <c r="DO7" s="856"/>
      <c r="DP7" s="857"/>
      <c r="DQ7" s="855" t="s">
        <v>603</v>
      </c>
      <c r="DR7" s="856"/>
      <c r="DS7" s="856"/>
      <c r="DT7" s="856"/>
      <c r="DU7" s="857"/>
      <c r="DV7" s="836"/>
      <c r="DW7" s="837"/>
      <c r="DX7" s="837"/>
      <c r="DY7" s="837"/>
      <c r="DZ7" s="838"/>
      <c r="EA7" s="255"/>
    </row>
    <row r="8" spans="1:131" s="256" customFormat="1" ht="26.25" customHeight="1" x14ac:dyDescent="0.15">
      <c r="A8" s="262">
        <v>2</v>
      </c>
      <c r="B8" s="839" t="s">
        <v>388</v>
      </c>
      <c r="C8" s="840"/>
      <c r="D8" s="840"/>
      <c r="E8" s="840"/>
      <c r="F8" s="840"/>
      <c r="G8" s="840"/>
      <c r="H8" s="840"/>
      <c r="I8" s="840"/>
      <c r="J8" s="840"/>
      <c r="K8" s="840"/>
      <c r="L8" s="840"/>
      <c r="M8" s="840"/>
      <c r="N8" s="840"/>
      <c r="O8" s="840"/>
      <c r="P8" s="841"/>
      <c r="Q8" s="842">
        <v>40</v>
      </c>
      <c r="R8" s="843"/>
      <c r="S8" s="843"/>
      <c r="T8" s="843"/>
      <c r="U8" s="843"/>
      <c r="V8" s="843">
        <v>36</v>
      </c>
      <c r="W8" s="843"/>
      <c r="X8" s="843"/>
      <c r="Y8" s="843"/>
      <c r="Z8" s="843"/>
      <c r="AA8" s="843">
        <v>5</v>
      </c>
      <c r="AB8" s="843"/>
      <c r="AC8" s="843"/>
      <c r="AD8" s="843"/>
      <c r="AE8" s="844"/>
      <c r="AF8" s="845">
        <v>5</v>
      </c>
      <c r="AG8" s="846"/>
      <c r="AH8" s="846"/>
      <c r="AI8" s="846"/>
      <c r="AJ8" s="847"/>
      <c r="AK8" s="848" t="s">
        <v>586</v>
      </c>
      <c r="AL8" s="849"/>
      <c r="AM8" s="849"/>
      <c r="AN8" s="849"/>
      <c r="AO8" s="849"/>
      <c r="AP8" s="849" t="s">
        <v>586</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600</v>
      </c>
      <c r="BT8" s="853"/>
      <c r="BU8" s="853"/>
      <c r="BV8" s="853"/>
      <c r="BW8" s="853"/>
      <c r="BX8" s="853"/>
      <c r="BY8" s="853"/>
      <c r="BZ8" s="853"/>
      <c r="CA8" s="853"/>
      <c r="CB8" s="853"/>
      <c r="CC8" s="853"/>
      <c r="CD8" s="853"/>
      <c r="CE8" s="853"/>
      <c r="CF8" s="853"/>
      <c r="CG8" s="854"/>
      <c r="CH8" s="865">
        <v>2</v>
      </c>
      <c r="CI8" s="866"/>
      <c r="CJ8" s="866"/>
      <c r="CK8" s="866"/>
      <c r="CL8" s="867"/>
      <c r="CM8" s="865">
        <v>107</v>
      </c>
      <c r="CN8" s="866"/>
      <c r="CO8" s="866"/>
      <c r="CP8" s="866"/>
      <c r="CQ8" s="867"/>
      <c r="CR8" s="865">
        <v>100</v>
      </c>
      <c r="CS8" s="866"/>
      <c r="CT8" s="866"/>
      <c r="CU8" s="866"/>
      <c r="CV8" s="867"/>
      <c r="CW8" s="865" t="s">
        <v>517</v>
      </c>
      <c r="CX8" s="866"/>
      <c r="CY8" s="866"/>
      <c r="CZ8" s="866"/>
      <c r="DA8" s="867"/>
      <c r="DB8" s="865" t="s">
        <v>517</v>
      </c>
      <c r="DC8" s="866"/>
      <c r="DD8" s="866"/>
      <c r="DE8" s="866"/>
      <c r="DF8" s="867"/>
      <c r="DG8" s="865" t="s">
        <v>517</v>
      </c>
      <c r="DH8" s="866"/>
      <c r="DI8" s="866"/>
      <c r="DJ8" s="866"/>
      <c r="DK8" s="867"/>
      <c r="DL8" s="865" t="s">
        <v>517</v>
      </c>
      <c r="DM8" s="866"/>
      <c r="DN8" s="866"/>
      <c r="DO8" s="866"/>
      <c r="DP8" s="867"/>
      <c r="DQ8" s="865" t="s">
        <v>517</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601</v>
      </c>
      <c r="BT9" s="853"/>
      <c r="BU9" s="853"/>
      <c r="BV9" s="853"/>
      <c r="BW9" s="853"/>
      <c r="BX9" s="853"/>
      <c r="BY9" s="853"/>
      <c r="BZ9" s="853"/>
      <c r="CA9" s="853"/>
      <c r="CB9" s="853"/>
      <c r="CC9" s="853"/>
      <c r="CD9" s="853"/>
      <c r="CE9" s="853"/>
      <c r="CF9" s="853"/>
      <c r="CG9" s="854"/>
      <c r="CH9" s="865">
        <v>8</v>
      </c>
      <c r="CI9" s="866"/>
      <c r="CJ9" s="866"/>
      <c r="CK9" s="866"/>
      <c r="CL9" s="867"/>
      <c r="CM9" s="865">
        <v>38</v>
      </c>
      <c r="CN9" s="866"/>
      <c r="CO9" s="866"/>
      <c r="CP9" s="866"/>
      <c r="CQ9" s="867"/>
      <c r="CR9" s="865">
        <v>30</v>
      </c>
      <c r="CS9" s="866"/>
      <c r="CT9" s="866"/>
      <c r="CU9" s="866"/>
      <c r="CV9" s="867"/>
      <c r="CW9" s="865" t="s">
        <v>517</v>
      </c>
      <c r="CX9" s="866"/>
      <c r="CY9" s="866"/>
      <c r="CZ9" s="866"/>
      <c r="DA9" s="867"/>
      <c r="DB9" s="865" t="s">
        <v>517</v>
      </c>
      <c r="DC9" s="866"/>
      <c r="DD9" s="866"/>
      <c r="DE9" s="866"/>
      <c r="DF9" s="867"/>
      <c r="DG9" s="865" t="s">
        <v>517</v>
      </c>
      <c r="DH9" s="866"/>
      <c r="DI9" s="866"/>
      <c r="DJ9" s="866"/>
      <c r="DK9" s="867"/>
      <c r="DL9" s="865" t="s">
        <v>517</v>
      </c>
      <c r="DM9" s="866"/>
      <c r="DN9" s="866"/>
      <c r="DO9" s="866"/>
      <c r="DP9" s="867"/>
      <c r="DQ9" s="865" t="s">
        <v>517</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29861</v>
      </c>
      <c r="R23" s="878"/>
      <c r="S23" s="878"/>
      <c r="T23" s="878"/>
      <c r="U23" s="878"/>
      <c r="V23" s="878">
        <v>28952</v>
      </c>
      <c r="W23" s="878"/>
      <c r="X23" s="878"/>
      <c r="Y23" s="878"/>
      <c r="Z23" s="878"/>
      <c r="AA23" s="878">
        <v>909</v>
      </c>
      <c r="AB23" s="878"/>
      <c r="AC23" s="878"/>
      <c r="AD23" s="878"/>
      <c r="AE23" s="879"/>
      <c r="AF23" s="880">
        <v>646</v>
      </c>
      <c r="AG23" s="878"/>
      <c r="AH23" s="878"/>
      <c r="AI23" s="878"/>
      <c r="AJ23" s="881"/>
      <c r="AK23" s="882"/>
      <c r="AL23" s="883"/>
      <c r="AM23" s="883"/>
      <c r="AN23" s="883"/>
      <c r="AO23" s="883"/>
      <c r="AP23" s="878">
        <v>25385</v>
      </c>
      <c r="AQ23" s="878"/>
      <c r="AR23" s="878"/>
      <c r="AS23" s="878"/>
      <c r="AT23" s="878"/>
      <c r="AU23" s="884"/>
      <c r="AV23" s="884"/>
      <c r="AW23" s="884"/>
      <c r="AX23" s="884"/>
      <c r="AY23" s="885"/>
      <c r="AZ23" s="893" t="s">
        <v>179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4796</v>
      </c>
      <c r="R28" s="907"/>
      <c r="S28" s="907"/>
      <c r="T28" s="907"/>
      <c r="U28" s="907"/>
      <c r="V28" s="907">
        <v>5239</v>
      </c>
      <c r="W28" s="907"/>
      <c r="X28" s="907"/>
      <c r="Y28" s="907"/>
      <c r="Z28" s="907"/>
      <c r="AA28" s="907">
        <v>-444</v>
      </c>
      <c r="AB28" s="907"/>
      <c r="AC28" s="907"/>
      <c r="AD28" s="907"/>
      <c r="AE28" s="908"/>
      <c r="AF28" s="909">
        <v>-444</v>
      </c>
      <c r="AG28" s="907"/>
      <c r="AH28" s="907"/>
      <c r="AI28" s="907"/>
      <c r="AJ28" s="910"/>
      <c r="AK28" s="911">
        <v>463</v>
      </c>
      <c r="AL28" s="902"/>
      <c r="AM28" s="902"/>
      <c r="AN28" s="902"/>
      <c r="AO28" s="902"/>
      <c r="AP28" s="902" t="s">
        <v>587</v>
      </c>
      <c r="AQ28" s="902"/>
      <c r="AR28" s="902"/>
      <c r="AS28" s="902"/>
      <c r="AT28" s="902"/>
      <c r="AU28" s="902" t="s">
        <v>586</v>
      </c>
      <c r="AV28" s="902"/>
      <c r="AW28" s="902"/>
      <c r="AX28" s="902"/>
      <c r="AY28" s="902"/>
      <c r="AZ28" s="903" t="s">
        <v>587</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617</v>
      </c>
      <c r="R29" s="843"/>
      <c r="S29" s="843"/>
      <c r="T29" s="843"/>
      <c r="U29" s="843"/>
      <c r="V29" s="843">
        <v>608</v>
      </c>
      <c r="W29" s="843"/>
      <c r="X29" s="843"/>
      <c r="Y29" s="843"/>
      <c r="Z29" s="843"/>
      <c r="AA29" s="843">
        <v>9</v>
      </c>
      <c r="AB29" s="843"/>
      <c r="AC29" s="843"/>
      <c r="AD29" s="843"/>
      <c r="AE29" s="844"/>
      <c r="AF29" s="845">
        <v>9</v>
      </c>
      <c r="AG29" s="846"/>
      <c r="AH29" s="846"/>
      <c r="AI29" s="846"/>
      <c r="AJ29" s="847"/>
      <c r="AK29" s="914">
        <v>218</v>
      </c>
      <c r="AL29" s="915"/>
      <c r="AM29" s="915"/>
      <c r="AN29" s="915"/>
      <c r="AO29" s="915"/>
      <c r="AP29" s="916" t="s">
        <v>517</v>
      </c>
      <c r="AQ29" s="917"/>
      <c r="AR29" s="917"/>
      <c r="AS29" s="917"/>
      <c r="AT29" s="914"/>
      <c r="AU29" s="916" t="s">
        <v>517</v>
      </c>
      <c r="AV29" s="917"/>
      <c r="AW29" s="917"/>
      <c r="AX29" s="917"/>
      <c r="AY29" s="914"/>
      <c r="AZ29" s="918" t="s">
        <v>517</v>
      </c>
      <c r="BA29" s="919"/>
      <c r="BB29" s="919"/>
      <c r="BC29" s="919"/>
      <c r="BD29" s="920"/>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5297</v>
      </c>
      <c r="R30" s="843"/>
      <c r="S30" s="843"/>
      <c r="T30" s="843"/>
      <c r="U30" s="843"/>
      <c r="V30" s="843">
        <v>5271</v>
      </c>
      <c r="W30" s="843"/>
      <c r="X30" s="843"/>
      <c r="Y30" s="843"/>
      <c r="Z30" s="843"/>
      <c r="AA30" s="843">
        <v>27</v>
      </c>
      <c r="AB30" s="843"/>
      <c r="AC30" s="843"/>
      <c r="AD30" s="843"/>
      <c r="AE30" s="844"/>
      <c r="AF30" s="845">
        <v>27</v>
      </c>
      <c r="AG30" s="846"/>
      <c r="AH30" s="846"/>
      <c r="AI30" s="846"/>
      <c r="AJ30" s="847"/>
      <c r="AK30" s="914">
        <v>839</v>
      </c>
      <c r="AL30" s="915"/>
      <c r="AM30" s="915"/>
      <c r="AN30" s="915"/>
      <c r="AO30" s="915"/>
      <c r="AP30" s="916" t="s">
        <v>517</v>
      </c>
      <c r="AQ30" s="917"/>
      <c r="AR30" s="917"/>
      <c r="AS30" s="917"/>
      <c r="AT30" s="914"/>
      <c r="AU30" s="916" t="s">
        <v>517</v>
      </c>
      <c r="AV30" s="917"/>
      <c r="AW30" s="917"/>
      <c r="AX30" s="917"/>
      <c r="AY30" s="914"/>
      <c r="AZ30" s="918" t="s">
        <v>517</v>
      </c>
      <c r="BA30" s="919"/>
      <c r="BB30" s="919"/>
      <c r="BC30" s="919"/>
      <c r="BD30" s="920"/>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72</v>
      </c>
      <c r="R31" s="843"/>
      <c r="S31" s="843"/>
      <c r="T31" s="843"/>
      <c r="U31" s="843"/>
      <c r="V31" s="843">
        <v>72</v>
      </c>
      <c r="W31" s="843"/>
      <c r="X31" s="843"/>
      <c r="Y31" s="843"/>
      <c r="Z31" s="843"/>
      <c r="AA31" s="843" t="s">
        <v>588</v>
      </c>
      <c r="AB31" s="843"/>
      <c r="AC31" s="843"/>
      <c r="AD31" s="843"/>
      <c r="AE31" s="844"/>
      <c r="AF31" s="845" t="s">
        <v>406</v>
      </c>
      <c r="AG31" s="846"/>
      <c r="AH31" s="846"/>
      <c r="AI31" s="846"/>
      <c r="AJ31" s="847"/>
      <c r="AK31" s="914">
        <v>57</v>
      </c>
      <c r="AL31" s="915"/>
      <c r="AM31" s="915"/>
      <c r="AN31" s="915"/>
      <c r="AO31" s="915"/>
      <c r="AP31" s="916" t="s">
        <v>517</v>
      </c>
      <c r="AQ31" s="917"/>
      <c r="AR31" s="917"/>
      <c r="AS31" s="917"/>
      <c r="AT31" s="914"/>
      <c r="AU31" s="916" t="s">
        <v>517</v>
      </c>
      <c r="AV31" s="917"/>
      <c r="AW31" s="917"/>
      <c r="AX31" s="917"/>
      <c r="AY31" s="914"/>
      <c r="AZ31" s="918" t="s">
        <v>517</v>
      </c>
      <c r="BA31" s="919"/>
      <c r="BB31" s="919"/>
      <c r="BC31" s="919"/>
      <c r="BD31" s="920"/>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655</v>
      </c>
      <c r="R32" s="843"/>
      <c r="S32" s="843"/>
      <c r="T32" s="843"/>
      <c r="U32" s="843"/>
      <c r="V32" s="843">
        <v>632</v>
      </c>
      <c r="W32" s="843"/>
      <c r="X32" s="843"/>
      <c r="Y32" s="843"/>
      <c r="Z32" s="843"/>
      <c r="AA32" s="843">
        <v>23</v>
      </c>
      <c r="AB32" s="843"/>
      <c r="AC32" s="843"/>
      <c r="AD32" s="843"/>
      <c r="AE32" s="844"/>
      <c r="AF32" s="845">
        <v>1446</v>
      </c>
      <c r="AG32" s="846"/>
      <c r="AH32" s="846"/>
      <c r="AI32" s="846"/>
      <c r="AJ32" s="847"/>
      <c r="AK32" s="914">
        <v>70</v>
      </c>
      <c r="AL32" s="915"/>
      <c r="AM32" s="915"/>
      <c r="AN32" s="915"/>
      <c r="AO32" s="915"/>
      <c r="AP32" s="915">
        <v>1781</v>
      </c>
      <c r="AQ32" s="915"/>
      <c r="AR32" s="915"/>
      <c r="AS32" s="915"/>
      <c r="AT32" s="915"/>
      <c r="AU32" s="915">
        <v>46</v>
      </c>
      <c r="AV32" s="915"/>
      <c r="AW32" s="915"/>
      <c r="AX32" s="915"/>
      <c r="AY32" s="915"/>
      <c r="AZ32" s="918" t="s">
        <v>517</v>
      </c>
      <c r="BA32" s="919"/>
      <c r="BB32" s="919"/>
      <c r="BC32" s="919"/>
      <c r="BD32" s="920"/>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21"/>
      <c r="BA33" s="921"/>
      <c r="BB33" s="921"/>
      <c r="BC33" s="921"/>
      <c r="BD33" s="921"/>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21"/>
      <c r="BA34" s="921"/>
      <c r="BB34" s="921"/>
      <c r="BC34" s="921"/>
      <c r="BD34" s="921"/>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21"/>
      <c r="BA35" s="921"/>
      <c r="BB35" s="921"/>
      <c r="BC35" s="921"/>
      <c r="BD35" s="921"/>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21"/>
      <c r="BA36" s="921"/>
      <c r="BB36" s="921"/>
      <c r="BC36" s="921"/>
      <c r="BD36" s="921"/>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21"/>
      <c r="BA37" s="921"/>
      <c r="BB37" s="921"/>
      <c r="BC37" s="921"/>
      <c r="BD37" s="921"/>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21"/>
      <c r="BA38" s="921"/>
      <c r="BB38" s="921"/>
      <c r="BC38" s="921"/>
      <c r="BD38" s="921"/>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21"/>
      <c r="BA39" s="921"/>
      <c r="BB39" s="921"/>
      <c r="BC39" s="921"/>
      <c r="BD39" s="921"/>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21"/>
      <c r="BA40" s="921"/>
      <c r="BB40" s="921"/>
      <c r="BC40" s="921"/>
      <c r="BD40" s="921"/>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21"/>
      <c r="BA41" s="921"/>
      <c r="BB41" s="921"/>
      <c r="BC41" s="921"/>
      <c r="BD41" s="921"/>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21"/>
      <c r="BA42" s="921"/>
      <c r="BB42" s="921"/>
      <c r="BC42" s="921"/>
      <c r="BD42" s="921"/>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21"/>
      <c r="BA43" s="921"/>
      <c r="BB43" s="921"/>
      <c r="BC43" s="921"/>
      <c r="BD43" s="921"/>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21"/>
      <c r="BA44" s="921"/>
      <c r="BB44" s="921"/>
      <c r="BC44" s="921"/>
      <c r="BD44" s="921"/>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21"/>
      <c r="BA45" s="921"/>
      <c r="BB45" s="921"/>
      <c r="BC45" s="921"/>
      <c r="BD45" s="921"/>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21"/>
      <c r="BA46" s="921"/>
      <c r="BB46" s="921"/>
      <c r="BC46" s="921"/>
      <c r="BD46" s="921"/>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21"/>
      <c r="BA47" s="921"/>
      <c r="BB47" s="921"/>
      <c r="BC47" s="921"/>
      <c r="BD47" s="921"/>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21"/>
      <c r="BA48" s="921"/>
      <c r="BB48" s="921"/>
      <c r="BC48" s="921"/>
      <c r="BD48" s="921"/>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21"/>
      <c r="BA49" s="921"/>
      <c r="BB49" s="921"/>
      <c r="BC49" s="921"/>
      <c r="BD49" s="921"/>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22"/>
      <c r="R50" s="923"/>
      <c r="S50" s="923"/>
      <c r="T50" s="923"/>
      <c r="U50" s="923"/>
      <c r="V50" s="923"/>
      <c r="W50" s="923"/>
      <c r="X50" s="923"/>
      <c r="Y50" s="923"/>
      <c r="Z50" s="923"/>
      <c r="AA50" s="923"/>
      <c r="AB50" s="923"/>
      <c r="AC50" s="923"/>
      <c r="AD50" s="923"/>
      <c r="AE50" s="924"/>
      <c r="AF50" s="845"/>
      <c r="AG50" s="846"/>
      <c r="AH50" s="846"/>
      <c r="AI50" s="846"/>
      <c r="AJ50" s="847"/>
      <c r="AK50" s="925"/>
      <c r="AL50" s="923"/>
      <c r="AM50" s="923"/>
      <c r="AN50" s="923"/>
      <c r="AO50" s="923"/>
      <c r="AP50" s="923"/>
      <c r="AQ50" s="923"/>
      <c r="AR50" s="923"/>
      <c r="AS50" s="923"/>
      <c r="AT50" s="923"/>
      <c r="AU50" s="923"/>
      <c r="AV50" s="923"/>
      <c r="AW50" s="923"/>
      <c r="AX50" s="923"/>
      <c r="AY50" s="923"/>
      <c r="AZ50" s="926"/>
      <c r="BA50" s="926"/>
      <c r="BB50" s="926"/>
      <c r="BC50" s="926"/>
      <c r="BD50" s="926"/>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22"/>
      <c r="R51" s="923"/>
      <c r="S51" s="923"/>
      <c r="T51" s="923"/>
      <c r="U51" s="923"/>
      <c r="V51" s="923"/>
      <c r="W51" s="923"/>
      <c r="X51" s="923"/>
      <c r="Y51" s="923"/>
      <c r="Z51" s="923"/>
      <c r="AA51" s="923"/>
      <c r="AB51" s="923"/>
      <c r="AC51" s="923"/>
      <c r="AD51" s="923"/>
      <c r="AE51" s="924"/>
      <c r="AF51" s="845"/>
      <c r="AG51" s="846"/>
      <c r="AH51" s="846"/>
      <c r="AI51" s="846"/>
      <c r="AJ51" s="847"/>
      <c r="AK51" s="925"/>
      <c r="AL51" s="923"/>
      <c r="AM51" s="923"/>
      <c r="AN51" s="923"/>
      <c r="AO51" s="923"/>
      <c r="AP51" s="923"/>
      <c r="AQ51" s="923"/>
      <c r="AR51" s="923"/>
      <c r="AS51" s="923"/>
      <c r="AT51" s="923"/>
      <c r="AU51" s="923"/>
      <c r="AV51" s="923"/>
      <c r="AW51" s="923"/>
      <c r="AX51" s="923"/>
      <c r="AY51" s="923"/>
      <c r="AZ51" s="926"/>
      <c r="BA51" s="926"/>
      <c r="BB51" s="926"/>
      <c r="BC51" s="926"/>
      <c r="BD51" s="926"/>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22"/>
      <c r="R52" s="923"/>
      <c r="S52" s="923"/>
      <c r="T52" s="923"/>
      <c r="U52" s="923"/>
      <c r="V52" s="923"/>
      <c r="W52" s="923"/>
      <c r="X52" s="923"/>
      <c r="Y52" s="923"/>
      <c r="Z52" s="923"/>
      <c r="AA52" s="923"/>
      <c r="AB52" s="923"/>
      <c r="AC52" s="923"/>
      <c r="AD52" s="923"/>
      <c r="AE52" s="924"/>
      <c r="AF52" s="845"/>
      <c r="AG52" s="846"/>
      <c r="AH52" s="846"/>
      <c r="AI52" s="846"/>
      <c r="AJ52" s="847"/>
      <c r="AK52" s="925"/>
      <c r="AL52" s="923"/>
      <c r="AM52" s="923"/>
      <c r="AN52" s="923"/>
      <c r="AO52" s="923"/>
      <c r="AP52" s="923"/>
      <c r="AQ52" s="923"/>
      <c r="AR52" s="923"/>
      <c r="AS52" s="923"/>
      <c r="AT52" s="923"/>
      <c r="AU52" s="923"/>
      <c r="AV52" s="923"/>
      <c r="AW52" s="923"/>
      <c r="AX52" s="923"/>
      <c r="AY52" s="923"/>
      <c r="AZ52" s="926"/>
      <c r="BA52" s="926"/>
      <c r="BB52" s="926"/>
      <c r="BC52" s="926"/>
      <c r="BD52" s="926"/>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22"/>
      <c r="R53" s="923"/>
      <c r="S53" s="923"/>
      <c r="T53" s="923"/>
      <c r="U53" s="923"/>
      <c r="V53" s="923"/>
      <c r="W53" s="923"/>
      <c r="X53" s="923"/>
      <c r="Y53" s="923"/>
      <c r="Z53" s="923"/>
      <c r="AA53" s="923"/>
      <c r="AB53" s="923"/>
      <c r="AC53" s="923"/>
      <c r="AD53" s="923"/>
      <c r="AE53" s="924"/>
      <c r="AF53" s="845"/>
      <c r="AG53" s="846"/>
      <c r="AH53" s="846"/>
      <c r="AI53" s="846"/>
      <c r="AJ53" s="847"/>
      <c r="AK53" s="925"/>
      <c r="AL53" s="923"/>
      <c r="AM53" s="923"/>
      <c r="AN53" s="923"/>
      <c r="AO53" s="923"/>
      <c r="AP53" s="923"/>
      <c r="AQ53" s="923"/>
      <c r="AR53" s="923"/>
      <c r="AS53" s="923"/>
      <c r="AT53" s="923"/>
      <c r="AU53" s="923"/>
      <c r="AV53" s="923"/>
      <c r="AW53" s="923"/>
      <c r="AX53" s="923"/>
      <c r="AY53" s="923"/>
      <c r="AZ53" s="926"/>
      <c r="BA53" s="926"/>
      <c r="BB53" s="926"/>
      <c r="BC53" s="926"/>
      <c r="BD53" s="926"/>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22"/>
      <c r="R54" s="923"/>
      <c r="S54" s="923"/>
      <c r="T54" s="923"/>
      <c r="U54" s="923"/>
      <c r="V54" s="923"/>
      <c r="W54" s="923"/>
      <c r="X54" s="923"/>
      <c r="Y54" s="923"/>
      <c r="Z54" s="923"/>
      <c r="AA54" s="923"/>
      <c r="AB54" s="923"/>
      <c r="AC54" s="923"/>
      <c r="AD54" s="923"/>
      <c r="AE54" s="924"/>
      <c r="AF54" s="845"/>
      <c r="AG54" s="846"/>
      <c r="AH54" s="846"/>
      <c r="AI54" s="846"/>
      <c r="AJ54" s="847"/>
      <c r="AK54" s="925"/>
      <c r="AL54" s="923"/>
      <c r="AM54" s="923"/>
      <c r="AN54" s="923"/>
      <c r="AO54" s="923"/>
      <c r="AP54" s="923"/>
      <c r="AQ54" s="923"/>
      <c r="AR54" s="923"/>
      <c r="AS54" s="923"/>
      <c r="AT54" s="923"/>
      <c r="AU54" s="923"/>
      <c r="AV54" s="923"/>
      <c r="AW54" s="923"/>
      <c r="AX54" s="923"/>
      <c r="AY54" s="923"/>
      <c r="AZ54" s="926"/>
      <c r="BA54" s="926"/>
      <c r="BB54" s="926"/>
      <c r="BC54" s="926"/>
      <c r="BD54" s="926"/>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22"/>
      <c r="R55" s="923"/>
      <c r="S55" s="923"/>
      <c r="T55" s="923"/>
      <c r="U55" s="923"/>
      <c r="V55" s="923"/>
      <c r="W55" s="923"/>
      <c r="X55" s="923"/>
      <c r="Y55" s="923"/>
      <c r="Z55" s="923"/>
      <c r="AA55" s="923"/>
      <c r="AB55" s="923"/>
      <c r="AC55" s="923"/>
      <c r="AD55" s="923"/>
      <c r="AE55" s="924"/>
      <c r="AF55" s="845"/>
      <c r="AG55" s="846"/>
      <c r="AH55" s="846"/>
      <c r="AI55" s="846"/>
      <c r="AJ55" s="847"/>
      <c r="AK55" s="925"/>
      <c r="AL55" s="923"/>
      <c r="AM55" s="923"/>
      <c r="AN55" s="923"/>
      <c r="AO55" s="923"/>
      <c r="AP55" s="923"/>
      <c r="AQ55" s="923"/>
      <c r="AR55" s="923"/>
      <c r="AS55" s="923"/>
      <c r="AT55" s="923"/>
      <c r="AU55" s="923"/>
      <c r="AV55" s="923"/>
      <c r="AW55" s="923"/>
      <c r="AX55" s="923"/>
      <c r="AY55" s="923"/>
      <c r="AZ55" s="926"/>
      <c r="BA55" s="926"/>
      <c r="BB55" s="926"/>
      <c r="BC55" s="926"/>
      <c r="BD55" s="926"/>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22"/>
      <c r="R56" s="923"/>
      <c r="S56" s="923"/>
      <c r="T56" s="923"/>
      <c r="U56" s="923"/>
      <c r="V56" s="923"/>
      <c r="W56" s="923"/>
      <c r="X56" s="923"/>
      <c r="Y56" s="923"/>
      <c r="Z56" s="923"/>
      <c r="AA56" s="923"/>
      <c r="AB56" s="923"/>
      <c r="AC56" s="923"/>
      <c r="AD56" s="923"/>
      <c r="AE56" s="924"/>
      <c r="AF56" s="845"/>
      <c r="AG56" s="846"/>
      <c r="AH56" s="846"/>
      <c r="AI56" s="846"/>
      <c r="AJ56" s="847"/>
      <c r="AK56" s="925"/>
      <c r="AL56" s="923"/>
      <c r="AM56" s="923"/>
      <c r="AN56" s="923"/>
      <c r="AO56" s="923"/>
      <c r="AP56" s="923"/>
      <c r="AQ56" s="923"/>
      <c r="AR56" s="923"/>
      <c r="AS56" s="923"/>
      <c r="AT56" s="923"/>
      <c r="AU56" s="923"/>
      <c r="AV56" s="923"/>
      <c r="AW56" s="923"/>
      <c r="AX56" s="923"/>
      <c r="AY56" s="923"/>
      <c r="AZ56" s="926"/>
      <c r="BA56" s="926"/>
      <c r="BB56" s="926"/>
      <c r="BC56" s="926"/>
      <c r="BD56" s="926"/>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22"/>
      <c r="R57" s="923"/>
      <c r="S57" s="923"/>
      <c r="T57" s="923"/>
      <c r="U57" s="923"/>
      <c r="V57" s="923"/>
      <c r="W57" s="923"/>
      <c r="X57" s="923"/>
      <c r="Y57" s="923"/>
      <c r="Z57" s="923"/>
      <c r="AA57" s="923"/>
      <c r="AB57" s="923"/>
      <c r="AC57" s="923"/>
      <c r="AD57" s="923"/>
      <c r="AE57" s="924"/>
      <c r="AF57" s="845"/>
      <c r="AG57" s="846"/>
      <c r="AH57" s="846"/>
      <c r="AI57" s="846"/>
      <c r="AJ57" s="847"/>
      <c r="AK57" s="925"/>
      <c r="AL57" s="923"/>
      <c r="AM57" s="923"/>
      <c r="AN57" s="923"/>
      <c r="AO57" s="923"/>
      <c r="AP57" s="923"/>
      <c r="AQ57" s="923"/>
      <c r="AR57" s="923"/>
      <c r="AS57" s="923"/>
      <c r="AT57" s="923"/>
      <c r="AU57" s="923"/>
      <c r="AV57" s="923"/>
      <c r="AW57" s="923"/>
      <c r="AX57" s="923"/>
      <c r="AY57" s="923"/>
      <c r="AZ57" s="926"/>
      <c r="BA57" s="926"/>
      <c r="BB57" s="926"/>
      <c r="BC57" s="926"/>
      <c r="BD57" s="926"/>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22"/>
      <c r="R58" s="923"/>
      <c r="S58" s="923"/>
      <c r="T58" s="923"/>
      <c r="U58" s="923"/>
      <c r="V58" s="923"/>
      <c r="W58" s="923"/>
      <c r="X58" s="923"/>
      <c r="Y58" s="923"/>
      <c r="Z58" s="923"/>
      <c r="AA58" s="923"/>
      <c r="AB58" s="923"/>
      <c r="AC58" s="923"/>
      <c r="AD58" s="923"/>
      <c r="AE58" s="924"/>
      <c r="AF58" s="845"/>
      <c r="AG58" s="846"/>
      <c r="AH58" s="846"/>
      <c r="AI58" s="846"/>
      <c r="AJ58" s="847"/>
      <c r="AK58" s="925"/>
      <c r="AL58" s="923"/>
      <c r="AM58" s="923"/>
      <c r="AN58" s="923"/>
      <c r="AO58" s="923"/>
      <c r="AP58" s="923"/>
      <c r="AQ58" s="923"/>
      <c r="AR58" s="923"/>
      <c r="AS58" s="923"/>
      <c r="AT58" s="923"/>
      <c r="AU58" s="923"/>
      <c r="AV58" s="923"/>
      <c r="AW58" s="923"/>
      <c r="AX58" s="923"/>
      <c r="AY58" s="923"/>
      <c r="AZ58" s="926"/>
      <c r="BA58" s="926"/>
      <c r="BB58" s="926"/>
      <c r="BC58" s="926"/>
      <c r="BD58" s="926"/>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22"/>
      <c r="R59" s="923"/>
      <c r="S59" s="923"/>
      <c r="T59" s="923"/>
      <c r="U59" s="923"/>
      <c r="V59" s="923"/>
      <c r="W59" s="923"/>
      <c r="X59" s="923"/>
      <c r="Y59" s="923"/>
      <c r="Z59" s="923"/>
      <c r="AA59" s="923"/>
      <c r="AB59" s="923"/>
      <c r="AC59" s="923"/>
      <c r="AD59" s="923"/>
      <c r="AE59" s="924"/>
      <c r="AF59" s="845"/>
      <c r="AG59" s="846"/>
      <c r="AH59" s="846"/>
      <c r="AI59" s="846"/>
      <c r="AJ59" s="847"/>
      <c r="AK59" s="925"/>
      <c r="AL59" s="923"/>
      <c r="AM59" s="923"/>
      <c r="AN59" s="923"/>
      <c r="AO59" s="923"/>
      <c r="AP59" s="923"/>
      <c r="AQ59" s="923"/>
      <c r="AR59" s="923"/>
      <c r="AS59" s="923"/>
      <c r="AT59" s="923"/>
      <c r="AU59" s="923"/>
      <c r="AV59" s="923"/>
      <c r="AW59" s="923"/>
      <c r="AX59" s="923"/>
      <c r="AY59" s="923"/>
      <c r="AZ59" s="926"/>
      <c r="BA59" s="926"/>
      <c r="BB59" s="926"/>
      <c r="BC59" s="926"/>
      <c r="BD59" s="926"/>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22"/>
      <c r="R60" s="923"/>
      <c r="S60" s="923"/>
      <c r="T60" s="923"/>
      <c r="U60" s="923"/>
      <c r="V60" s="923"/>
      <c r="W60" s="923"/>
      <c r="X60" s="923"/>
      <c r="Y60" s="923"/>
      <c r="Z60" s="923"/>
      <c r="AA60" s="923"/>
      <c r="AB60" s="923"/>
      <c r="AC60" s="923"/>
      <c r="AD60" s="923"/>
      <c r="AE60" s="924"/>
      <c r="AF60" s="845"/>
      <c r="AG60" s="846"/>
      <c r="AH60" s="846"/>
      <c r="AI60" s="846"/>
      <c r="AJ60" s="847"/>
      <c r="AK60" s="925"/>
      <c r="AL60" s="923"/>
      <c r="AM60" s="923"/>
      <c r="AN60" s="923"/>
      <c r="AO60" s="923"/>
      <c r="AP60" s="923"/>
      <c r="AQ60" s="923"/>
      <c r="AR60" s="923"/>
      <c r="AS60" s="923"/>
      <c r="AT60" s="923"/>
      <c r="AU60" s="923"/>
      <c r="AV60" s="923"/>
      <c r="AW60" s="923"/>
      <c r="AX60" s="923"/>
      <c r="AY60" s="923"/>
      <c r="AZ60" s="926"/>
      <c r="BA60" s="926"/>
      <c r="BB60" s="926"/>
      <c r="BC60" s="926"/>
      <c r="BD60" s="926"/>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22"/>
      <c r="R61" s="923"/>
      <c r="S61" s="923"/>
      <c r="T61" s="923"/>
      <c r="U61" s="923"/>
      <c r="V61" s="923"/>
      <c r="W61" s="923"/>
      <c r="X61" s="923"/>
      <c r="Y61" s="923"/>
      <c r="Z61" s="923"/>
      <c r="AA61" s="923"/>
      <c r="AB61" s="923"/>
      <c r="AC61" s="923"/>
      <c r="AD61" s="923"/>
      <c r="AE61" s="924"/>
      <c r="AF61" s="845"/>
      <c r="AG61" s="846"/>
      <c r="AH61" s="846"/>
      <c r="AI61" s="846"/>
      <c r="AJ61" s="847"/>
      <c r="AK61" s="925"/>
      <c r="AL61" s="923"/>
      <c r="AM61" s="923"/>
      <c r="AN61" s="923"/>
      <c r="AO61" s="923"/>
      <c r="AP61" s="923"/>
      <c r="AQ61" s="923"/>
      <c r="AR61" s="923"/>
      <c r="AS61" s="923"/>
      <c r="AT61" s="923"/>
      <c r="AU61" s="923"/>
      <c r="AV61" s="923"/>
      <c r="AW61" s="923"/>
      <c r="AX61" s="923"/>
      <c r="AY61" s="923"/>
      <c r="AZ61" s="926"/>
      <c r="BA61" s="926"/>
      <c r="BB61" s="926"/>
      <c r="BC61" s="926"/>
      <c r="BD61" s="926"/>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22"/>
      <c r="R62" s="923"/>
      <c r="S62" s="923"/>
      <c r="T62" s="923"/>
      <c r="U62" s="923"/>
      <c r="V62" s="923"/>
      <c r="W62" s="923"/>
      <c r="X62" s="923"/>
      <c r="Y62" s="923"/>
      <c r="Z62" s="923"/>
      <c r="AA62" s="923"/>
      <c r="AB62" s="923"/>
      <c r="AC62" s="923"/>
      <c r="AD62" s="923"/>
      <c r="AE62" s="924"/>
      <c r="AF62" s="845"/>
      <c r="AG62" s="846"/>
      <c r="AH62" s="846"/>
      <c r="AI62" s="846"/>
      <c r="AJ62" s="847"/>
      <c r="AK62" s="925"/>
      <c r="AL62" s="923"/>
      <c r="AM62" s="923"/>
      <c r="AN62" s="923"/>
      <c r="AO62" s="923"/>
      <c r="AP62" s="923"/>
      <c r="AQ62" s="923"/>
      <c r="AR62" s="923"/>
      <c r="AS62" s="923"/>
      <c r="AT62" s="923"/>
      <c r="AU62" s="923"/>
      <c r="AV62" s="923"/>
      <c r="AW62" s="923"/>
      <c r="AX62" s="923"/>
      <c r="AY62" s="923"/>
      <c r="AZ62" s="926"/>
      <c r="BA62" s="926"/>
      <c r="BB62" s="926"/>
      <c r="BC62" s="926"/>
      <c r="BD62" s="926"/>
      <c r="BE62" s="912"/>
      <c r="BF62" s="912"/>
      <c r="BG62" s="912"/>
      <c r="BH62" s="912"/>
      <c r="BI62" s="913"/>
      <c r="BJ62" s="934"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410</v>
      </c>
      <c r="C63" s="875"/>
      <c r="D63" s="875"/>
      <c r="E63" s="875"/>
      <c r="F63" s="875"/>
      <c r="G63" s="875"/>
      <c r="H63" s="875"/>
      <c r="I63" s="875"/>
      <c r="J63" s="875"/>
      <c r="K63" s="875"/>
      <c r="L63" s="875"/>
      <c r="M63" s="875"/>
      <c r="N63" s="875"/>
      <c r="O63" s="875"/>
      <c r="P63" s="876"/>
      <c r="Q63" s="927"/>
      <c r="R63" s="928"/>
      <c r="S63" s="928"/>
      <c r="T63" s="928"/>
      <c r="U63" s="928"/>
      <c r="V63" s="928"/>
      <c r="W63" s="928"/>
      <c r="X63" s="928"/>
      <c r="Y63" s="928"/>
      <c r="Z63" s="928"/>
      <c r="AA63" s="928"/>
      <c r="AB63" s="928"/>
      <c r="AC63" s="928"/>
      <c r="AD63" s="928"/>
      <c r="AE63" s="929"/>
      <c r="AF63" s="930">
        <v>1038</v>
      </c>
      <c r="AG63" s="931"/>
      <c r="AH63" s="931"/>
      <c r="AI63" s="931"/>
      <c r="AJ63" s="932"/>
      <c r="AK63" s="933"/>
      <c r="AL63" s="928"/>
      <c r="AM63" s="928"/>
      <c r="AN63" s="928"/>
      <c r="AO63" s="928"/>
      <c r="AP63" s="931">
        <v>1781</v>
      </c>
      <c r="AQ63" s="931"/>
      <c r="AR63" s="931"/>
      <c r="AS63" s="931"/>
      <c r="AT63" s="931"/>
      <c r="AU63" s="931">
        <v>46</v>
      </c>
      <c r="AV63" s="931"/>
      <c r="AW63" s="931"/>
      <c r="AX63" s="931"/>
      <c r="AY63" s="931"/>
      <c r="AZ63" s="935"/>
      <c r="BA63" s="935"/>
      <c r="BB63" s="935"/>
      <c r="BC63" s="935"/>
      <c r="BD63" s="935"/>
      <c r="BE63" s="936"/>
      <c r="BF63" s="936"/>
      <c r="BG63" s="936"/>
      <c r="BH63" s="936"/>
      <c r="BI63" s="937"/>
      <c r="BJ63" s="938" t="s">
        <v>411</v>
      </c>
      <c r="BK63" s="939"/>
      <c r="BL63" s="939"/>
      <c r="BM63" s="939"/>
      <c r="BN63" s="940"/>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414</v>
      </c>
      <c r="R66" s="802"/>
      <c r="S66" s="802"/>
      <c r="T66" s="802"/>
      <c r="U66" s="803"/>
      <c r="V66" s="801" t="s">
        <v>415</v>
      </c>
      <c r="W66" s="802"/>
      <c r="X66" s="802"/>
      <c r="Y66" s="802"/>
      <c r="Z66" s="803"/>
      <c r="AA66" s="801" t="s">
        <v>416</v>
      </c>
      <c r="AB66" s="802"/>
      <c r="AC66" s="802"/>
      <c r="AD66" s="802"/>
      <c r="AE66" s="803"/>
      <c r="AF66" s="941" t="s">
        <v>417</v>
      </c>
      <c r="AG66" s="897"/>
      <c r="AH66" s="897"/>
      <c r="AI66" s="897"/>
      <c r="AJ66" s="942"/>
      <c r="AK66" s="801" t="s">
        <v>418</v>
      </c>
      <c r="AL66" s="825"/>
      <c r="AM66" s="825"/>
      <c r="AN66" s="825"/>
      <c r="AO66" s="826"/>
      <c r="AP66" s="801" t="s">
        <v>419</v>
      </c>
      <c r="AQ66" s="802"/>
      <c r="AR66" s="802"/>
      <c r="AS66" s="802"/>
      <c r="AT66" s="803"/>
      <c r="AU66" s="801" t="s">
        <v>420</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52"/>
      <c r="BT66" s="953"/>
      <c r="BU66" s="953"/>
      <c r="BV66" s="953"/>
      <c r="BW66" s="953"/>
      <c r="BX66" s="953"/>
      <c r="BY66" s="953"/>
      <c r="BZ66" s="953"/>
      <c r="CA66" s="953"/>
      <c r="CB66" s="953"/>
      <c r="CC66" s="953"/>
      <c r="CD66" s="953"/>
      <c r="CE66" s="953"/>
      <c r="CF66" s="953"/>
      <c r="CG66" s="954"/>
      <c r="CH66" s="949"/>
      <c r="CI66" s="950"/>
      <c r="CJ66" s="950"/>
      <c r="CK66" s="950"/>
      <c r="CL66" s="951"/>
      <c r="CM66" s="949"/>
      <c r="CN66" s="950"/>
      <c r="CO66" s="950"/>
      <c r="CP66" s="950"/>
      <c r="CQ66" s="951"/>
      <c r="CR66" s="949"/>
      <c r="CS66" s="950"/>
      <c r="CT66" s="950"/>
      <c r="CU66" s="950"/>
      <c r="CV66" s="951"/>
      <c r="CW66" s="949"/>
      <c r="CX66" s="950"/>
      <c r="CY66" s="950"/>
      <c r="CZ66" s="950"/>
      <c r="DA66" s="951"/>
      <c r="DB66" s="949"/>
      <c r="DC66" s="950"/>
      <c r="DD66" s="950"/>
      <c r="DE66" s="950"/>
      <c r="DF66" s="951"/>
      <c r="DG66" s="949"/>
      <c r="DH66" s="950"/>
      <c r="DI66" s="950"/>
      <c r="DJ66" s="950"/>
      <c r="DK66" s="951"/>
      <c r="DL66" s="949"/>
      <c r="DM66" s="950"/>
      <c r="DN66" s="950"/>
      <c r="DO66" s="950"/>
      <c r="DP66" s="951"/>
      <c r="DQ66" s="949"/>
      <c r="DR66" s="950"/>
      <c r="DS66" s="950"/>
      <c r="DT66" s="950"/>
      <c r="DU66" s="951"/>
      <c r="DV66" s="946"/>
      <c r="DW66" s="947"/>
      <c r="DX66" s="947"/>
      <c r="DY66" s="947"/>
      <c r="DZ66" s="948"/>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3"/>
      <c r="AG67" s="900"/>
      <c r="AH67" s="900"/>
      <c r="AI67" s="900"/>
      <c r="AJ67" s="944"/>
      <c r="AK67" s="945"/>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52"/>
      <c r="BT67" s="953"/>
      <c r="BU67" s="953"/>
      <c r="BV67" s="953"/>
      <c r="BW67" s="953"/>
      <c r="BX67" s="953"/>
      <c r="BY67" s="953"/>
      <c r="BZ67" s="953"/>
      <c r="CA67" s="953"/>
      <c r="CB67" s="953"/>
      <c r="CC67" s="953"/>
      <c r="CD67" s="953"/>
      <c r="CE67" s="953"/>
      <c r="CF67" s="953"/>
      <c r="CG67" s="954"/>
      <c r="CH67" s="949"/>
      <c r="CI67" s="950"/>
      <c r="CJ67" s="950"/>
      <c r="CK67" s="950"/>
      <c r="CL67" s="951"/>
      <c r="CM67" s="949"/>
      <c r="CN67" s="950"/>
      <c r="CO67" s="950"/>
      <c r="CP67" s="950"/>
      <c r="CQ67" s="951"/>
      <c r="CR67" s="949"/>
      <c r="CS67" s="950"/>
      <c r="CT67" s="950"/>
      <c r="CU67" s="950"/>
      <c r="CV67" s="951"/>
      <c r="CW67" s="949"/>
      <c r="CX67" s="950"/>
      <c r="CY67" s="950"/>
      <c r="CZ67" s="950"/>
      <c r="DA67" s="951"/>
      <c r="DB67" s="949"/>
      <c r="DC67" s="950"/>
      <c r="DD67" s="950"/>
      <c r="DE67" s="950"/>
      <c r="DF67" s="951"/>
      <c r="DG67" s="949"/>
      <c r="DH67" s="950"/>
      <c r="DI67" s="950"/>
      <c r="DJ67" s="950"/>
      <c r="DK67" s="951"/>
      <c r="DL67" s="949"/>
      <c r="DM67" s="950"/>
      <c r="DN67" s="950"/>
      <c r="DO67" s="950"/>
      <c r="DP67" s="951"/>
      <c r="DQ67" s="949"/>
      <c r="DR67" s="950"/>
      <c r="DS67" s="950"/>
      <c r="DT67" s="950"/>
      <c r="DU67" s="951"/>
      <c r="DV67" s="946"/>
      <c r="DW67" s="947"/>
      <c r="DX67" s="947"/>
      <c r="DY67" s="947"/>
      <c r="DZ67" s="948"/>
      <c r="EA67" s="247"/>
    </row>
    <row r="68" spans="1:131" s="248" customFormat="1" ht="26.25" customHeight="1" thickTop="1" x14ac:dyDescent="0.15">
      <c r="A68" s="259">
        <v>1</v>
      </c>
      <c r="B68" s="958" t="s">
        <v>589</v>
      </c>
      <c r="C68" s="959"/>
      <c r="D68" s="959"/>
      <c r="E68" s="959"/>
      <c r="F68" s="959"/>
      <c r="G68" s="959"/>
      <c r="H68" s="959"/>
      <c r="I68" s="959"/>
      <c r="J68" s="959"/>
      <c r="K68" s="959"/>
      <c r="L68" s="959"/>
      <c r="M68" s="959"/>
      <c r="N68" s="959"/>
      <c r="O68" s="959"/>
      <c r="P68" s="960"/>
      <c r="Q68" s="961">
        <v>10094</v>
      </c>
      <c r="R68" s="955"/>
      <c r="S68" s="955"/>
      <c r="T68" s="955"/>
      <c r="U68" s="955"/>
      <c r="V68" s="955">
        <v>9713</v>
      </c>
      <c r="W68" s="955"/>
      <c r="X68" s="955"/>
      <c r="Y68" s="955"/>
      <c r="Z68" s="955"/>
      <c r="AA68" s="955">
        <v>381</v>
      </c>
      <c r="AB68" s="955"/>
      <c r="AC68" s="955"/>
      <c r="AD68" s="955"/>
      <c r="AE68" s="955"/>
      <c r="AF68" s="955">
        <v>381</v>
      </c>
      <c r="AG68" s="955"/>
      <c r="AH68" s="955"/>
      <c r="AI68" s="955"/>
      <c r="AJ68" s="955"/>
      <c r="AK68" s="955" t="s">
        <v>604</v>
      </c>
      <c r="AL68" s="955"/>
      <c r="AM68" s="955"/>
      <c r="AN68" s="955"/>
      <c r="AO68" s="955"/>
      <c r="AP68" s="955" t="s">
        <v>604</v>
      </c>
      <c r="AQ68" s="955"/>
      <c r="AR68" s="955"/>
      <c r="AS68" s="955"/>
      <c r="AT68" s="955"/>
      <c r="AU68" s="955" t="s">
        <v>597</v>
      </c>
      <c r="AV68" s="955"/>
      <c r="AW68" s="955"/>
      <c r="AX68" s="955"/>
      <c r="AY68" s="955"/>
      <c r="AZ68" s="956"/>
      <c r="BA68" s="956"/>
      <c r="BB68" s="956"/>
      <c r="BC68" s="956"/>
      <c r="BD68" s="957"/>
      <c r="BE68" s="266"/>
      <c r="BF68" s="266"/>
      <c r="BG68" s="266"/>
      <c r="BH68" s="266"/>
      <c r="BI68" s="266"/>
      <c r="BJ68" s="266"/>
      <c r="BK68" s="266"/>
      <c r="BL68" s="266"/>
      <c r="BM68" s="266"/>
      <c r="BN68" s="266"/>
      <c r="BO68" s="266"/>
      <c r="BP68" s="266"/>
      <c r="BQ68" s="263">
        <v>62</v>
      </c>
      <c r="BR68" s="268"/>
      <c r="BS68" s="952"/>
      <c r="BT68" s="953"/>
      <c r="BU68" s="953"/>
      <c r="BV68" s="953"/>
      <c r="BW68" s="953"/>
      <c r="BX68" s="953"/>
      <c r="BY68" s="953"/>
      <c r="BZ68" s="953"/>
      <c r="CA68" s="953"/>
      <c r="CB68" s="953"/>
      <c r="CC68" s="953"/>
      <c r="CD68" s="953"/>
      <c r="CE68" s="953"/>
      <c r="CF68" s="953"/>
      <c r="CG68" s="954"/>
      <c r="CH68" s="949"/>
      <c r="CI68" s="950"/>
      <c r="CJ68" s="950"/>
      <c r="CK68" s="950"/>
      <c r="CL68" s="951"/>
      <c r="CM68" s="949"/>
      <c r="CN68" s="950"/>
      <c r="CO68" s="950"/>
      <c r="CP68" s="950"/>
      <c r="CQ68" s="951"/>
      <c r="CR68" s="949"/>
      <c r="CS68" s="950"/>
      <c r="CT68" s="950"/>
      <c r="CU68" s="950"/>
      <c r="CV68" s="951"/>
      <c r="CW68" s="949"/>
      <c r="CX68" s="950"/>
      <c r="CY68" s="950"/>
      <c r="CZ68" s="950"/>
      <c r="DA68" s="951"/>
      <c r="DB68" s="949"/>
      <c r="DC68" s="950"/>
      <c r="DD68" s="950"/>
      <c r="DE68" s="950"/>
      <c r="DF68" s="951"/>
      <c r="DG68" s="949"/>
      <c r="DH68" s="950"/>
      <c r="DI68" s="950"/>
      <c r="DJ68" s="950"/>
      <c r="DK68" s="951"/>
      <c r="DL68" s="949"/>
      <c r="DM68" s="950"/>
      <c r="DN68" s="950"/>
      <c r="DO68" s="950"/>
      <c r="DP68" s="951"/>
      <c r="DQ68" s="949"/>
      <c r="DR68" s="950"/>
      <c r="DS68" s="950"/>
      <c r="DT68" s="950"/>
      <c r="DU68" s="951"/>
      <c r="DV68" s="946"/>
      <c r="DW68" s="947"/>
      <c r="DX68" s="947"/>
      <c r="DY68" s="947"/>
      <c r="DZ68" s="948"/>
      <c r="EA68" s="247"/>
    </row>
    <row r="69" spans="1:131" s="248" customFormat="1" ht="26.25" customHeight="1" x14ac:dyDescent="0.15">
      <c r="A69" s="262">
        <v>2</v>
      </c>
      <c r="B69" s="962" t="s">
        <v>590</v>
      </c>
      <c r="C69" s="963"/>
      <c r="D69" s="963"/>
      <c r="E69" s="963"/>
      <c r="F69" s="963"/>
      <c r="G69" s="963"/>
      <c r="H69" s="963"/>
      <c r="I69" s="963"/>
      <c r="J69" s="963"/>
      <c r="K69" s="963"/>
      <c r="L69" s="963"/>
      <c r="M69" s="963"/>
      <c r="N69" s="963"/>
      <c r="O69" s="963"/>
      <c r="P69" s="964"/>
      <c r="Q69" s="965">
        <v>62</v>
      </c>
      <c r="R69" s="915"/>
      <c r="S69" s="915"/>
      <c r="T69" s="915"/>
      <c r="U69" s="915"/>
      <c r="V69" s="915">
        <v>62</v>
      </c>
      <c r="W69" s="915"/>
      <c r="X69" s="915"/>
      <c r="Y69" s="915"/>
      <c r="Z69" s="915"/>
      <c r="AA69" s="915" t="s">
        <v>605</v>
      </c>
      <c r="AB69" s="915"/>
      <c r="AC69" s="915"/>
      <c r="AD69" s="915"/>
      <c r="AE69" s="915"/>
      <c r="AF69" s="915" t="s">
        <v>605</v>
      </c>
      <c r="AG69" s="915"/>
      <c r="AH69" s="915"/>
      <c r="AI69" s="915"/>
      <c r="AJ69" s="915"/>
      <c r="AK69" s="915" t="s">
        <v>605</v>
      </c>
      <c r="AL69" s="915"/>
      <c r="AM69" s="915"/>
      <c r="AN69" s="915"/>
      <c r="AO69" s="915"/>
      <c r="AP69" s="915" t="s">
        <v>605</v>
      </c>
      <c r="AQ69" s="915"/>
      <c r="AR69" s="915"/>
      <c r="AS69" s="915"/>
      <c r="AT69" s="915"/>
      <c r="AU69" s="915" t="s">
        <v>598</v>
      </c>
      <c r="AV69" s="915"/>
      <c r="AW69" s="915"/>
      <c r="AX69" s="915"/>
      <c r="AY69" s="915"/>
      <c r="AZ69" s="966"/>
      <c r="BA69" s="966"/>
      <c r="BB69" s="966"/>
      <c r="BC69" s="966"/>
      <c r="BD69" s="967"/>
      <c r="BE69" s="266"/>
      <c r="BF69" s="266"/>
      <c r="BG69" s="266"/>
      <c r="BH69" s="266"/>
      <c r="BI69" s="266"/>
      <c r="BJ69" s="266"/>
      <c r="BK69" s="266"/>
      <c r="BL69" s="266"/>
      <c r="BM69" s="266"/>
      <c r="BN69" s="266"/>
      <c r="BO69" s="266"/>
      <c r="BP69" s="266"/>
      <c r="BQ69" s="263">
        <v>63</v>
      </c>
      <c r="BR69" s="268"/>
      <c r="BS69" s="952"/>
      <c r="BT69" s="953"/>
      <c r="BU69" s="953"/>
      <c r="BV69" s="953"/>
      <c r="BW69" s="953"/>
      <c r="BX69" s="953"/>
      <c r="BY69" s="953"/>
      <c r="BZ69" s="953"/>
      <c r="CA69" s="953"/>
      <c r="CB69" s="953"/>
      <c r="CC69" s="953"/>
      <c r="CD69" s="953"/>
      <c r="CE69" s="953"/>
      <c r="CF69" s="953"/>
      <c r="CG69" s="954"/>
      <c r="CH69" s="949"/>
      <c r="CI69" s="950"/>
      <c r="CJ69" s="950"/>
      <c r="CK69" s="950"/>
      <c r="CL69" s="951"/>
      <c r="CM69" s="949"/>
      <c r="CN69" s="950"/>
      <c r="CO69" s="950"/>
      <c r="CP69" s="950"/>
      <c r="CQ69" s="951"/>
      <c r="CR69" s="949"/>
      <c r="CS69" s="950"/>
      <c r="CT69" s="950"/>
      <c r="CU69" s="950"/>
      <c r="CV69" s="951"/>
      <c r="CW69" s="949"/>
      <c r="CX69" s="950"/>
      <c r="CY69" s="950"/>
      <c r="CZ69" s="950"/>
      <c r="DA69" s="951"/>
      <c r="DB69" s="949"/>
      <c r="DC69" s="950"/>
      <c r="DD69" s="950"/>
      <c r="DE69" s="950"/>
      <c r="DF69" s="951"/>
      <c r="DG69" s="949"/>
      <c r="DH69" s="950"/>
      <c r="DI69" s="950"/>
      <c r="DJ69" s="950"/>
      <c r="DK69" s="951"/>
      <c r="DL69" s="949"/>
      <c r="DM69" s="950"/>
      <c r="DN69" s="950"/>
      <c r="DO69" s="950"/>
      <c r="DP69" s="951"/>
      <c r="DQ69" s="949"/>
      <c r="DR69" s="950"/>
      <c r="DS69" s="950"/>
      <c r="DT69" s="950"/>
      <c r="DU69" s="951"/>
      <c r="DV69" s="946"/>
      <c r="DW69" s="947"/>
      <c r="DX69" s="947"/>
      <c r="DY69" s="947"/>
      <c r="DZ69" s="948"/>
      <c r="EA69" s="247"/>
    </row>
    <row r="70" spans="1:131" s="248" customFormat="1" ht="26.25" customHeight="1" x14ac:dyDescent="0.15">
      <c r="A70" s="262">
        <v>3</v>
      </c>
      <c r="B70" s="962" t="s">
        <v>591</v>
      </c>
      <c r="C70" s="963"/>
      <c r="D70" s="963"/>
      <c r="E70" s="963"/>
      <c r="F70" s="963"/>
      <c r="G70" s="963"/>
      <c r="H70" s="963"/>
      <c r="I70" s="963"/>
      <c r="J70" s="963"/>
      <c r="K70" s="963"/>
      <c r="L70" s="963"/>
      <c r="M70" s="963"/>
      <c r="N70" s="963"/>
      <c r="O70" s="963"/>
      <c r="P70" s="964"/>
      <c r="Q70" s="965">
        <v>3490</v>
      </c>
      <c r="R70" s="915"/>
      <c r="S70" s="915"/>
      <c r="T70" s="915"/>
      <c r="U70" s="915"/>
      <c r="V70" s="915">
        <v>2984</v>
      </c>
      <c r="W70" s="915"/>
      <c r="X70" s="915"/>
      <c r="Y70" s="915"/>
      <c r="Z70" s="915"/>
      <c r="AA70" s="915">
        <v>506</v>
      </c>
      <c r="AB70" s="915"/>
      <c r="AC70" s="915"/>
      <c r="AD70" s="915"/>
      <c r="AE70" s="915"/>
      <c r="AF70" s="915">
        <v>33</v>
      </c>
      <c r="AG70" s="915"/>
      <c r="AH70" s="915"/>
      <c r="AI70" s="915"/>
      <c r="AJ70" s="915"/>
      <c r="AK70" s="915">
        <v>723</v>
      </c>
      <c r="AL70" s="915"/>
      <c r="AM70" s="915"/>
      <c r="AN70" s="915"/>
      <c r="AO70" s="915"/>
      <c r="AP70" s="915">
        <v>1650</v>
      </c>
      <c r="AQ70" s="915"/>
      <c r="AR70" s="915"/>
      <c r="AS70" s="915"/>
      <c r="AT70" s="915"/>
      <c r="AU70" s="915" t="s">
        <v>598</v>
      </c>
      <c r="AV70" s="915"/>
      <c r="AW70" s="915"/>
      <c r="AX70" s="915"/>
      <c r="AY70" s="915"/>
      <c r="AZ70" s="966"/>
      <c r="BA70" s="966"/>
      <c r="BB70" s="966"/>
      <c r="BC70" s="966"/>
      <c r="BD70" s="967"/>
      <c r="BE70" s="266"/>
      <c r="BF70" s="266"/>
      <c r="BG70" s="266"/>
      <c r="BH70" s="266"/>
      <c r="BI70" s="266"/>
      <c r="BJ70" s="266"/>
      <c r="BK70" s="266"/>
      <c r="BL70" s="266"/>
      <c r="BM70" s="266"/>
      <c r="BN70" s="266"/>
      <c r="BO70" s="266"/>
      <c r="BP70" s="266"/>
      <c r="BQ70" s="263">
        <v>64</v>
      </c>
      <c r="BR70" s="268"/>
      <c r="BS70" s="952"/>
      <c r="BT70" s="953"/>
      <c r="BU70" s="953"/>
      <c r="BV70" s="953"/>
      <c r="BW70" s="953"/>
      <c r="BX70" s="953"/>
      <c r="BY70" s="953"/>
      <c r="BZ70" s="953"/>
      <c r="CA70" s="953"/>
      <c r="CB70" s="953"/>
      <c r="CC70" s="953"/>
      <c r="CD70" s="953"/>
      <c r="CE70" s="953"/>
      <c r="CF70" s="953"/>
      <c r="CG70" s="954"/>
      <c r="CH70" s="949"/>
      <c r="CI70" s="950"/>
      <c r="CJ70" s="950"/>
      <c r="CK70" s="950"/>
      <c r="CL70" s="951"/>
      <c r="CM70" s="949"/>
      <c r="CN70" s="950"/>
      <c r="CO70" s="950"/>
      <c r="CP70" s="950"/>
      <c r="CQ70" s="951"/>
      <c r="CR70" s="949"/>
      <c r="CS70" s="950"/>
      <c r="CT70" s="950"/>
      <c r="CU70" s="950"/>
      <c r="CV70" s="951"/>
      <c r="CW70" s="949"/>
      <c r="CX70" s="950"/>
      <c r="CY70" s="950"/>
      <c r="CZ70" s="950"/>
      <c r="DA70" s="951"/>
      <c r="DB70" s="949"/>
      <c r="DC70" s="950"/>
      <c r="DD70" s="950"/>
      <c r="DE70" s="950"/>
      <c r="DF70" s="951"/>
      <c r="DG70" s="949"/>
      <c r="DH70" s="950"/>
      <c r="DI70" s="950"/>
      <c r="DJ70" s="950"/>
      <c r="DK70" s="951"/>
      <c r="DL70" s="949"/>
      <c r="DM70" s="950"/>
      <c r="DN70" s="950"/>
      <c r="DO70" s="950"/>
      <c r="DP70" s="951"/>
      <c r="DQ70" s="949"/>
      <c r="DR70" s="950"/>
      <c r="DS70" s="950"/>
      <c r="DT70" s="950"/>
      <c r="DU70" s="951"/>
      <c r="DV70" s="946"/>
      <c r="DW70" s="947"/>
      <c r="DX70" s="947"/>
      <c r="DY70" s="947"/>
      <c r="DZ70" s="948"/>
      <c r="EA70" s="247"/>
    </row>
    <row r="71" spans="1:131" s="248" customFormat="1" ht="26.25" customHeight="1" x14ac:dyDescent="0.15">
      <c r="A71" s="262">
        <v>4</v>
      </c>
      <c r="B71" s="962" t="s">
        <v>593</v>
      </c>
      <c r="C71" s="963"/>
      <c r="D71" s="963"/>
      <c r="E71" s="963"/>
      <c r="F71" s="963"/>
      <c r="G71" s="963"/>
      <c r="H71" s="963"/>
      <c r="I71" s="963"/>
      <c r="J71" s="963"/>
      <c r="K71" s="963"/>
      <c r="L71" s="963"/>
      <c r="M71" s="963"/>
      <c r="N71" s="963"/>
      <c r="O71" s="963"/>
      <c r="P71" s="964"/>
      <c r="Q71" s="965">
        <v>204</v>
      </c>
      <c r="R71" s="915"/>
      <c r="S71" s="915"/>
      <c r="T71" s="915"/>
      <c r="U71" s="915"/>
      <c r="V71" s="915">
        <v>196</v>
      </c>
      <c r="W71" s="915"/>
      <c r="X71" s="915"/>
      <c r="Y71" s="915"/>
      <c r="Z71" s="915"/>
      <c r="AA71" s="915">
        <v>9</v>
      </c>
      <c r="AB71" s="915"/>
      <c r="AC71" s="915"/>
      <c r="AD71" s="915"/>
      <c r="AE71" s="915"/>
      <c r="AF71" s="915">
        <v>9</v>
      </c>
      <c r="AG71" s="915"/>
      <c r="AH71" s="915"/>
      <c r="AI71" s="915"/>
      <c r="AJ71" s="915"/>
      <c r="AK71" s="915" t="s">
        <v>606</v>
      </c>
      <c r="AL71" s="915"/>
      <c r="AM71" s="915"/>
      <c r="AN71" s="915"/>
      <c r="AO71" s="915"/>
      <c r="AP71" s="915" t="s">
        <v>604</v>
      </c>
      <c r="AQ71" s="915"/>
      <c r="AR71" s="915"/>
      <c r="AS71" s="915"/>
      <c r="AT71" s="915"/>
      <c r="AU71" s="915" t="s">
        <v>598</v>
      </c>
      <c r="AV71" s="915"/>
      <c r="AW71" s="915"/>
      <c r="AX71" s="915"/>
      <c r="AY71" s="915"/>
      <c r="AZ71" s="966"/>
      <c r="BA71" s="966"/>
      <c r="BB71" s="966"/>
      <c r="BC71" s="966"/>
      <c r="BD71" s="967"/>
      <c r="BE71" s="266"/>
      <c r="BF71" s="266"/>
      <c r="BG71" s="266"/>
      <c r="BH71" s="266"/>
      <c r="BI71" s="266"/>
      <c r="BJ71" s="266"/>
      <c r="BK71" s="266"/>
      <c r="BL71" s="266"/>
      <c r="BM71" s="266"/>
      <c r="BN71" s="266"/>
      <c r="BO71" s="266"/>
      <c r="BP71" s="266"/>
      <c r="BQ71" s="263">
        <v>65</v>
      </c>
      <c r="BR71" s="268"/>
      <c r="BS71" s="952"/>
      <c r="BT71" s="953"/>
      <c r="BU71" s="953"/>
      <c r="BV71" s="953"/>
      <c r="BW71" s="953"/>
      <c r="BX71" s="953"/>
      <c r="BY71" s="953"/>
      <c r="BZ71" s="953"/>
      <c r="CA71" s="953"/>
      <c r="CB71" s="953"/>
      <c r="CC71" s="953"/>
      <c r="CD71" s="953"/>
      <c r="CE71" s="953"/>
      <c r="CF71" s="953"/>
      <c r="CG71" s="954"/>
      <c r="CH71" s="949"/>
      <c r="CI71" s="950"/>
      <c r="CJ71" s="950"/>
      <c r="CK71" s="950"/>
      <c r="CL71" s="951"/>
      <c r="CM71" s="949"/>
      <c r="CN71" s="950"/>
      <c r="CO71" s="950"/>
      <c r="CP71" s="950"/>
      <c r="CQ71" s="951"/>
      <c r="CR71" s="949"/>
      <c r="CS71" s="950"/>
      <c r="CT71" s="950"/>
      <c r="CU71" s="950"/>
      <c r="CV71" s="951"/>
      <c r="CW71" s="949"/>
      <c r="CX71" s="950"/>
      <c r="CY71" s="950"/>
      <c r="CZ71" s="950"/>
      <c r="DA71" s="951"/>
      <c r="DB71" s="949"/>
      <c r="DC71" s="950"/>
      <c r="DD71" s="950"/>
      <c r="DE71" s="950"/>
      <c r="DF71" s="951"/>
      <c r="DG71" s="949"/>
      <c r="DH71" s="950"/>
      <c r="DI71" s="950"/>
      <c r="DJ71" s="950"/>
      <c r="DK71" s="951"/>
      <c r="DL71" s="949"/>
      <c r="DM71" s="950"/>
      <c r="DN71" s="950"/>
      <c r="DO71" s="950"/>
      <c r="DP71" s="951"/>
      <c r="DQ71" s="949"/>
      <c r="DR71" s="950"/>
      <c r="DS71" s="950"/>
      <c r="DT71" s="950"/>
      <c r="DU71" s="951"/>
      <c r="DV71" s="946"/>
      <c r="DW71" s="947"/>
      <c r="DX71" s="947"/>
      <c r="DY71" s="947"/>
      <c r="DZ71" s="948"/>
      <c r="EA71" s="247"/>
    </row>
    <row r="72" spans="1:131" s="248" customFormat="1" ht="26.25" customHeight="1" x14ac:dyDescent="0.15">
      <c r="A72" s="262">
        <v>5</v>
      </c>
      <c r="B72" s="962" t="s">
        <v>594</v>
      </c>
      <c r="C72" s="963"/>
      <c r="D72" s="963"/>
      <c r="E72" s="963"/>
      <c r="F72" s="963"/>
      <c r="G72" s="963"/>
      <c r="H72" s="963"/>
      <c r="I72" s="963"/>
      <c r="J72" s="963"/>
      <c r="K72" s="963"/>
      <c r="L72" s="963"/>
      <c r="M72" s="963"/>
      <c r="N72" s="963"/>
      <c r="O72" s="963"/>
      <c r="P72" s="964"/>
      <c r="Q72" s="965">
        <v>65</v>
      </c>
      <c r="R72" s="915"/>
      <c r="S72" s="915"/>
      <c r="T72" s="915"/>
      <c r="U72" s="915"/>
      <c r="V72" s="915">
        <v>65</v>
      </c>
      <c r="W72" s="915"/>
      <c r="X72" s="915"/>
      <c r="Y72" s="915"/>
      <c r="Z72" s="915"/>
      <c r="AA72" s="915" t="s">
        <v>606</v>
      </c>
      <c r="AB72" s="915"/>
      <c r="AC72" s="915"/>
      <c r="AD72" s="915"/>
      <c r="AE72" s="915"/>
      <c r="AF72" s="915" t="s">
        <v>606</v>
      </c>
      <c r="AG72" s="915"/>
      <c r="AH72" s="915"/>
      <c r="AI72" s="915"/>
      <c r="AJ72" s="915"/>
      <c r="AK72" s="915" t="s">
        <v>606</v>
      </c>
      <c r="AL72" s="915"/>
      <c r="AM72" s="915"/>
      <c r="AN72" s="915"/>
      <c r="AO72" s="915"/>
      <c r="AP72" s="915" t="s">
        <v>604</v>
      </c>
      <c r="AQ72" s="915"/>
      <c r="AR72" s="915"/>
      <c r="AS72" s="915"/>
      <c r="AT72" s="915"/>
      <c r="AU72" s="915" t="s">
        <v>598</v>
      </c>
      <c r="AV72" s="915"/>
      <c r="AW72" s="915"/>
      <c r="AX72" s="915"/>
      <c r="AY72" s="915"/>
      <c r="AZ72" s="966"/>
      <c r="BA72" s="966"/>
      <c r="BB72" s="966"/>
      <c r="BC72" s="966"/>
      <c r="BD72" s="967"/>
      <c r="BE72" s="266"/>
      <c r="BF72" s="266"/>
      <c r="BG72" s="266"/>
      <c r="BH72" s="266"/>
      <c r="BI72" s="266"/>
      <c r="BJ72" s="266"/>
      <c r="BK72" s="266"/>
      <c r="BL72" s="266"/>
      <c r="BM72" s="266"/>
      <c r="BN72" s="266"/>
      <c r="BO72" s="266"/>
      <c r="BP72" s="266"/>
      <c r="BQ72" s="263">
        <v>66</v>
      </c>
      <c r="BR72" s="268"/>
      <c r="BS72" s="952"/>
      <c r="BT72" s="953"/>
      <c r="BU72" s="953"/>
      <c r="BV72" s="953"/>
      <c r="BW72" s="953"/>
      <c r="BX72" s="953"/>
      <c r="BY72" s="953"/>
      <c r="BZ72" s="953"/>
      <c r="CA72" s="953"/>
      <c r="CB72" s="953"/>
      <c r="CC72" s="953"/>
      <c r="CD72" s="953"/>
      <c r="CE72" s="953"/>
      <c r="CF72" s="953"/>
      <c r="CG72" s="954"/>
      <c r="CH72" s="949"/>
      <c r="CI72" s="950"/>
      <c r="CJ72" s="950"/>
      <c r="CK72" s="950"/>
      <c r="CL72" s="951"/>
      <c r="CM72" s="949"/>
      <c r="CN72" s="950"/>
      <c r="CO72" s="950"/>
      <c r="CP72" s="950"/>
      <c r="CQ72" s="951"/>
      <c r="CR72" s="949"/>
      <c r="CS72" s="950"/>
      <c r="CT72" s="950"/>
      <c r="CU72" s="950"/>
      <c r="CV72" s="951"/>
      <c r="CW72" s="949"/>
      <c r="CX72" s="950"/>
      <c r="CY72" s="950"/>
      <c r="CZ72" s="950"/>
      <c r="DA72" s="951"/>
      <c r="DB72" s="949"/>
      <c r="DC72" s="950"/>
      <c r="DD72" s="950"/>
      <c r="DE72" s="950"/>
      <c r="DF72" s="951"/>
      <c r="DG72" s="949"/>
      <c r="DH72" s="950"/>
      <c r="DI72" s="950"/>
      <c r="DJ72" s="950"/>
      <c r="DK72" s="951"/>
      <c r="DL72" s="949"/>
      <c r="DM72" s="950"/>
      <c r="DN72" s="950"/>
      <c r="DO72" s="950"/>
      <c r="DP72" s="951"/>
      <c r="DQ72" s="949"/>
      <c r="DR72" s="950"/>
      <c r="DS72" s="950"/>
      <c r="DT72" s="950"/>
      <c r="DU72" s="951"/>
      <c r="DV72" s="946"/>
      <c r="DW72" s="947"/>
      <c r="DX72" s="947"/>
      <c r="DY72" s="947"/>
      <c r="DZ72" s="948"/>
      <c r="EA72" s="247"/>
    </row>
    <row r="73" spans="1:131" s="248" customFormat="1" ht="26.25" customHeight="1" x14ac:dyDescent="0.15">
      <c r="A73" s="262">
        <v>6</v>
      </c>
      <c r="B73" s="962" t="s">
        <v>595</v>
      </c>
      <c r="C73" s="963"/>
      <c r="D73" s="963"/>
      <c r="E73" s="963"/>
      <c r="F73" s="963"/>
      <c r="G73" s="963"/>
      <c r="H73" s="963"/>
      <c r="I73" s="963"/>
      <c r="J73" s="963"/>
      <c r="K73" s="963"/>
      <c r="L73" s="963"/>
      <c r="M73" s="963"/>
      <c r="N73" s="963"/>
      <c r="O73" s="963"/>
      <c r="P73" s="964"/>
      <c r="Q73" s="965">
        <v>173</v>
      </c>
      <c r="R73" s="915"/>
      <c r="S73" s="915"/>
      <c r="T73" s="915"/>
      <c r="U73" s="915"/>
      <c r="V73" s="915">
        <v>151</v>
      </c>
      <c r="W73" s="915"/>
      <c r="X73" s="915"/>
      <c r="Y73" s="915"/>
      <c r="Z73" s="915"/>
      <c r="AA73" s="915">
        <v>22</v>
      </c>
      <c r="AB73" s="915"/>
      <c r="AC73" s="915"/>
      <c r="AD73" s="915"/>
      <c r="AE73" s="915"/>
      <c r="AF73" s="915">
        <v>22</v>
      </c>
      <c r="AG73" s="915"/>
      <c r="AH73" s="915"/>
      <c r="AI73" s="915"/>
      <c r="AJ73" s="915"/>
      <c r="AK73" s="915">
        <v>42</v>
      </c>
      <c r="AL73" s="915"/>
      <c r="AM73" s="915"/>
      <c r="AN73" s="915"/>
      <c r="AO73" s="915"/>
      <c r="AP73" s="915" t="s">
        <v>604</v>
      </c>
      <c r="AQ73" s="915"/>
      <c r="AR73" s="915"/>
      <c r="AS73" s="915"/>
      <c r="AT73" s="915"/>
      <c r="AU73" s="915" t="s">
        <v>598</v>
      </c>
      <c r="AV73" s="915"/>
      <c r="AW73" s="915"/>
      <c r="AX73" s="915"/>
      <c r="AY73" s="915"/>
      <c r="AZ73" s="966"/>
      <c r="BA73" s="966"/>
      <c r="BB73" s="966"/>
      <c r="BC73" s="966"/>
      <c r="BD73" s="967"/>
      <c r="BE73" s="266"/>
      <c r="BF73" s="266"/>
      <c r="BG73" s="266"/>
      <c r="BH73" s="266"/>
      <c r="BI73" s="266"/>
      <c r="BJ73" s="266"/>
      <c r="BK73" s="266"/>
      <c r="BL73" s="266"/>
      <c r="BM73" s="266"/>
      <c r="BN73" s="266"/>
      <c r="BO73" s="266"/>
      <c r="BP73" s="266"/>
      <c r="BQ73" s="263">
        <v>67</v>
      </c>
      <c r="BR73" s="268"/>
      <c r="BS73" s="952"/>
      <c r="BT73" s="953"/>
      <c r="BU73" s="953"/>
      <c r="BV73" s="953"/>
      <c r="BW73" s="953"/>
      <c r="BX73" s="953"/>
      <c r="BY73" s="953"/>
      <c r="BZ73" s="953"/>
      <c r="CA73" s="953"/>
      <c r="CB73" s="953"/>
      <c r="CC73" s="953"/>
      <c r="CD73" s="953"/>
      <c r="CE73" s="953"/>
      <c r="CF73" s="953"/>
      <c r="CG73" s="954"/>
      <c r="CH73" s="949"/>
      <c r="CI73" s="950"/>
      <c r="CJ73" s="950"/>
      <c r="CK73" s="950"/>
      <c r="CL73" s="951"/>
      <c r="CM73" s="949"/>
      <c r="CN73" s="950"/>
      <c r="CO73" s="950"/>
      <c r="CP73" s="950"/>
      <c r="CQ73" s="951"/>
      <c r="CR73" s="949"/>
      <c r="CS73" s="950"/>
      <c r="CT73" s="950"/>
      <c r="CU73" s="950"/>
      <c r="CV73" s="951"/>
      <c r="CW73" s="949"/>
      <c r="CX73" s="950"/>
      <c r="CY73" s="950"/>
      <c r="CZ73" s="950"/>
      <c r="DA73" s="951"/>
      <c r="DB73" s="949"/>
      <c r="DC73" s="950"/>
      <c r="DD73" s="950"/>
      <c r="DE73" s="950"/>
      <c r="DF73" s="951"/>
      <c r="DG73" s="949"/>
      <c r="DH73" s="950"/>
      <c r="DI73" s="950"/>
      <c r="DJ73" s="950"/>
      <c r="DK73" s="951"/>
      <c r="DL73" s="949"/>
      <c r="DM73" s="950"/>
      <c r="DN73" s="950"/>
      <c r="DO73" s="950"/>
      <c r="DP73" s="951"/>
      <c r="DQ73" s="949"/>
      <c r="DR73" s="950"/>
      <c r="DS73" s="950"/>
      <c r="DT73" s="950"/>
      <c r="DU73" s="951"/>
      <c r="DV73" s="946"/>
      <c r="DW73" s="947"/>
      <c r="DX73" s="947"/>
      <c r="DY73" s="947"/>
      <c r="DZ73" s="948"/>
      <c r="EA73" s="247"/>
    </row>
    <row r="74" spans="1:131" s="248" customFormat="1" ht="26.25" customHeight="1" x14ac:dyDescent="0.15">
      <c r="A74" s="262">
        <v>7</v>
      </c>
      <c r="B74" s="962" t="s">
        <v>596</v>
      </c>
      <c r="C74" s="963"/>
      <c r="D74" s="963"/>
      <c r="E74" s="963"/>
      <c r="F74" s="963"/>
      <c r="G74" s="963"/>
      <c r="H74" s="963"/>
      <c r="I74" s="963"/>
      <c r="J74" s="963"/>
      <c r="K74" s="963"/>
      <c r="L74" s="963"/>
      <c r="M74" s="963"/>
      <c r="N74" s="963"/>
      <c r="O74" s="963"/>
      <c r="P74" s="964"/>
      <c r="Q74" s="965">
        <v>783718</v>
      </c>
      <c r="R74" s="915"/>
      <c r="S74" s="915"/>
      <c r="T74" s="915"/>
      <c r="U74" s="915"/>
      <c r="V74" s="915">
        <v>768737</v>
      </c>
      <c r="W74" s="915"/>
      <c r="X74" s="915"/>
      <c r="Y74" s="915"/>
      <c r="Z74" s="915"/>
      <c r="AA74" s="915">
        <v>14981</v>
      </c>
      <c r="AB74" s="915"/>
      <c r="AC74" s="915"/>
      <c r="AD74" s="915"/>
      <c r="AE74" s="915"/>
      <c r="AF74" s="915">
        <v>14981</v>
      </c>
      <c r="AG74" s="915"/>
      <c r="AH74" s="915"/>
      <c r="AI74" s="915"/>
      <c r="AJ74" s="915"/>
      <c r="AK74" s="915">
        <v>4096</v>
      </c>
      <c r="AL74" s="915"/>
      <c r="AM74" s="915"/>
      <c r="AN74" s="915"/>
      <c r="AO74" s="915"/>
      <c r="AP74" s="915" t="s">
        <v>604</v>
      </c>
      <c r="AQ74" s="915"/>
      <c r="AR74" s="915"/>
      <c r="AS74" s="915"/>
      <c r="AT74" s="915"/>
      <c r="AU74" s="915" t="s">
        <v>598</v>
      </c>
      <c r="AV74" s="915"/>
      <c r="AW74" s="915"/>
      <c r="AX74" s="915"/>
      <c r="AY74" s="915"/>
      <c r="AZ74" s="966"/>
      <c r="BA74" s="966"/>
      <c r="BB74" s="966"/>
      <c r="BC74" s="966"/>
      <c r="BD74" s="967"/>
      <c r="BE74" s="266"/>
      <c r="BF74" s="266"/>
      <c r="BG74" s="266"/>
      <c r="BH74" s="266"/>
      <c r="BI74" s="266"/>
      <c r="BJ74" s="266"/>
      <c r="BK74" s="266"/>
      <c r="BL74" s="266"/>
      <c r="BM74" s="266"/>
      <c r="BN74" s="266"/>
      <c r="BO74" s="266"/>
      <c r="BP74" s="266"/>
      <c r="BQ74" s="263">
        <v>68</v>
      </c>
      <c r="BR74" s="268"/>
      <c r="BS74" s="952"/>
      <c r="BT74" s="953"/>
      <c r="BU74" s="953"/>
      <c r="BV74" s="953"/>
      <c r="BW74" s="953"/>
      <c r="BX74" s="953"/>
      <c r="BY74" s="953"/>
      <c r="BZ74" s="953"/>
      <c r="CA74" s="953"/>
      <c r="CB74" s="953"/>
      <c r="CC74" s="953"/>
      <c r="CD74" s="953"/>
      <c r="CE74" s="953"/>
      <c r="CF74" s="953"/>
      <c r="CG74" s="954"/>
      <c r="CH74" s="949"/>
      <c r="CI74" s="950"/>
      <c r="CJ74" s="950"/>
      <c r="CK74" s="950"/>
      <c r="CL74" s="951"/>
      <c r="CM74" s="949"/>
      <c r="CN74" s="950"/>
      <c r="CO74" s="950"/>
      <c r="CP74" s="950"/>
      <c r="CQ74" s="951"/>
      <c r="CR74" s="949"/>
      <c r="CS74" s="950"/>
      <c r="CT74" s="950"/>
      <c r="CU74" s="950"/>
      <c r="CV74" s="951"/>
      <c r="CW74" s="949"/>
      <c r="CX74" s="950"/>
      <c r="CY74" s="950"/>
      <c r="CZ74" s="950"/>
      <c r="DA74" s="951"/>
      <c r="DB74" s="949"/>
      <c r="DC74" s="950"/>
      <c r="DD74" s="950"/>
      <c r="DE74" s="950"/>
      <c r="DF74" s="951"/>
      <c r="DG74" s="949"/>
      <c r="DH74" s="950"/>
      <c r="DI74" s="950"/>
      <c r="DJ74" s="950"/>
      <c r="DK74" s="951"/>
      <c r="DL74" s="949"/>
      <c r="DM74" s="950"/>
      <c r="DN74" s="950"/>
      <c r="DO74" s="950"/>
      <c r="DP74" s="951"/>
      <c r="DQ74" s="949"/>
      <c r="DR74" s="950"/>
      <c r="DS74" s="950"/>
      <c r="DT74" s="950"/>
      <c r="DU74" s="951"/>
      <c r="DV74" s="946"/>
      <c r="DW74" s="947"/>
      <c r="DX74" s="947"/>
      <c r="DY74" s="947"/>
      <c r="DZ74" s="948"/>
      <c r="EA74" s="247"/>
    </row>
    <row r="75" spans="1:131" s="248" customFormat="1" ht="26.25" customHeight="1" x14ac:dyDescent="0.15">
      <c r="A75" s="262">
        <v>8</v>
      </c>
      <c r="B75" s="962" t="s">
        <v>592</v>
      </c>
      <c r="C75" s="963"/>
      <c r="D75" s="963"/>
      <c r="E75" s="963"/>
      <c r="F75" s="963"/>
      <c r="G75" s="963"/>
      <c r="H75" s="963"/>
      <c r="I75" s="963"/>
      <c r="J75" s="963"/>
      <c r="K75" s="963"/>
      <c r="L75" s="963"/>
      <c r="M75" s="963"/>
      <c r="N75" s="963"/>
      <c r="O75" s="963"/>
      <c r="P75" s="964"/>
      <c r="Q75" s="968">
        <v>3223</v>
      </c>
      <c r="R75" s="917"/>
      <c r="S75" s="917"/>
      <c r="T75" s="917"/>
      <c r="U75" s="914"/>
      <c r="V75" s="916">
        <v>3057</v>
      </c>
      <c r="W75" s="917"/>
      <c r="X75" s="917"/>
      <c r="Y75" s="917"/>
      <c r="Z75" s="914"/>
      <c r="AA75" s="916">
        <v>166</v>
      </c>
      <c r="AB75" s="917"/>
      <c r="AC75" s="917"/>
      <c r="AD75" s="917"/>
      <c r="AE75" s="914"/>
      <c r="AF75" s="916">
        <v>166</v>
      </c>
      <c r="AG75" s="917"/>
      <c r="AH75" s="917"/>
      <c r="AI75" s="917"/>
      <c r="AJ75" s="914"/>
      <c r="AK75" s="915" t="s">
        <v>604</v>
      </c>
      <c r="AL75" s="915"/>
      <c r="AM75" s="915"/>
      <c r="AN75" s="915"/>
      <c r="AO75" s="915"/>
      <c r="AP75" s="916">
        <v>76</v>
      </c>
      <c r="AQ75" s="917"/>
      <c r="AR75" s="917"/>
      <c r="AS75" s="917"/>
      <c r="AT75" s="914"/>
      <c r="AU75" s="915">
        <v>27</v>
      </c>
      <c r="AV75" s="915"/>
      <c r="AW75" s="915"/>
      <c r="AX75" s="915"/>
      <c r="AY75" s="915"/>
      <c r="AZ75" s="966"/>
      <c r="BA75" s="966"/>
      <c r="BB75" s="966"/>
      <c r="BC75" s="966"/>
      <c r="BD75" s="967"/>
      <c r="BE75" s="266"/>
      <c r="BF75" s="266"/>
      <c r="BG75" s="266"/>
      <c r="BH75" s="266"/>
      <c r="BI75" s="266"/>
      <c r="BJ75" s="266"/>
      <c r="BK75" s="266"/>
      <c r="BL75" s="266"/>
      <c r="BM75" s="266"/>
      <c r="BN75" s="266"/>
      <c r="BO75" s="266"/>
      <c r="BP75" s="266"/>
      <c r="BQ75" s="263">
        <v>69</v>
      </c>
      <c r="BR75" s="268"/>
      <c r="BS75" s="952"/>
      <c r="BT75" s="953"/>
      <c r="BU75" s="953"/>
      <c r="BV75" s="953"/>
      <c r="BW75" s="953"/>
      <c r="BX75" s="953"/>
      <c r="BY75" s="953"/>
      <c r="BZ75" s="953"/>
      <c r="CA75" s="953"/>
      <c r="CB75" s="953"/>
      <c r="CC75" s="953"/>
      <c r="CD75" s="953"/>
      <c r="CE75" s="953"/>
      <c r="CF75" s="953"/>
      <c r="CG75" s="954"/>
      <c r="CH75" s="949"/>
      <c r="CI75" s="950"/>
      <c r="CJ75" s="950"/>
      <c r="CK75" s="950"/>
      <c r="CL75" s="951"/>
      <c r="CM75" s="949"/>
      <c r="CN75" s="950"/>
      <c r="CO75" s="950"/>
      <c r="CP75" s="950"/>
      <c r="CQ75" s="951"/>
      <c r="CR75" s="949"/>
      <c r="CS75" s="950"/>
      <c r="CT75" s="950"/>
      <c r="CU75" s="950"/>
      <c r="CV75" s="951"/>
      <c r="CW75" s="949"/>
      <c r="CX75" s="950"/>
      <c r="CY75" s="950"/>
      <c r="CZ75" s="950"/>
      <c r="DA75" s="951"/>
      <c r="DB75" s="949"/>
      <c r="DC75" s="950"/>
      <c r="DD75" s="950"/>
      <c r="DE75" s="950"/>
      <c r="DF75" s="951"/>
      <c r="DG75" s="949"/>
      <c r="DH75" s="950"/>
      <c r="DI75" s="950"/>
      <c r="DJ75" s="950"/>
      <c r="DK75" s="951"/>
      <c r="DL75" s="949"/>
      <c r="DM75" s="950"/>
      <c r="DN75" s="950"/>
      <c r="DO75" s="950"/>
      <c r="DP75" s="951"/>
      <c r="DQ75" s="949"/>
      <c r="DR75" s="950"/>
      <c r="DS75" s="950"/>
      <c r="DT75" s="950"/>
      <c r="DU75" s="951"/>
      <c r="DV75" s="946"/>
      <c r="DW75" s="947"/>
      <c r="DX75" s="947"/>
      <c r="DY75" s="947"/>
      <c r="DZ75" s="948"/>
      <c r="EA75" s="247"/>
    </row>
    <row r="76" spans="1:131" s="248" customFormat="1" ht="26.25" customHeight="1" x14ac:dyDescent="0.15">
      <c r="A76" s="262">
        <v>9</v>
      </c>
      <c r="B76" s="962"/>
      <c r="C76" s="963"/>
      <c r="D76" s="963"/>
      <c r="E76" s="963"/>
      <c r="F76" s="963"/>
      <c r="G76" s="963"/>
      <c r="H76" s="963"/>
      <c r="I76" s="963"/>
      <c r="J76" s="963"/>
      <c r="K76" s="963"/>
      <c r="L76" s="963"/>
      <c r="M76" s="963"/>
      <c r="N76" s="963"/>
      <c r="O76" s="963"/>
      <c r="P76" s="964"/>
      <c r="Q76" s="968"/>
      <c r="R76" s="917"/>
      <c r="S76" s="917"/>
      <c r="T76" s="917"/>
      <c r="U76" s="914"/>
      <c r="V76" s="916"/>
      <c r="W76" s="917"/>
      <c r="X76" s="917"/>
      <c r="Y76" s="917"/>
      <c r="Z76" s="914"/>
      <c r="AA76" s="916"/>
      <c r="AB76" s="917"/>
      <c r="AC76" s="917"/>
      <c r="AD76" s="917"/>
      <c r="AE76" s="914"/>
      <c r="AF76" s="916"/>
      <c r="AG76" s="917"/>
      <c r="AH76" s="917"/>
      <c r="AI76" s="917"/>
      <c r="AJ76" s="914"/>
      <c r="AK76" s="916"/>
      <c r="AL76" s="917"/>
      <c r="AM76" s="917"/>
      <c r="AN76" s="917"/>
      <c r="AO76" s="914"/>
      <c r="AP76" s="916"/>
      <c r="AQ76" s="917"/>
      <c r="AR76" s="917"/>
      <c r="AS76" s="917"/>
      <c r="AT76" s="914"/>
      <c r="AU76" s="916"/>
      <c r="AV76" s="917"/>
      <c r="AW76" s="917"/>
      <c r="AX76" s="917"/>
      <c r="AY76" s="914"/>
      <c r="AZ76" s="966"/>
      <c r="BA76" s="966"/>
      <c r="BB76" s="966"/>
      <c r="BC76" s="966"/>
      <c r="BD76" s="967"/>
      <c r="BE76" s="266"/>
      <c r="BF76" s="266"/>
      <c r="BG76" s="266"/>
      <c r="BH76" s="266"/>
      <c r="BI76" s="266"/>
      <c r="BJ76" s="266"/>
      <c r="BK76" s="266"/>
      <c r="BL76" s="266"/>
      <c r="BM76" s="266"/>
      <c r="BN76" s="266"/>
      <c r="BO76" s="266"/>
      <c r="BP76" s="266"/>
      <c r="BQ76" s="263">
        <v>70</v>
      </c>
      <c r="BR76" s="268"/>
      <c r="BS76" s="952"/>
      <c r="BT76" s="953"/>
      <c r="BU76" s="953"/>
      <c r="BV76" s="953"/>
      <c r="BW76" s="953"/>
      <c r="BX76" s="953"/>
      <c r="BY76" s="953"/>
      <c r="BZ76" s="953"/>
      <c r="CA76" s="953"/>
      <c r="CB76" s="953"/>
      <c r="CC76" s="953"/>
      <c r="CD76" s="953"/>
      <c r="CE76" s="953"/>
      <c r="CF76" s="953"/>
      <c r="CG76" s="954"/>
      <c r="CH76" s="949"/>
      <c r="CI76" s="950"/>
      <c r="CJ76" s="950"/>
      <c r="CK76" s="950"/>
      <c r="CL76" s="951"/>
      <c r="CM76" s="949"/>
      <c r="CN76" s="950"/>
      <c r="CO76" s="950"/>
      <c r="CP76" s="950"/>
      <c r="CQ76" s="951"/>
      <c r="CR76" s="949"/>
      <c r="CS76" s="950"/>
      <c r="CT76" s="950"/>
      <c r="CU76" s="950"/>
      <c r="CV76" s="951"/>
      <c r="CW76" s="949"/>
      <c r="CX76" s="950"/>
      <c r="CY76" s="950"/>
      <c r="CZ76" s="950"/>
      <c r="DA76" s="951"/>
      <c r="DB76" s="949"/>
      <c r="DC76" s="950"/>
      <c r="DD76" s="950"/>
      <c r="DE76" s="950"/>
      <c r="DF76" s="951"/>
      <c r="DG76" s="949"/>
      <c r="DH76" s="950"/>
      <c r="DI76" s="950"/>
      <c r="DJ76" s="950"/>
      <c r="DK76" s="951"/>
      <c r="DL76" s="949"/>
      <c r="DM76" s="950"/>
      <c r="DN76" s="950"/>
      <c r="DO76" s="950"/>
      <c r="DP76" s="951"/>
      <c r="DQ76" s="949"/>
      <c r="DR76" s="950"/>
      <c r="DS76" s="950"/>
      <c r="DT76" s="950"/>
      <c r="DU76" s="951"/>
      <c r="DV76" s="946"/>
      <c r="DW76" s="947"/>
      <c r="DX76" s="947"/>
      <c r="DY76" s="947"/>
      <c r="DZ76" s="948"/>
      <c r="EA76" s="247"/>
    </row>
    <row r="77" spans="1:131" s="248" customFormat="1" ht="26.25" customHeight="1" x14ac:dyDescent="0.15">
      <c r="A77" s="262">
        <v>10</v>
      </c>
      <c r="B77" s="962"/>
      <c r="C77" s="963"/>
      <c r="D77" s="963"/>
      <c r="E77" s="963"/>
      <c r="F77" s="963"/>
      <c r="G77" s="963"/>
      <c r="H77" s="963"/>
      <c r="I77" s="963"/>
      <c r="J77" s="963"/>
      <c r="K77" s="963"/>
      <c r="L77" s="963"/>
      <c r="M77" s="963"/>
      <c r="N77" s="963"/>
      <c r="O77" s="963"/>
      <c r="P77" s="964"/>
      <c r="Q77" s="968"/>
      <c r="R77" s="917"/>
      <c r="S77" s="917"/>
      <c r="T77" s="917"/>
      <c r="U77" s="914"/>
      <c r="V77" s="916"/>
      <c r="W77" s="917"/>
      <c r="X77" s="917"/>
      <c r="Y77" s="917"/>
      <c r="Z77" s="914"/>
      <c r="AA77" s="916"/>
      <c r="AB77" s="917"/>
      <c r="AC77" s="917"/>
      <c r="AD77" s="917"/>
      <c r="AE77" s="914"/>
      <c r="AF77" s="916"/>
      <c r="AG77" s="917"/>
      <c r="AH77" s="917"/>
      <c r="AI77" s="917"/>
      <c r="AJ77" s="914"/>
      <c r="AK77" s="916"/>
      <c r="AL77" s="917"/>
      <c r="AM77" s="917"/>
      <c r="AN77" s="917"/>
      <c r="AO77" s="914"/>
      <c r="AP77" s="916"/>
      <c r="AQ77" s="917"/>
      <c r="AR77" s="917"/>
      <c r="AS77" s="917"/>
      <c r="AT77" s="914"/>
      <c r="AU77" s="916"/>
      <c r="AV77" s="917"/>
      <c r="AW77" s="917"/>
      <c r="AX77" s="917"/>
      <c r="AY77" s="914"/>
      <c r="AZ77" s="966"/>
      <c r="BA77" s="966"/>
      <c r="BB77" s="966"/>
      <c r="BC77" s="966"/>
      <c r="BD77" s="967"/>
      <c r="BE77" s="266"/>
      <c r="BF77" s="266"/>
      <c r="BG77" s="266"/>
      <c r="BH77" s="266"/>
      <c r="BI77" s="266"/>
      <c r="BJ77" s="266"/>
      <c r="BK77" s="266"/>
      <c r="BL77" s="266"/>
      <c r="BM77" s="266"/>
      <c r="BN77" s="266"/>
      <c r="BO77" s="266"/>
      <c r="BP77" s="266"/>
      <c r="BQ77" s="263">
        <v>71</v>
      </c>
      <c r="BR77" s="268"/>
      <c r="BS77" s="952"/>
      <c r="BT77" s="953"/>
      <c r="BU77" s="953"/>
      <c r="BV77" s="953"/>
      <c r="BW77" s="953"/>
      <c r="BX77" s="953"/>
      <c r="BY77" s="953"/>
      <c r="BZ77" s="953"/>
      <c r="CA77" s="953"/>
      <c r="CB77" s="953"/>
      <c r="CC77" s="953"/>
      <c r="CD77" s="953"/>
      <c r="CE77" s="953"/>
      <c r="CF77" s="953"/>
      <c r="CG77" s="954"/>
      <c r="CH77" s="949"/>
      <c r="CI77" s="950"/>
      <c r="CJ77" s="950"/>
      <c r="CK77" s="950"/>
      <c r="CL77" s="951"/>
      <c r="CM77" s="949"/>
      <c r="CN77" s="950"/>
      <c r="CO77" s="950"/>
      <c r="CP77" s="950"/>
      <c r="CQ77" s="951"/>
      <c r="CR77" s="949"/>
      <c r="CS77" s="950"/>
      <c r="CT77" s="950"/>
      <c r="CU77" s="950"/>
      <c r="CV77" s="951"/>
      <c r="CW77" s="949"/>
      <c r="CX77" s="950"/>
      <c r="CY77" s="950"/>
      <c r="CZ77" s="950"/>
      <c r="DA77" s="951"/>
      <c r="DB77" s="949"/>
      <c r="DC77" s="950"/>
      <c r="DD77" s="950"/>
      <c r="DE77" s="950"/>
      <c r="DF77" s="951"/>
      <c r="DG77" s="949"/>
      <c r="DH77" s="950"/>
      <c r="DI77" s="950"/>
      <c r="DJ77" s="950"/>
      <c r="DK77" s="951"/>
      <c r="DL77" s="949"/>
      <c r="DM77" s="950"/>
      <c r="DN77" s="950"/>
      <c r="DO77" s="950"/>
      <c r="DP77" s="951"/>
      <c r="DQ77" s="949"/>
      <c r="DR77" s="950"/>
      <c r="DS77" s="950"/>
      <c r="DT77" s="950"/>
      <c r="DU77" s="951"/>
      <c r="DV77" s="946"/>
      <c r="DW77" s="947"/>
      <c r="DX77" s="947"/>
      <c r="DY77" s="947"/>
      <c r="DZ77" s="948"/>
      <c r="EA77" s="247"/>
    </row>
    <row r="78" spans="1:131" s="248" customFormat="1" ht="26.25" customHeight="1" x14ac:dyDescent="0.15">
      <c r="A78" s="262">
        <v>11</v>
      </c>
      <c r="B78" s="962"/>
      <c r="C78" s="963"/>
      <c r="D78" s="963"/>
      <c r="E78" s="963"/>
      <c r="F78" s="963"/>
      <c r="G78" s="963"/>
      <c r="H78" s="963"/>
      <c r="I78" s="963"/>
      <c r="J78" s="963"/>
      <c r="K78" s="963"/>
      <c r="L78" s="963"/>
      <c r="M78" s="963"/>
      <c r="N78" s="963"/>
      <c r="O78" s="963"/>
      <c r="P78" s="964"/>
      <c r="Q78" s="965"/>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6"/>
      <c r="BA78" s="966"/>
      <c r="BB78" s="966"/>
      <c r="BC78" s="966"/>
      <c r="BD78" s="967"/>
      <c r="BE78" s="266"/>
      <c r="BF78" s="266"/>
      <c r="BG78" s="266"/>
      <c r="BH78" s="266"/>
      <c r="BI78" s="266"/>
      <c r="BJ78" s="269"/>
      <c r="BK78" s="269"/>
      <c r="BL78" s="269"/>
      <c r="BM78" s="269"/>
      <c r="BN78" s="269"/>
      <c r="BO78" s="266"/>
      <c r="BP78" s="266"/>
      <c r="BQ78" s="263">
        <v>72</v>
      </c>
      <c r="BR78" s="268"/>
      <c r="BS78" s="952"/>
      <c r="BT78" s="953"/>
      <c r="BU78" s="953"/>
      <c r="BV78" s="953"/>
      <c r="BW78" s="953"/>
      <c r="BX78" s="953"/>
      <c r="BY78" s="953"/>
      <c r="BZ78" s="953"/>
      <c r="CA78" s="953"/>
      <c r="CB78" s="953"/>
      <c r="CC78" s="953"/>
      <c r="CD78" s="953"/>
      <c r="CE78" s="953"/>
      <c r="CF78" s="953"/>
      <c r="CG78" s="954"/>
      <c r="CH78" s="949"/>
      <c r="CI78" s="950"/>
      <c r="CJ78" s="950"/>
      <c r="CK78" s="950"/>
      <c r="CL78" s="951"/>
      <c r="CM78" s="949"/>
      <c r="CN78" s="950"/>
      <c r="CO78" s="950"/>
      <c r="CP78" s="950"/>
      <c r="CQ78" s="951"/>
      <c r="CR78" s="949"/>
      <c r="CS78" s="950"/>
      <c r="CT78" s="950"/>
      <c r="CU78" s="950"/>
      <c r="CV78" s="951"/>
      <c r="CW78" s="949"/>
      <c r="CX78" s="950"/>
      <c r="CY78" s="950"/>
      <c r="CZ78" s="950"/>
      <c r="DA78" s="951"/>
      <c r="DB78" s="949"/>
      <c r="DC78" s="950"/>
      <c r="DD78" s="950"/>
      <c r="DE78" s="950"/>
      <c r="DF78" s="951"/>
      <c r="DG78" s="949"/>
      <c r="DH78" s="950"/>
      <c r="DI78" s="950"/>
      <c r="DJ78" s="950"/>
      <c r="DK78" s="951"/>
      <c r="DL78" s="949"/>
      <c r="DM78" s="950"/>
      <c r="DN78" s="950"/>
      <c r="DO78" s="950"/>
      <c r="DP78" s="951"/>
      <c r="DQ78" s="949"/>
      <c r="DR78" s="950"/>
      <c r="DS78" s="950"/>
      <c r="DT78" s="950"/>
      <c r="DU78" s="951"/>
      <c r="DV78" s="946"/>
      <c r="DW78" s="947"/>
      <c r="DX78" s="947"/>
      <c r="DY78" s="947"/>
      <c r="DZ78" s="948"/>
      <c r="EA78" s="247"/>
    </row>
    <row r="79" spans="1:131" s="248" customFormat="1" ht="26.25" customHeight="1" x14ac:dyDescent="0.15">
      <c r="A79" s="262">
        <v>12</v>
      </c>
      <c r="B79" s="962"/>
      <c r="C79" s="963"/>
      <c r="D79" s="963"/>
      <c r="E79" s="963"/>
      <c r="F79" s="963"/>
      <c r="G79" s="963"/>
      <c r="H79" s="963"/>
      <c r="I79" s="963"/>
      <c r="J79" s="963"/>
      <c r="K79" s="963"/>
      <c r="L79" s="963"/>
      <c r="M79" s="963"/>
      <c r="N79" s="963"/>
      <c r="O79" s="963"/>
      <c r="P79" s="964"/>
      <c r="Q79" s="965"/>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6"/>
      <c r="BA79" s="966"/>
      <c r="BB79" s="966"/>
      <c r="BC79" s="966"/>
      <c r="BD79" s="967"/>
      <c r="BE79" s="266"/>
      <c r="BF79" s="266"/>
      <c r="BG79" s="266"/>
      <c r="BH79" s="266"/>
      <c r="BI79" s="266"/>
      <c r="BJ79" s="269"/>
      <c r="BK79" s="269"/>
      <c r="BL79" s="269"/>
      <c r="BM79" s="269"/>
      <c r="BN79" s="269"/>
      <c r="BO79" s="266"/>
      <c r="BP79" s="266"/>
      <c r="BQ79" s="263">
        <v>73</v>
      </c>
      <c r="BR79" s="268"/>
      <c r="BS79" s="952"/>
      <c r="BT79" s="953"/>
      <c r="BU79" s="953"/>
      <c r="BV79" s="953"/>
      <c r="BW79" s="953"/>
      <c r="BX79" s="953"/>
      <c r="BY79" s="953"/>
      <c r="BZ79" s="953"/>
      <c r="CA79" s="953"/>
      <c r="CB79" s="953"/>
      <c r="CC79" s="953"/>
      <c r="CD79" s="953"/>
      <c r="CE79" s="953"/>
      <c r="CF79" s="953"/>
      <c r="CG79" s="954"/>
      <c r="CH79" s="949"/>
      <c r="CI79" s="950"/>
      <c r="CJ79" s="950"/>
      <c r="CK79" s="950"/>
      <c r="CL79" s="951"/>
      <c r="CM79" s="949"/>
      <c r="CN79" s="950"/>
      <c r="CO79" s="950"/>
      <c r="CP79" s="950"/>
      <c r="CQ79" s="951"/>
      <c r="CR79" s="949"/>
      <c r="CS79" s="950"/>
      <c r="CT79" s="950"/>
      <c r="CU79" s="950"/>
      <c r="CV79" s="951"/>
      <c r="CW79" s="949"/>
      <c r="CX79" s="950"/>
      <c r="CY79" s="950"/>
      <c r="CZ79" s="950"/>
      <c r="DA79" s="951"/>
      <c r="DB79" s="949"/>
      <c r="DC79" s="950"/>
      <c r="DD79" s="950"/>
      <c r="DE79" s="950"/>
      <c r="DF79" s="951"/>
      <c r="DG79" s="949"/>
      <c r="DH79" s="950"/>
      <c r="DI79" s="950"/>
      <c r="DJ79" s="950"/>
      <c r="DK79" s="951"/>
      <c r="DL79" s="949"/>
      <c r="DM79" s="950"/>
      <c r="DN79" s="950"/>
      <c r="DO79" s="950"/>
      <c r="DP79" s="951"/>
      <c r="DQ79" s="949"/>
      <c r="DR79" s="950"/>
      <c r="DS79" s="950"/>
      <c r="DT79" s="950"/>
      <c r="DU79" s="951"/>
      <c r="DV79" s="946"/>
      <c r="DW79" s="947"/>
      <c r="DX79" s="947"/>
      <c r="DY79" s="947"/>
      <c r="DZ79" s="948"/>
      <c r="EA79" s="247"/>
    </row>
    <row r="80" spans="1:131" s="248" customFormat="1" ht="26.25" customHeight="1" x14ac:dyDescent="0.15">
      <c r="A80" s="262">
        <v>13</v>
      </c>
      <c r="B80" s="962"/>
      <c r="C80" s="963"/>
      <c r="D80" s="963"/>
      <c r="E80" s="963"/>
      <c r="F80" s="963"/>
      <c r="G80" s="963"/>
      <c r="H80" s="963"/>
      <c r="I80" s="963"/>
      <c r="J80" s="963"/>
      <c r="K80" s="963"/>
      <c r="L80" s="963"/>
      <c r="M80" s="963"/>
      <c r="N80" s="963"/>
      <c r="O80" s="963"/>
      <c r="P80" s="964"/>
      <c r="Q80" s="965"/>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6"/>
      <c r="BA80" s="966"/>
      <c r="BB80" s="966"/>
      <c r="BC80" s="966"/>
      <c r="BD80" s="967"/>
      <c r="BE80" s="266"/>
      <c r="BF80" s="266"/>
      <c r="BG80" s="266"/>
      <c r="BH80" s="266"/>
      <c r="BI80" s="266"/>
      <c r="BJ80" s="266"/>
      <c r="BK80" s="266"/>
      <c r="BL80" s="266"/>
      <c r="BM80" s="266"/>
      <c r="BN80" s="266"/>
      <c r="BO80" s="266"/>
      <c r="BP80" s="266"/>
      <c r="BQ80" s="263">
        <v>74</v>
      </c>
      <c r="BR80" s="268"/>
      <c r="BS80" s="952"/>
      <c r="BT80" s="953"/>
      <c r="BU80" s="953"/>
      <c r="BV80" s="953"/>
      <c r="BW80" s="953"/>
      <c r="BX80" s="953"/>
      <c r="BY80" s="953"/>
      <c r="BZ80" s="953"/>
      <c r="CA80" s="953"/>
      <c r="CB80" s="953"/>
      <c r="CC80" s="953"/>
      <c r="CD80" s="953"/>
      <c r="CE80" s="953"/>
      <c r="CF80" s="953"/>
      <c r="CG80" s="954"/>
      <c r="CH80" s="949"/>
      <c r="CI80" s="950"/>
      <c r="CJ80" s="950"/>
      <c r="CK80" s="950"/>
      <c r="CL80" s="951"/>
      <c r="CM80" s="949"/>
      <c r="CN80" s="950"/>
      <c r="CO80" s="950"/>
      <c r="CP80" s="950"/>
      <c r="CQ80" s="951"/>
      <c r="CR80" s="949"/>
      <c r="CS80" s="950"/>
      <c r="CT80" s="950"/>
      <c r="CU80" s="950"/>
      <c r="CV80" s="951"/>
      <c r="CW80" s="949"/>
      <c r="CX80" s="950"/>
      <c r="CY80" s="950"/>
      <c r="CZ80" s="950"/>
      <c r="DA80" s="951"/>
      <c r="DB80" s="949"/>
      <c r="DC80" s="950"/>
      <c r="DD80" s="950"/>
      <c r="DE80" s="950"/>
      <c r="DF80" s="951"/>
      <c r="DG80" s="949"/>
      <c r="DH80" s="950"/>
      <c r="DI80" s="950"/>
      <c r="DJ80" s="950"/>
      <c r="DK80" s="951"/>
      <c r="DL80" s="949"/>
      <c r="DM80" s="950"/>
      <c r="DN80" s="950"/>
      <c r="DO80" s="950"/>
      <c r="DP80" s="951"/>
      <c r="DQ80" s="949"/>
      <c r="DR80" s="950"/>
      <c r="DS80" s="950"/>
      <c r="DT80" s="950"/>
      <c r="DU80" s="951"/>
      <c r="DV80" s="946"/>
      <c r="DW80" s="947"/>
      <c r="DX80" s="947"/>
      <c r="DY80" s="947"/>
      <c r="DZ80" s="948"/>
      <c r="EA80" s="247"/>
    </row>
    <row r="81" spans="1:131" s="248" customFormat="1" ht="26.25" customHeight="1" x14ac:dyDescent="0.15">
      <c r="A81" s="262">
        <v>14</v>
      </c>
      <c r="B81" s="962"/>
      <c r="C81" s="963"/>
      <c r="D81" s="963"/>
      <c r="E81" s="963"/>
      <c r="F81" s="963"/>
      <c r="G81" s="963"/>
      <c r="H81" s="963"/>
      <c r="I81" s="963"/>
      <c r="J81" s="963"/>
      <c r="K81" s="963"/>
      <c r="L81" s="963"/>
      <c r="M81" s="963"/>
      <c r="N81" s="963"/>
      <c r="O81" s="963"/>
      <c r="P81" s="964"/>
      <c r="Q81" s="965"/>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6"/>
      <c r="BA81" s="966"/>
      <c r="BB81" s="966"/>
      <c r="BC81" s="966"/>
      <c r="BD81" s="967"/>
      <c r="BE81" s="266"/>
      <c r="BF81" s="266"/>
      <c r="BG81" s="266"/>
      <c r="BH81" s="266"/>
      <c r="BI81" s="266"/>
      <c r="BJ81" s="266"/>
      <c r="BK81" s="266"/>
      <c r="BL81" s="266"/>
      <c r="BM81" s="266"/>
      <c r="BN81" s="266"/>
      <c r="BO81" s="266"/>
      <c r="BP81" s="266"/>
      <c r="BQ81" s="263">
        <v>75</v>
      </c>
      <c r="BR81" s="268"/>
      <c r="BS81" s="952"/>
      <c r="BT81" s="953"/>
      <c r="BU81" s="953"/>
      <c r="BV81" s="953"/>
      <c r="BW81" s="953"/>
      <c r="BX81" s="953"/>
      <c r="BY81" s="953"/>
      <c r="BZ81" s="953"/>
      <c r="CA81" s="953"/>
      <c r="CB81" s="953"/>
      <c r="CC81" s="953"/>
      <c r="CD81" s="953"/>
      <c r="CE81" s="953"/>
      <c r="CF81" s="953"/>
      <c r="CG81" s="954"/>
      <c r="CH81" s="949"/>
      <c r="CI81" s="950"/>
      <c r="CJ81" s="950"/>
      <c r="CK81" s="950"/>
      <c r="CL81" s="951"/>
      <c r="CM81" s="949"/>
      <c r="CN81" s="950"/>
      <c r="CO81" s="950"/>
      <c r="CP81" s="950"/>
      <c r="CQ81" s="951"/>
      <c r="CR81" s="949"/>
      <c r="CS81" s="950"/>
      <c r="CT81" s="950"/>
      <c r="CU81" s="950"/>
      <c r="CV81" s="951"/>
      <c r="CW81" s="949"/>
      <c r="CX81" s="950"/>
      <c r="CY81" s="950"/>
      <c r="CZ81" s="950"/>
      <c r="DA81" s="951"/>
      <c r="DB81" s="949"/>
      <c r="DC81" s="950"/>
      <c r="DD81" s="950"/>
      <c r="DE81" s="950"/>
      <c r="DF81" s="951"/>
      <c r="DG81" s="949"/>
      <c r="DH81" s="950"/>
      <c r="DI81" s="950"/>
      <c r="DJ81" s="950"/>
      <c r="DK81" s="951"/>
      <c r="DL81" s="949"/>
      <c r="DM81" s="950"/>
      <c r="DN81" s="950"/>
      <c r="DO81" s="950"/>
      <c r="DP81" s="951"/>
      <c r="DQ81" s="949"/>
      <c r="DR81" s="950"/>
      <c r="DS81" s="950"/>
      <c r="DT81" s="950"/>
      <c r="DU81" s="951"/>
      <c r="DV81" s="946"/>
      <c r="DW81" s="947"/>
      <c r="DX81" s="947"/>
      <c r="DY81" s="947"/>
      <c r="DZ81" s="948"/>
      <c r="EA81" s="247"/>
    </row>
    <row r="82" spans="1:131" s="248" customFormat="1" ht="26.25" customHeight="1" x14ac:dyDescent="0.15">
      <c r="A82" s="262">
        <v>15</v>
      </c>
      <c r="B82" s="962"/>
      <c r="C82" s="963"/>
      <c r="D82" s="963"/>
      <c r="E82" s="963"/>
      <c r="F82" s="963"/>
      <c r="G82" s="963"/>
      <c r="H82" s="963"/>
      <c r="I82" s="963"/>
      <c r="J82" s="963"/>
      <c r="K82" s="963"/>
      <c r="L82" s="963"/>
      <c r="M82" s="963"/>
      <c r="N82" s="963"/>
      <c r="O82" s="963"/>
      <c r="P82" s="964"/>
      <c r="Q82" s="965"/>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6"/>
      <c r="BA82" s="966"/>
      <c r="BB82" s="966"/>
      <c r="BC82" s="966"/>
      <c r="BD82" s="967"/>
      <c r="BE82" s="266"/>
      <c r="BF82" s="266"/>
      <c r="BG82" s="266"/>
      <c r="BH82" s="266"/>
      <c r="BI82" s="266"/>
      <c r="BJ82" s="266"/>
      <c r="BK82" s="266"/>
      <c r="BL82" s="266"/>
      <c r="BM82" s="266"/>
      <c r="BN82" s="266"/>
      <c r="BO82" s="266"/>
      <c r="BP82" s="266"/>
      <c r="BQ82" s="263">
        <v>76</v>
      </c>
      <c r="BR82" s="268"/>
      <c r="BS82" s="952"/>
      <c r="BT82" s="953"/>
      <c r="BU82" s="953"/>
      <c r="BV82" s="953"/>
      <c r="BW82" s="953"/>
      <c r="BX82" s="953"/>
      <c r="BY82" s="953"/>
      <c r="BZ82" s="953"/>
      <c r="CA82" s="953"/>
      <c r="CB82" s="953"/>
      <c r="CC82" s="953"/>
      <c r="CD82" s="953"/>
      <c r="CE82" s="953"/>
      <c r="CF82" s="953"/>
      <c r="CG82" s="954"/>
      <c r="CH82" s="949"/>
      <c r="CI82" s="950"/>
      <c r="CJ82" s="950"/>
      <c r="CK82" s="950"/>
      <c r="CL82" s="951"/>
      <c r="CM82" s="949"/>
      <c r="CN82" s="950"/>
      <c r="CO82" s="950"/>
      <c r="CP82" s="950"/>
      <c r="CQ82" s="951"/>
      <c r="CR82" s="949"/>
      <c r="CS82" s="950"/>
      <c r="CT82" s="950"/>
      <c r="CU82" s="950"/>
      <c r="CV82" s="951"/>
      <c r="CW82" s="949"/>
      <c r="CX82" s="950"/>
      <c r="CY82" s="950"/>
      <c r="CZ82" s="950"/>
      <c r="DA82" s="951"/>
      <c r="DB82" s="949"/>
      <c r="DC82" s="950"/>
      <c r="DD82" s="950"/>
      <c r="DE82" s="950"/>
      <c r="DF82" s="951"/>
      <c r="DG82" s="949"/>
      <c r="DH82" s="950"/>
      <c r="DI82" s="950"/>
      <c r="DJ82" s="950"/>
      <c r="DK82" s="951"/>
      <c r="DL82" s="949"/>
      <c r="DM82" s="950"/>
      <c r="DN82" s="950"/>
      <c r="DO82" s="950"/>
      <c r="DP82" s="951"/>
      <c r="DQ82" s="949"/>
      <c r="DR82" s="950"/>
      <c r="DS82" s="950"/>
      <c r="DT82" s="950"/>
      <c r="DU82" s="951"/>
      <c r="DV82" s="946"/>
      <c r="DW82" s="947"/>
      <c r="DX82" s="947"/>
      <c r="DY82" s="947"/>
      <c r="DZ82" s="948"/>
      <c r="EA82" s="247"/>
    </row>
    <row r="83" spans="1:131" s="248" customFormat="1" ht="26.25" customHeight="1" x14ac:dyDescent="0.15">
      <c r="A83" s="262">
        <v>16</v>
      </c>
      <c r="B83" s="962"/>
      <c r="C83" s="963"/>
      <c r="D83" s="963"/>
      <c r="E83" s="963"/>
      <c r="F83" s="963"/>
      <c r="G83" s="963"/>
      <c r="H83" s="963"/>
      <c r="I83" s="963"/>
      <c r="J83" s="963"/>
      <c r="K83" s="963"/>
      <c r="L83" s="963"/>
      <c r="M83" s="963"/>
      <c r="N83" s="963"/>
      <c r="O83" s="963"/>
      <c r="P83" s="964"/>
      <c r="Q83" s="965"/>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6"/>
      <c r="BA83" s="966"/>
      <c r="BB83" s="966"/>
      <c r="BC83" s="966"/>
      <c r="BD83" s="967"/>
      <c r="BE83" s="266"/>
      <c r="BF83" s="266"/>
      <c r="BG83" s="266"/>
      <c r="BH83" s="266"/>
      <c r="BI83" s="266"/>
      <c r="BJ83" s="266"/>
      <c r="BK83" s="266"/>
      <c r="BL83" s="266"/>
      <c r="BM83" s="266"/>
      <c r="BN83" s="266"/>
      <c r="BO83" s="266"/>
      <c r="BP83" s="266"/>
      <c r="BQ83" s="263">
        <v>77</v>
      </c>
      <c r="BR83" s="268"/>
      <c r="BS83" s="952"/>
      <c r="BT83" s="953"/>
      <c r="BU83" s="953"/>
      <c r="BV83" s="953"/>
      <c r="BW83" s="953"/>
      <c r="BX83" s="953"/>
      <c r="BY83" s="953"/>
      <c r="BZ83" s="953"/>
      <c r="CA83" s="953"/>
      <c r="CB83" s="953"/>
      <c r="CC83" s="953"/>
      <c r="CD83" s="953"/>
      <c r="CE83" s="953"/>
      <c r="CF83" s="953"/>
      <c r="CG83" s="954"/>
      <c r="CH83" s="949"/>
      <c r="CI83" s="950"/>
      <c r="CJ83" s="950"/>
      <c r="CK83" s="950"/>
      <c r="CL83" s="951"/>
      <c r="CM83" s="949"/>
      <c r="CN83" s="950"/>
      <c r="CO83" s="950"/>
      <c r="CP83" s="950"/>
      <c r="CQ83" s="951"/>
      <c r="CR83" s="949"/>
      <c r="CS83" s="950"/>
      <c r="CT83" s="950"/>
      <c r="CU83" s="950"/>
      <c r="CV83" s="951"/>
      <c r="CW83" s="949"/>
      <c r="CX83" s="950"/>
      <c r="CY83" s="950"/>
      <c r="CZ83" s="950"/>
      <c r="DA83" s="951"/>
      <c r="DB83" s="949"/>
      <c r="DC83" s="950"/>
      <c r="DD83" s="950"/>
      <c r="DE83" s="950"/>
      <c r="DF83" s="951"/>
      <c r="DG83" s="949"/>
      <c r="DH83" s="950"/>
      <c r="DI83" s="950"/>
      <c r="DJ83" s="950"/>
      <c r="DK83" s="951"/>
      <c r="DL83" s="949"/>
      <c r="DM83" s="950"/>
      <c r="DN83" s="950"/>
      <c r="DO83" s="950"/>
      <c r="DP83" s="951"/>
      <c r="DQ83" s="949"/>
      <c r="DR83" s="950"/>
      <c r="DS83" s="950"/>
      <c r="DT83" s="950"/>
      <c r="DU83" s="951"/>
      <c r="DV83" s="946"/>
      <c r="DW83" s="947"/>
      <c r="DX83" s="947"/>
      <c r="DY83" s="947"/>
      <c r="DZ83" s="948"/>
      <c r="EA83" s="247"/>
    </row>
    <row r="84" spans="1:131" s="248" customFormat="1" ht="26.25" customHeight="1" x14ac:dyDescent="0.15">
      <c r="A84" s="262">
        <v>17</v>
      </c>
      <c r="B84" s="962"/>
      <c r="C84" s="963"/>
      <c r="D84" s="963"/>
      <c r="E84" s="963"/>
      <c r="F84" s="963"/>
      <c r="G84" s="963"/>
      <c r="H84" s="963"/>
      <c r="I84" s="963"/>
      <c r="J84" s="963"/>
      <c r="K84" s="963"/>
      <c r="L84" s="963"/>
      <c r="M84" s="963"/>
      <c r="N84" s="963"/>
      <c r="O84" s="963"/>
      <c r="P84" s="964"/>
      <c r="Q84" s="965"/>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6"/>
      <c r="BA84" s="966"/>
      <c r="BB84" s="966"/>
      <c r="BC84" s="966"/>
      <c r="BD84" s="967"/>
      <c r="BE84" s="266"/>
      <c r="BF84" s="266"/>
      <c r="BG84" s="266"/>
      <c r="BH84" s="266"/>
      <c r="BI84" s="266"/>
      <c r="BJ84" s="266"/>
      <c r="BK84" s="266"/>
      <c r="BL84" s="266"/>
      <c r="BM84" s="266"/>
      <c r="BN84" s="266"/>
      <c r="BO84" s="266"/>
      <c r="BP84" s="266"/>
      <c r="BQ84" s="263">
        <v>78</v>
      </c>
      <c r="BR84" s="268"/>
      <c r="BS84" s="952"/>
      <c r="BT84" s="953"/>
      <c r="BU84" s="953"/>
      <c r="BV84" s="953"/>
      <c r="BW84" s="953"/>
      <c r="BX84" s="953"/>
      <c r="BY84" s="953"/>
      <c r="BZ84" s="953"/>
      <c r="CA84" s="953"/>
      <c r="CB84" s="953"/>
      <c r="CC84" s="953"/>
      <c r="CD84" s="953"/>
      <c r="CE84" s="953"/>
      <c r="CF84" s="953"/>
      <c r="CG84" s="954"/>
      <c r="CH84" s="949"/>
      <c r="CI84" s="950"/>
      <c r="CJ84" s="950"/>
      <c r="CK84" s="950"/>
      <c r="CL84" s="951"/>
      <c r="CM84" s="949"/>
      <c r="CN84" s="950"/>
      <c r="CO84" s="950"/>
      <c r="CP84" s="950"/>
      <c r="CQ84" s="951"/>
      <c r="CR84" s="949"/>
      <c r="CS84" s="950"/>
      <c r="CT84" s="950"/>
      <c r="CU84" s="950"/>
      <c r="CV84" s="951"/>
      <c r="CW84" s="949"/>
      <c r="CX84" s="950"/>
      <c r="CY84" s="950"/>
      <c r="CZ84" s="950"/>
      <c r="DA84" s="951"/>
      <c r="DB84" s="949"/>
      <c r="DC84" s="950"/>
      <c r="DD84" s="950"/>
      <c r="DE84" s="950"/>
      <c r="DF84" s="951"/>
      <c r="DG84" s="949"/>
      <c r="DH84" s="950"/>
      <c r="DI84" s="950"/>
      <c r="DJ84" s="950"/>
      <c r="DK84" s="951"/>
      <c r="DL84" s="949"/>
      <c r="DM84" s="950"/>
      <c r="DN84" s="950"/>
      <c r="DO84" s="950"/>
      <c r="DP84" s="951"/>
      <c r="DQ84" s="949"/>
      <c r="DR84" s="950"/>
      <c r="DS84" s="950"/>
      <c r="DT84" s="950"/>
      <c r="DU84" s="951"/>
      <c r="DV84" s="946"/>
      <c r="DW84" s="947"/>
      <c r="DX84" s="947"/>
      <c r="DY84" s="947"/>
      <c r="DZ84" s="948"/>
      <c r="EA84" s="247"/>
    </row>
    <row r="85" spans="1:131" s="248" customFormat="1" ht="26.25" customHeight="1" x14ac:dyDescent="0.15">
      <c r="A85" s="262">
        <v>18</v>
      </c>
      <c r="B85" s="962"/>
      <c r="C85" s="963"/>
      <c r="D85" s="963"/>
      <c r="E85" s="963"/>
      <c r="F85" s="963"/>
      <c r="G85" s="963"/>
      <c r="H85" s="963"/>
      <c r="I85" s="963"/>
      <c r="J85" s="963"/>
      <c r="K85" s="963"/>
      <c r="L85" s="963"/>
      <c r="M85" s="963"/>
      <c r="N85" s="963"/>
      <c r="O85" s="963"/>
      <c r="P85" s="964"/>
      <c r="Q85" s="965"/>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6"/>
      <c r="BA85" s="966"/>
      <c r="BB85" s="966"/>
      <c r="BC85" s="966"/>
      <c r="BD85" s="967"/>
      <c r="BE85" s="266"/>
      <c r="BF85" s="266"/>
      <c r="BG85" s="266"/>
      <c r="BH85" s="266"/>
      <c r="BI85" s="266"/>
      <c r="BJ85" s="266"/>
      <c r="BK85" s="266"/>
      <c r="BL85" s="266"/>
      <c r="BM85" s="266"/>
      <c r="BN85" s="266"/>
      <c r="BO85" s="266"/>
      <c r="BP85" s="266"/>
      <c r="BQ85" s="263">
        <v>79</v>
      </c>
      <c r="BR85" s="268"/>
      <c r="BS85" s="952"/>
      <c r="BT85" s="953"/>
      <c r="BU85" s="953"/>
      <c r="BV85" s="953"/>
      <c r="BW85" s="953"/>
      <c r="BX85" s="953"/>
      <c r="BY85" s="953"/>
      <c r="BZ85" s="953"/>
      <c r="CA85" s="953"/>
      <c r="CB85" s="953"/>
      <c r="CC85" s="953"/>
      <c r="CD85" s="953"/>
      <c r="CE85" s="953"/>
      <c r="CF85" s="953"/>
      <c r="CG85" s="954"/>
      <c r="CH85" s="949"/>
      <c r="CI85" s="950"/>
      <c r="CJ85" s="950"/>
      <c r="CK85" s="950"/>
      <c r="CL85" s="951"/>
      <c r="CM85" s="949"/>
      <c r="CN85" s="950"/>
      <c r="CO85" s="950"/>
      <c r="CP85" s="950"/>
      <c r="CQ85" s="951"/>
      <c r="CR85" s="949"/>
      <c r="CS85" s="950"/>
      <c r="CT85" s="950"/>
      <c r="CU85" s="950"/>
      <c r="CV85" s="951"/>
      <c r="CW85" s="949"/>
      <c r="CX85" s="950"/>
      <c r="CY85" s="950"/>
      <c r="CZ85" s="950"/>
      <c r="DA85" s="951"/>
      <c r="DB85" s="949"/>
      <c r="DC85" s="950"/>
      <c r="DD85" s="950"/>
      <c r="DE85" s="950"/>
      <c r="DF85" s="951"/>
      <c r="DG85" s="949"/>
      <c r="DH85" s="950"/>
      <c r="DI85" s="950"/>
      <c r="DJ85" s="950"/>
      <c r="DK85" s="951"/>
      <c r="DL85" s="949"/>
      <c r="DM85" s="950"/>
      <c r="DN85" s="950"/>
      <c r="DO85" s="950"/>
      <c r="DP85" s="951"/>
      <c r="DQ85" s="949"/>
      <c r="DR85" s="950"/>
      <c r="DS85" s="950"/>
      <c r="DT85" s="950"/>
      <c r="DU85" s="951"/>
      <c r="DV85" s="946"/>
      <c r="DW85" s="947"/>
      <c r="DX85" s="947"/>
      <c r="DY85" s="947"/>
      <c r="DZ85" s="948"/>
      <c r="EA85" s="247"/>
    </row>
    <row r="86" spans="1:131" s="248" customFormat="1" ht="26.25" customHeight="1" x14ac:dyDescent="0.15">
      <c r="A86" s="262">
        <v>19</v>
      </c>
      <c r="B86" s="962"/>
      <c r="C86" s="963"/>
      <c r="D86" s="963"/>
      <c r="E86" s="963"/>
      <c r="F86" s="963"/>
      <c r="G86" s="963"/>
      <c r="H86" s="963"/>
      <c r="I86" s="963"/>
      <c r="J86" s="963"/>
      <c r="K86" s="963"/>
      <c r="L86" s="963"/>
      <c r="M86" s="963"/>
      <c r="N86" s="963"/>
      <c r="O86" s="963"/>
      <c r="P86" s="964"/>
      <c r="Q86" s="965"/>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6"/>
      <c r="BA86" s="966"/>
      <c r="BB86" s="966"/>
      <c r="BC86" s="966"/>
      <c r="BD86" s="967"/>
      <c r="BE86" s="266"/>
      <c r="BF86" s="266"/>
      <c r="BG86" s="266"/>
      <c r="BH86" s="266"/>
      <c r="BI86" s="266"/>
      <c r="BJ86" s="266"/>
      <c r="BK86" s="266"/>
      <c r="BL86" s="266"/>
      <c r="BM86" s="266"/>
      <c r="BN86" s="266"/>
      <c r="BO86" s="266"/>
      <c r="BP86" s="266"/>
      <c r="BQ86" s="263">
        <v>80</v>
      </c>
      <c r="BR86" s="268"/>
      <c r="BS86" s="952"/>
      <c r="BT86" s="953"/>
      <c r="BU86" s="953"/>
      <c r="BV86" s="953"/>
      <c r="BW86" s="953"/>
      <c r="BX86" s="953"/>
      <c r="BY86" s="953"/>
      <c r="BZ86" s="953"/>
      <c r="CA86" s="953"/>
      <c r="CB86" s="953"/>
      <c r="CC86" s="953"/>
      <c r="CD86" s="953"/>
      <c r="CE86" s="953"/>
      <c r="CF86" s="953"/>
      <c r="CG86" s="954"/>
      <c r="CH86" s="949"/>
      <c r="CI86" s="950"/>
      <c r="CJ86" s="950"/>
      <c r="CK86" s="950"/>
      <c r="CL86" s="951"/>
      <c r="CM86" s="949"/>
      <c r="CN86" s="950"/>
      <c r="CO86" s="950"/>
      <c r="CP86" s="950"/>
      <c r="CQ86" s="951"/>
      <c r="CR86" s="949"/>
      <c r="CS86" s="950"/>
      <c r="CT86" s="950"/>
      <c r="CU86" s="950"/>
      <c r="CV86" s="951"/>
      <c r="CW86" s="949"/>
      <c r="CX86" s="950"/>
      <c r="CY86" s="950"/>
      <c r="CZ86" s="950"/>
      <c r="DA86" s="951"/>
      <c r="DB86" s="949"/>
      <c r="DC86" s="950"/>
      <c r="DD86" s="950"/>
      <c r="DE86" s="950"/>
      <c r="DF86" s="951"/>
      <c r="DG86" s="949"/>
      <c r="DH86" s="950"/>
      <c r="DI86" s="950"/>
      <c r="DJ86" s="950"/>
      <c r="DK86" s="951"/>
      <c r="DL86" s="949"/>
      <c r="DM86" s="950"/>
      <c r="DN86" s="950"/>
      <c r="DO86" s="950"/>
      <c r="DP86" s="951"/>
      <c r="DQ86" s="949"/>
      <c r="DR86" s="950"/>
      <c r="DS86" s="950"/>
      <c r="DT86" s="950"/>
      <c r="DU86" s="951"/>
      <c r="DV86" s="946"/>
      <c r="DW86" s="947"/>
      <c r="DX86" s="947"/>
      <c r="DY86" s="947"/>
      <c r="DZ86" s="948"/>
      <c r="EA86" s="247"/>
    </row>
    <row r="87" spans="1:131" s="248" customFormat="1" ht="26.25" customHeight="1" x14ac:dyDescent="0.15">
      <c r="A87" s="270">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6"/>
      <c r="BF87" s="266"/>
      <c r="BG87" s="266"/>
      <c r="BH87" s="266"/>
      <c r="BI87" s="266"/>
      <c r="BJ87" s="266"/>
      <c r="BK87" s="266"/>
      <c r="BL87" s="266"/>
      <c r="BM87" s="266"/>
      <c r="BN87" s="266"/>
      <c r="BO87" s="266"/>
      <c r="BP87" s="266"/>
      <c r="BQ87" s="263">
        <v>81</v>
      </c>
      <c r="BR87" s="268"/>
      <c r="BS87" s="952"/>
      <c r="BT87" s="953"/>
      <c r="BU87" s="953"/>
      <c r="BV87" s="953"/>
      <c r="BW87" s="953"/>
      <c r="BX87" s="953"/>
      <c r="BY87" s="953"/>
      <c r="BZ87" s="953"/>
      <c r="CA87" s="953"/>
      <c r="CB87" s="953"/>
      <c r="CC87" s="953"/>
      <c r="CD87" s="953"/>
      <c r="CE87" s="953"/>
      <c r="CF87" s="953"/>
      <c r="CG87" s="954"/>
      <c r="CH87" s="949"/>
      <c r="CI87" s="950"/>
      <c r="CJ87" s="950"/>
      <c r="CK87" s="950"/>
      <c r="CL87" s="951"/>
      <c r="CM87" s="949"/>
      <c r="CN87" s="950"/>
      <c r="CO87" s="950"/>
      <c r="CP87" s="950"/>
      <c r="CQ87" s="951"/>
      <c r="CR87" s="949"/>
      <c r="CS87" s="950"/>
      <c r="CT87" s="950"/>
      <c r="CU87" s="950"/>
      <c r="CV87" s="951"/>
      <c r="CW87" s="949"/>
      <c r="CX87" s="950"/>
      <c r="CY87" s="950"/>
      <c r="CZ87" s="950"/>
      <c r="DA87" s="951"/>
      <c r="DB87" s="949"/>
      <c r="DC87" s="950"/>
      <c r="DD87" s="950"/>
      <c r="DE87" s="950"/>
      <c r="DF87" s="951"/>
      <c r="DG87" s="949"/>
      <c r="DH87" s="950"/>
      <c r="DI87" s="950"/>
      <c r="DJ87" s="950"/>
      <c r="DK87" s="951"/>
      <c r="DL87" s="949"/>
      <c r="DM87" s="950"/>
      <c r="DN87" s="950"/>
      <c r="DO87" s="950"/>
      <c r="DP87" s="951"/>
      <c r="DQ87" s="949"/>
      <c r="DR87" s="950"/>
      <c r="DS87" s="950"/>
      <c r="DT87" s="950"/>
      <c r="DU87" s="951"/>
      <c r="DV87" s="946"/>
      <c r="DW87" s="947"/>
      <c r="DX87" s="947"/>
      <c r="DY87" s="947"/>
      <c r="DZ87" s="948"/>
      <c r="EA87" s="247"/>
    </row>
    <row r="88" spans="1:131" s="248" customFormat="1" ht="26.25" customHeight="1" thickBot="1" x14ac:dyDescent="0.2">
      <c r="A88" s="265" t="s">
        <v>390</v>
      </c>
      <c r="B88" s="874" t="s">
        <v>421</v>
      </c>
      <c r="C88" s="875"/>
      <c r="D88" s="875"/>
      <c r="E88" s="875"/>
      <c r="F88" s="875"/>
      <c r="G88" s="875"/>
      <c r="H88" s="875"/>
      <c r="I88" s="875"/>
      <c r="J88" s="875"/>
      <c r="K88" s="875"/>
      <c r="L88" s="875"/>
      <c r="M88" s="875"/>
      <c r="N88" s="875"/>
      <c r="O88" s="875"/>
      <c r="P88" s="876"/>
      <c r="Q88" s="927"/>
      <c r="R88" s="928"/>
      <c r="S88" s="928"/>
      <c r="T88" s="928"/>
      <c r="U88" s="928"/>
      <c r="V88" s="928"/>
      <c r="W88" s="928"/>
      <c r="X88" s="928"/>
      <c r="Y88" s="928"/>
      <c r="Z88" s="928"/>
      <c r="AA88" s="928"/>
      <c r="AB88" s="928"/>
      <c r="AC88" s="928"/>
      <c r="AD88" s="928"/>
      <c r="AE88" s="928"/>
      <c r="AF88" s="931">
        <v>15592</v>
      </c>
      <c r="AG88" s="931"/>
      <c r="AH88" s="931"/>
      <c r="AI88" s="931"/>
      <c r="AJ88" s="931"/>
      <c r="AK88" s="928"/>
      <c r="AL88" s="928"/>
      <c r="AM88" s="928"/>
      <c r="AN88" s="928"/>
      <c r="AO88" s="928"/>
      <c r="AP88" s="931">
        <v>1726</v>
      </c>
      <c r="AQ88" s="931"/>
      <c r="AR88" s="931"/>
      <c r="AS88" s="931"/>
      <c r="AT88" s="931"/>
      <c r="AU88" s="931"/>
      <c r="AV88" s="931"/>
      <c r="AW88" s="931"/>
      <c r="AX88" s="931"/>
      <c r="AY88" s="931"/>
      <c r="AZ88" s="936"/>
      <c r="BA88" s="936"/>
      <c r="BB88" s="936"/>
      <c r="BC88" s="936"/>
      <c r="BD88" s="937"/>
      <c r="BE88" s="266"/>
      <c r="BF88" s="266"/>
      <c r="BG88" s="266"/>
      <c r="BH88" s="266"/>
      <c r="BI88" s="266"/>
      <c r="BJ88" s="266"/>
      <c r="BK88" s="266"/>
      <c r="BL88" s="266"/>
      <c r="BM88" s="266"/>
      <c r="BN88" s="266"/>
      <c r="BO88" s="266"/>
      <c r="BP88" s="266"/>
      <c r="BQ88" s="263">
        <v>82</v>
      </c>
      <c r="BR88" s="268"/>
      <c r="BS88" s="952"/>
      <c r="BT88" s="953"/>
      <c r="BU88" s="953"/>
      <c r="BV88" s="953"/>
      <c r="BW88" s="953"/>
      <c r="BX88" s="953"/>
      <c r="BY88" s="953"/>
      <c r="BZ88" s="953"/>
      <c r="CA88" s="953"/>
      <c r="CB88" s="953"/>
      <c r="CC88" s="953"/>
      <c r="CD88" s="953"/>
      <c r="CE88" s="953"/>
      <c r="CF88" s="953"/>
      <c r="CG88" s="954"/>
      <c r="CH88" s="949"/>
      <c r="CI88" s="950"/>
      <c r="CJ88" s="950"/>
      <c r="CK88" s="950"/>
      <c r="CL88" s="951"/>
      <c r="CM88" s="949"/>
      <c r="CN88" s="950"/>
      <c r="CO88" s="950"/>
      <c r="CP88" s="950"/>
      <c r="CQ88" s="951"/>
      <c r="CR88" s="949"/>
      <c r="CS88" s="950"/>
      <c r="CT88" s="950"/>
      <c r="CU88" s="950"/>
      <c r="CV88" s="951"/>
      <c r="CW88" s="949"/>
      <c r="CX88" s="950"/>
      <c r="CY88" s="950"/>
      <c r="CZ88" s="950"/>
      <c r="DA88" s="951"/>
      <c r="DB88" s="949"/>
      <c r="DC88" s="950"/>
      <c r="DD88" s="950"/>
      <c r="DE88" s="950"/>
      <c r="DF88" s="951"/>
      <c r="DG88" s="949"/>
      <c r="DH88" s="950"/>
      <c r="DI88" s="950"/>
      <c r="DJ88" s="950"/>
      <c r="DK88" s="951"/>
      <c r="DL88" s="949"/>
      <c r="DM88" s="950"/>
      <c r="DN88" s="950"/>
      <c r="DO88" s="950"/>
      <c r="DP88" s="951"/>
      <c r="DQ88" s="949"/>
      <c r="DR88" s="950"/>
      <c r="DS88" s="950"/>
      <c r="DT88" s="950"/>
      <c r="DU88" s="951"/>
      <c r="DV88" s="946"/>
      <c r="DW88" s="947"/>
      <c r="DX88" s="947"/>
      <c r="DY88" s="947"/>
      <c r="DZ88" s="94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2"/>
      <c r="BT89" s="953"/>
      <c r="BU89" s="953"/>
      <c r="BV89" s="953"/>
      <c r="BW89" s="953"/>
      <c r="BX89" s="953"/>
      <c r="BY89" s="953"/>
      <c r="BZ89" s="953"/>
      <c r="CA89" s="953"/>
      <c r="CB89" s="953"/>
      <c r="CC89" s="953"/>
      <c r="CD89" s="953"/>
      <c r="CE89" s="953"/>
      <c r="CF89" s="953"/>
      <c r="CG89" s="954"/>
      <c r="CH89" s="949"/>
      <c r="CI89" s="950"/>
      <c r="CJ89" s="950"/>
      <c r="CK89" s="950"/>
      <c r="CL89" s="951"/>
      <c r="CM89" s="949"/>
      <c r="CN89" s="950"/>
      <c r="CO89" s="950"/>
      <c r="CP89" s="950"/>
      <c r="CQ89" s="951"/>
      <c r="CR89" s="949"/>
      <c r="CS89" s="950"/>
      <c r="CT89" s="950"/>
      <c r="CU89" s="950"/>
      <c r="CV89" s="951"/>
      <c r="CW89" s="949"/>
      <c r="CX89" s="950"/>
      <c r="CY89" s="950"/>
      <c r="CZ89" s="950"/>
      <c r="DA89" s="951"/>
      <c r="DB89" s="949"/>
      <c r="DC89" s="950"/>
      <c r="DD89" s="950"/>
      <c r="DE89" s="950"/>
      <c r="DF89" s="951"/>
      <c r="DG89" s="949"/>
      <c r="DH89" s="950"/>
      <c r="DI89" s="950"/>
      <c r="DJ89" s="950"/>
      <c r="DK89" s="951"/>
      <c r="DL89" s="949"/>
      <c r="DM89" s="950"/>
      <c r="DN89" s="950"/>
      <c r="DO89" s="950"/>
      <c r="DP89" s="951"/>
      <c r="DQ89" s="949"/>
      <c r="DR89" s="950"/>
      <c r="DS89" s="950"/>
      <c r="DT89" s="950"/>
      <c r="DU89" s="951"/>
      <c r="DV89" s="946"/>
      <c r="DW89" s="947"/>
      <c r="DX89" s="947"/>
      <c r="DY89" s="947"/>
      <c r="DZ89" s="94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2"/>
      <c r="BT90" s="953"/>
      <c r="BU90" s="953"/>
      <c r="BV90" s="953"/>
      <c r="BW90" s="953"/>
      <c r="BX90" s="953"/>
      <c r="BY90" s="953"/>
      <c r="BZ90" s="953"/>
      <c r="CA90" s="953"/>
      <c r="CB90" s="953"/>
      <c r="CC90" s="953"/>
      <c r="CD90" s="953"/>
      <c r="CE90" s="953"/>
      <c r="CF90" s="953"/>
      <c r="CG90" s="954"/>
      <c r="CH90" s="949"/>
      <c r="CI90" s="950"/>
      <c r="CJ90" s="950"/>
      <c r="CK90" s="950"/>
      <c r="CL90" s="951"/>
      <c r="CM90" s="949"/>
      <c r="CN90" s="950"/>
      <c r="CO90" s="950"/>
      <c r="CP90" s="950"/>
      <c r="CQ90" s="951"/>
      <c r="CR90" s="949"/>
      <c r="CS90" s="950"/>
      <c r="CT90" s="950"/>
      <c r="CU90" s="950"/>
      <c r="CV90" s="951"/>
      <c r="CW90" s="949"/>
      <c r="CX90" s="950"/>
      <c r="CY90" s="950"/>
      <c r="CZ90" s="950"/>
      <c r="DA90" s="951"/>
      <c r="DB90" s="949"/>
      <c r="DC90" s="950"/>
      <c r="DD90" s="950"/>
      <c r="DE90" s="950"/>
      <c r="DF90" s="951"/>
      <c r="DG90" s="949"/>
      <c r="DH90" s="950"/>
      <c r="DI90" s="950"/>
      <c r="DJ90" s="950"/>
      <c r="DK90" s="951"/>
      <c r="DL90" s="949"/>
      <c r="DM90" s="950"/>
      <c r="DN90" s="950"/>
      <c r="DO90" s="950"/>
      <c r="DP90" s="951"/>
      <c r="DQ90" s="949"/>
      <c r="DR90" s="950"/>
      <c r="DS90" s="950"/>
      <c r="DT90" s="950"/>
      <c r="DU90" s="951"/>
      <c r="DV90" s="946"/>
      <c r="DW90" s="947"/>
      <c r="DX90" s="947"/>
      <c r="DY90" s="947"/>
      <c r="DZ90" s="94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2"/>
      <c r="BT91" s="953"/>
      <c r="BU91" s="953"/>
      <c r="BV91" s="953"/>
      <c r="BW91" s="953"/>
      <c r="BX91" s="953"/>
      <c r="BY91" s="953"/>
      <c r="BZ91" s="953"/>
      <c r="CA91" s="953"/>
      <c r="CB91" s="953"/>
      <c r="CC91" s="953"/>
      <c r="CD91" s="953"/>
      <c r="CE91" s="953"/>
      <c r="CF91" s="953"/>
      <c r="CG91" s="954"/>
      <c r="CH91" s="949"/>
      <c r="CI91" s="950"/>
      <c r="CJ91" s="950"/>
      <c r="CK91" s="950"/>
      <c r="CL91" s="951"/>
      <c r="CM91" s="949"/>
      <c r="CN91" s="950"/>
      <c r="CO91" s="950"/>
      <c r="CP91" s="950"/>
      <c r="CQ91" s="951"/>
      <c r="CR91" s="949"/>
      <c r="CS91" s="950"/>
      <c r="CT91" s="950"/>
      <c r="CU91" s="950"/>
      <c r="CV91" s="951"/>
      <c r="CW91" s="949"/>
      <c r="CX91" s="950"/>
      <c r="CY91" s="950"/>
      <c r="CZ91" s="950"/>
      <c r="DA91" s="951"/>
      <c r="DB91" s="949"/>
      <c r="DC91" s="950"/>
      <c r="DD91" s="950"/>
      <c r="DE91" s="950"/>
      <c r="DF91" s="951"/>
      <c r="DG91" s="949"/>
      <c r="DH91" s="950"/>
      <c r="DI91" s="950"/>
      <c r="DJ91" s="950"/>
      <c r="DK91" s="951"/>
      <c r="DL91" s="949"/>
      <c r="DM91" s="950"/>
      <c r="DN91" s="950"/>
      <c r="DO91" s="950"/>
      <c r="DP91" s="951"/>
      <c r="DQ91" s="949"/>
      <c r="DR91" s="950"/>
      <c r="DS91" s="950"/>
      <c r="DT91" s="950"/>
      <c r="DU91" s="951"/>
      <c r="DV91" s="946"/>
      <c r="DW91" s="947"/>
      <c r="DX91" s="947"/>
      <c r="DY91" s="947"/>
      <c r="DZ91" s="94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2"/>
      <c r="BT92" s="953"/>
      <c r="BU92" s="953"/>
      <c r="BV92" s="953"/>
      <c r="BW92" s="953"/>
      <c r="BX92" s="953"/>
      <c r="BY92" s="953"/>
      <c r="BZ92" s="953"/>
      <c r="CA92" s="953"/>
      <c r="CB92" s="953"/>
      <c r="CC92" s="953"/>
      <c r="CD92" s="953"/>
      <c r="CE92" s="953"/>
      <c r="CF92" s="953"/>
      <c r="CG92" s="954"/>
      <c r="CH92" s="949"/>
      <c r="CI92" s="950"/>
      <c r="CJ92" s="950"/>
      <c r="CK92" s="950"/>
      <c r="CL92" s="951"/>
      <c r="CM92" s="949"/>
      <c r="CN92" s="950"/>
      <c r="CO92" s="950"/>
      <c r="CP92" s="950"/>
      <c r="CQ92" s="951"/>
      <c r="CR92" s="949"/>
      <c r="CS92" s="950"/>
      <c r="CT92" s="950"/>
      <c r="CU92" s="950"/>
      <c r="CV92" s="951"/>
      <c r="CW92" s="949"/>
      <c r="CX92" s="950"/>
      <c r="CY92" s="950"/>
      <c r="CZ92" s="950"/>
      <c r="DA92" s="951"/>
      <c r="DB92" s="949"/>
      <c r="DC92" s="950"/>
      <c r="DD92" s="950"/>
      <c r="DE92" s="950"/>
      <c r="DF92" s="951"/>
      <c r="DG92" s="949"/>
      <c r="DH92" s="950"/>
      <c r="DI92" s="950"/>
      <c r="DJ92" s="950"/>
      <c r="DK92" s="951"/>
      <c r="DL92" s="949"/>
      <c r="DM92" s="950"/>
      <c r="DN92" s="950"/>
      <c r="DO92" s="950"/>
      <c r="DP92" s="951"/>
      <c r="DQ92" s="949"/>
      <c r="DR92" s="950"/>
      <c r="DS92" s="950"/>
      <c r="DT92" s="950"/>
      <c r="DU92" s="951"/>
      <c r="DV92" s="946"/>
      <c r="DW92" s="947"/>
      <c r="DX92" s="947"/>
      <c r="DY92" s="947"/>
      <c r="DZ92" s="94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2"/>
      <c r="BT93" s="953"/>
      <c r="BU93" s="953"/>
      <c r="BV93" s="953"/>
      <c r="BW93" s="953"/>
      <c r="BX93" s="953"/>
      <c r="BY93" s="953"/>
      <c r="BZ93" s="953"/>
      <c r="CA93" s="953"/>
      <c r="CB93" s="953"/>
      <c r="CC93" s="953"/>
      <c r="CD93" s="953"/>
      <c r="CE93" s="953"/>
      <c r="CF93" s="953"/>
      <c r="CG93" s="954"/>
      <c r="CH93" s="949"/>
      <c r="CI93" s="950"/>
      <c r="CJ93" s="950"/>
      <c r="CK93" s="950"/>
      <c r="CL93" s="951"/>
      <c r="CM93" s="949"/>
      <c r="CN93" s="950"/>
      <c r="CO93" s="950"/>
      <c r="CP93" s="950"/>
      <c r="CQ93" s="951"/>
      <c r="CR93" s="949"/>
      <c r="CS93" s="950"/>
      <c r="CT93" s="950"/>
      <c r="CU93" s="950"/>
      <c r="CV93" s="951"/>
      <c r="CW93" s="949"/>
      <c r="CX93" s="950"/>
      <c r="CY93" s="950"/>
      <c r="CZ93" s="950"/>
      <c r="DA93" s="951"/>
      <c r="DB93" s="949"/>
      <c r="DC93" s="950"/>
      <c r="DD93" s="950"/>
      <c r="DE93" s="950"/>
      <c r="DF93" s="951"/>
      <c r="DG93" s="949"/>
      <c r="DH93" s="950"/>
      <c r="DI93" s="950"/>
      <c r="DJ93" s="950"/>
      <c r="DK93" s="951"/>
      <c r="DL93" s="949"/>
      <c r="DM93" s="950"/>
      <c r="DN93" s="950"/>
      <c r="DO93" s="950"/>
      <c r="DP93" s="951"/>
      <c r="DQ93" s="949"/>
      <c r="DR93" s="950"/>
      <c r="DS93" s="950"/>
      <c r="DT93" s="950"/>
      <c r="DU93" s="951"/>
      <c r="DV93" s="946"/>
      <c r="DW93" s="947"/>
      <c r="DX93" s="947"/>
      <c r="DY93" s="947"/>
      <c r="DZ93" s="94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2"/>
      <c r="BT94" s="953"/>
      <c r="BU94" s="953"/>
      <c r="BV94" s="953"/>
      <c r="BW94" s="953"/>
      <c r="BX94" s="953"/>
      <c r="BY94" s="953"/>
      <c r="BZ94" s="953"/>
      <c r="CA94" s="953"/>
      <c r="CB94" s="953"/>
      <c r="CC94" s="953"/>
      <c r="CD94" s="953"/>
      <c r="CE94" s="953"/>
      <c r="CF94" s="953"/>
      <c r="CG94" s="954"/>
      <c r="CH94" s="949"/>
      <c r="CI94" s="950"/>
      <c r="CJ94" s="950"/>
      <c r="CK94" s="950"/>
      <c r="CL94" s="951"/>
      <c r="CM94" s="949"/>
      <c r="CN94" s="950"/>
      <c r="CO94" s="950"/>
      <c r="CP94" s="950"/>
      <c r="CQ94" s="951"/>
      <c r="CR94" s="949"/>
      <c r="CS94" s="950"/>
      <c r="CT94" s="950"/>
      <c r="CU94" s="950"/>
      <c r="CV94" s="951"/>
      <c r="CW94" s="949"/>
      <c r="CX94" s="950"/>
      <c r="CY94" s="950"/>
      <c r="CZ94" s="950"/>
      <c r="DA94" s="951"/>
      <c r="DB94" s="949"/>
      <c r="DC94" s="950"/>
      <c r="DD94" s="950"/>
      <c r="DE94" s="950"/>
      <c r="DF94" s="951"/>
      <c r="DG94" s="949"/>
      <c r="DH94" s="950"/>
      <c r="DI94" s="950"/>
      <c r="DJ94" s="950"/>
      <c r="DK94" s="951"/>
      <c r="DL94" s="949"/>
      <c r="DM94" s="950"/>
      <c r="DN94" s="950"/>
      <c r="DO94" s="950"/>
      <c r="DP94" s="951"/>
      <c r="DQ94" s="949"/>
      <c r="DR94" s="950"/>
      <c r="DS94" s="950"/>
      <c r="DT94" s="950"/>
      <c r="DU94" s="951"/>
      <c r="DV94" s="946"/>
      <c r="DW94" s="947"/>
      <c r="DX94" s="947"/>
      <c r="DY94" s="947"/>
      <c r="DZ94" s="94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2"/>
      <c r="BT95" s="953"/>
      <c r="BU95" s="953"/>
      <c r="BV95" s="953"/>
      <c r="BW95" s="953"/>
      <c r="BX95" s="953"/>
      <c r="BY95" s="953"/>
      <c r="BZ95" s="953"/>
      <c r="CA95" s="953"/>
      <c r="CB95" s="953"/>
      <c r="CC95" s="953"/>
      <c r="CD95" s="953"/>
      <c r="CE95" s="953"/>
      <c r="CF95" s="953"/>
      <c r="CG95" s="954"/>
      <c r="CH95" s="949"/>
      <c r="CI95" s="950"/>
      <c r="CJ95" s="950"/>
      <c r="CK95" s="950"/>
      <c r="CL95" s="951"/>
      <c r="CM95" s="949"/>
      <c r="CN95" s="950"/>
      <c r="CO95" s="950"/>
      <c r="CP95" s="950"/>
      <c r="CQ95" s="951"/>
      <c r="CR95" s="949"/>
      <c r="CS95" s="950"/>
      <c r="CT95" s="950"/>
      <c r="CU95" s="950"/>
      <c r="CV95" s="951"/>
      <c r="CW95" s="949"/>
      <c r="CX95" s="950"/>
      <c r="CY95" s="950"/>
      <c r="CZ95" s="950"/>
      <c r="DA95" s="951"/>
      <c r="DB95" s="949"/>
      <c r="DC95" s="950"/>
      <c r="DD95" s="950"/>
      <c r="DE95" s="950"/>
      <c r="DF95" s="951"/>
      <c r="DG95" s="949"/>
      <c r="DH95" s="950"/>
      <c r="DI95" s="950"/>
      <c r="DJ95" s="950"/>
      <c r="DK95" s="951"/>
      <c r="DL95" s="949"/>
      <c r="DM95" s="950"/>
      <c r="DN95" s="950"/>
      <c r="DO95" s="950"/>
      <c r="DP95" s="951"/>
      <c r="DQ95" s="949"/>
      <c r="DR95" s="950"/>
      <c r="DS95" s="950"/>
      <c r="DT95" s="950"/>
      <c r="DU95" s="951"/>
      <c r="DV95" s="946"/>
      <c r="DW95" s="947"/>
      <c r="DX95" s="947"/>
      <c r="DY95" s="947"/>
      <c r="DZ95" s="94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2"/>
      <c r="BT96" s="953"/>
      <c r="BU96" s="953"/>
      <c r="BV96" s="953"/>
      <c r="BW96" s="953"/>
      <c r="BX96" s="953"/>
      <c r="BY96" s="953"/>
      <c r="BZ96" s="953"/>
      <c r="CA96" s="953"/>
      <c r="CB96" s="953"/>
      <c r="CC96" s="953"/>
      <c r="CD96" s="953"/>
      <c r="CE96" s="953"/>
      <c r="CF96" s="953"/>
      <c r="CG96" s="954"/>
      <c r="CH96" s="949"/>
      <c r="CI96" s="950"/>
      <c r="CJ96" s="950"/>
      <c r="CK96" s="950"/>
      <c r="CL96" s="951"/>
      <c r="CM96" s="949"/>
      <c r="CN96" s="950"/>
      <c r="CO96" s="950"/>
      <c r="CP96" s="950"/>
      <c r="CQ96" s="951"/>
      <c r="CR96" s="949"/>
      <c r="CS96" s="950"/>
      <c r="CT96" s="950"/>
      <c r="CU96" s="950"/>
      <c r="CV96" s="951"/>
      <c r="CW96" s="949"/>
      <c r="CX96" s="950"/>
      <c r="CY96" s="950"/>
      <c r="CZ96" s="950"/>
      <c r="DA96" s="951"/>
      <c r="DB96" s="949"/>
      <c r="DC96" s="950"/>
      <c r="DD96" s="950"/>
      <c r="DE96" s="950"/>
      <c r="DF96" s="951"/>
      <c r="DG96" s="949"/>
      <c r="DH96" s="950"/>
      <c r="DI96" s="950"/>
      <c r="DJ96" s="950"/>
      <c r="DK96" s="951"/>
      <c r="DL96" s="949"/>
      <c r="DM96" s="950"/>
      <c r="DN96" s="950"/>
      <c r="DO96" s="950"/>
      <c r="DP96" s="951"/>
      <c r="DQ96" s="949"/>
      <c r="DR96" s="950"/>
      <c r="DS96" s="950"/>
      <c r="DT96" s="950"/>
      <c r="DU96" s="951"/>
      <c r="DV96" s="946"/>
      <c r="DW96" s="947"/>
      <c r="DX96" s="947"/>
      <c r="DY96" s="947"/>
      <c r="DZ96" s="94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2"/>
      <c r="BT97" s="953"/>
      <c r="BU97" s="953"/>
      <c r="BV97" s="953"/>
      <c r="BW97" s="953"/>
      <c r="BX97" s="953"/>
      <c r="BY97" s="953"/>
      <c r="BZ97" s="953"/>
      <c r="CA97" s="953"/>
      <c r="CB97" s="953"/>
      <c r="CC97" s="953"/>
      <c r="CD97" s="953"/>
      <c r="CE97" s="953"/>
      <c r="CF97" s="953"/>
      <c r="CG97" s="954"/>
      <c r="CH97" s="949"/>
      <c r="CI97" s="950"/>
      <c r="CJ97" s="950"/>
      <c r="CK97" s="950"/>
      <c r="CL97" s="951"/>
      <c r="CM97" s="949"/>
      <c r="CN97" s="950"/>
      <c r="CO97" s="950"/>
      <c r="CP97" s="950"/>
      <c r="CQ97" s="951"/>
      <c r="CR97" s="949"/>
      <c r="CS97" s="950"/>
      <c r="CT97" s="950"/>
      <c r="CU97" s="950"/>
      <c r="CV97" s="951"/>
      <c r="CW97" s="949"/>
      <c r="CX97" s="950"/>
      <c r="CY97" s="950"/>
      <c r="CZ97" s="950"/>
      <c r="DA97" s="951"/>
      <c r="DB97" s="949"/>
      <c r="DC97" s="950"/>
      <c r="DD97" s="950"/>
      <c r="DE97" s="950"/>
      <c r="DF97" s="951"/>
      <c r="DG97" s="949"/>
      <c r="DH97" s="950"/>
      <c r="DI97" s="950"/>
      <c r="DJ97" s="950"/>
      <c r="DK97" s="951"/>
      <c r="DL97" s="949"/>
      <c r="DM97" s="950"/>
      <c r="DN97" s="950"/>
      <c r="DO97" s="950"/>
      <c r="DP97" s="951"/>
      <c r="DQ97" s="949"/>
      <c r="DR97" s="950"/>
      <c r="DS97" s="950"/>
      <c r="DT97" s="950"/>
      <c r="DU97" s="951"/>
      <c r="DV97" s="946"/>
      <c r="DW97" s="947"/>
      <c r="DX97" s="947"/>
      <c r="DY97" s="947"/>
      <c r="DZ97" s="94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2"/>
      <c r="BT98" s="953"/>
      <c r="BU98" s="953"/>
      <c r="BV98" s="953"/>
      <c r="BW98" s="953"/>
      <c r="BX98" s="953"/>
      <c r="BY98" s="953"/>
      <c r="BZ98" s="953"/>
      <c r="CA98" s="953"/>
      <c r="CB98" s="953"/>
      <c r="CC98" s="953"/>
      <c r="CD98" s="953"/>
      <c r="CE98" s="953"/>
      <c r="CF98" s="953"/>
      <c r="CG98" s="954"/>
      <c r="CH98" s="949"/>
      <c r="CI98" s="950"/>
      <c r="CJ98" s="950"/>
      <c r="CK98" s="950"/>
      <c r="CL98" s="951"/>
      <c r="CM98" s="949"/>
      <c r="CN98" s="950"/>
      <c r="CO98" s="950"/>
      <c r="CP98" s="950"/>
      <c r="CQ98" s="951"/>
      <c r="CR98" s="949"/>
      <c r="CS98" s="950"/>
      <c r="CT98" s="950"/>
      <c r="CU98" s="950"/>
      <c r="CV98" s="951"/>
      <c r="CW98" s="949"/>
      <c r="CX98" s="950"/>
      <c r="CY98" s="950"/>
      <c r="CZ98" s="950"/>
      <c r="DA98" s="951"/>
      <c r="DB98" s="949"/>
      <c r="DC98" s="950"/>
      <c r="DD98" s="950"/>
      <c r="DE98" s="950"/>
      <c r="DF98" s="951"/>
      <c r="DG98" s="949"/>
      <c r="DH98" s="950"/>
      <c r="DI98" s="950"/>
      <c r="DJ98" s="950"/>
      <c r="DK98" s="951"/>
      <c r="DL98" s="949"/>
      <c r="DM98" s="950"/>
      <c r="DN98" s="950"/>
      <c r="DO98" s="950"/>
      <c r="DP98" s="951"/>
      <c r="DQ98" s="949"/>
      <c r="DR98" s="950"/>
      <c r="DS98" s="950"/>
      <c r="DT98" s="950"/>
      <c r="DU98" s="951"/>
      <c r="DV98" s="946"/>
      <c r="DW98" s="947"/>
      <c r="DX98" s="947"/>
      <c r="DY98" s="947"/>
      <c r="DZ98" s="94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2"/>
      <c r="BT99" s="953"/>
      <c r="BU99" s="953"/>
      <c r="BV99" s="953"/>
      <c r="BW99" s="953"/>
      <c r="BX99" s="953"/>
      <c r="BY99" s="953"/>
      <c r="BZ99" s="953"/>
      <c r="CA99" s="953"/>
      <c r="CB99" s="953"/>
      <c r="CC99" s="953"/>
      <c r="CD99" s="953"/>
      <c r="CE99" s="953"/>
      <c r="CF99" s="953"/>
      <c r="CG99" s="954"/>
      <c r="CH99" s="949"/>
      <c r="CI99" s="950"/>
      <c r="CJ99" s="950"/>
      <c r="CK99" s="950"/>
      <c r="CL99" s="951"/>
      <c r="CM99" s="949"/>
      <c r="CN99" s="950"/>
      <c r="CO99" s="950"/>
      <c r="CP99" s="950"/>
      <c r="CQ99" s="951"/>
      <c r="CR99" s="949"/>
      <c r="CS99" s="950"/>
      <c r="CT99" s="950"/>
      <c r="CU99" s="950"/>
      <c r="CV99" s="951"/>
      <c r="CW99" s="949"/>
      <c r="CX99" s="950"/>
      <c r="CY99" s="950"/>
      <c r="CZ99" s="950"/>
      <c r="DA99" s="951"/>
      <c r="DB99" s="949"/>
      <c r="DC99" s="950"/>
      <c r="DD99" s="950"/>
      <c r="DE99" s="950"/>
      <c r="DF99" s="951"/>
      <c r="DG99" s="949"/>
      <c r="DH99" s="950"/>
      <c r="DI99" s="950"/>
      <c r="DJ99" s="950"/>
      <c r="DK99" s="951"/>
      <c r="DL99" s="949"/>
      <c r="DM99" s="950"/>
      <c r="DN99" s="950"/>
      <c r="DO99" s="950"/>
      <c r="DP99" s="951"/>
      <c r="DQ99" s="949"/>
      <c r="DR99" s="950"/>
      <c r="DS99" s="950"/>
      <c r="DT99" s="950"/>
      <c r="DU99" s="951"/>
      <c r="DV99" s="946"/>
      <c r="DW99" s="947"/>
      <c r="DX99" s="947"/>
      <c r="DY99" s="947"/>
      <c r="DZ99" s="94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2"/>
      <c r="BT100" s="953"/>
      <c r="BU100" s="953"/>
      <c r="BV100" s="953"/>
      <c r="BW100" s="953"/>
      <c r="BX100" s="953"/>
      <c r="BY100" s="953"/>
      <c r="BZ100" s="953"/>
      <c r="CA100" s="953"/>
      <c r="CB100" s="953"/>
      <c r="CC100" s="953"/>
      <c r="CD100" s="953"/>
      <c r="CE100" s="953"/>
      <c r="CF100" s="953"/>
      <c r="CG100" s="954"/>
      <c r="CH100" s="949"/>
      <c r="CI100" s="950"/>
      <c r="CJ100" s="950"/>
      <c r="CK100" s="950"/>
      <c r="CL100" s="951"/>
      <c r="CM100" s="949"/>
      <c r="CN100" s="950"/>
      <c r="CO100" s="950"/>
      <c r="CP100" s="950"/>
      <c r="CQ100" s="951"/>
      <c r="CR100" s="949"/>
      <c r="CS100" s="950"/>
      <c r="CT100" s="950"/>
      <c r="CU100" s="950"/>
      <c r="CV100" s="951"/>
      <c r="CW100" s="949"/>
      <c r="CX100" s="950"/>
      <c r="CY100" s="950"/>
      <c r="CZ100" s="950"/>
      <c r="DA100" s="951"/>
      <c r="DB100" s="949"/>
      <c r="DC100" s="950"/>
      <c r="DD100" s="950"/>
      <c r="DE100" s="950"/>
      <c r="DF100" s="951"/>
      <c r="DG100" s="949"/>
      <c r="DH100" s="950"/>
      <c r="DI100" s="950"/>
      <c r="DJ100" s="950"/>
      <c r="DK100" s="951"/>
      <c r="DL100" s="949"/>
      <c r="DM100" s="950"/>
      <c r="DN100" s="950"/>
      <c r="DO100" s="950"/>
      <c r="DP100" s="951"/>
      <c r="DQ100" s="949"/>
      <c r="DR100" s="950"/>
      <c r="DS100" s="950"/>
      <c r="DT100" s="950"/>
      <c r="DU100" s="951"/>
      <c r="DV100" s="946"/>
      <c r="DW100" s="947"/>
      <c r="DX100" s="947"/>
      <c r="DY100" s="947"/>
      <c r="DZ100" s="94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2"/>
      <c r="BT101" s="953"/>
      <c r="BU101" s="953"/>
      <c r="BV101" s="953"/>
      <c r="BW101" s="953"/>
      <c r="BX101" s="953"/>
      <c r="BY101" s="953"/>
      <c r="BZ101" s="953"/>
      <c r="CA101" s="953"/>
      <c r="CB101" s="953"/>
      <c r="CC101" s="953"/>
      <c r="CD101" s="953"/>
      <c r="CE101" s="953"/>
      <c r="CF101" s="953"/>
      <c r="CG101" s="954"/>
      <c r="CH101" s="949"/>
      <c r="CI101" s="950"/>
      <c r="CJ101" s="950"/>
      <c r="CK101" s="950"/>
      <c r="CL101" s="951"/>
      <c r="CM101" s="949"/>
      <c r="CN101" s="950"/>
      <c r="CO101" s="950"/>
      <c r="CP101" s="950"/>
      <c r="CQ101" s="951"/>
      <c r="CR101" s="949"/>
      <c r="CS101" s="950"/>
      <c r="CT101" s="950"/>
      <c r="CU101" s="950"/>
      <c r="CV101" s="951"/>
      <c r="CW101" s="949"/>
      <c r="CX101" s="950"/>
      <c r="CY101" s="950"/>
      <c r="CZ101" s="950"/>
      <c r="DA101" s="951"/>
      <c r="DB101" s="949"/>
      <c r="DC101" s="950"/>
      <c r="DD101" s="950"/>
      <c r="DE101" s="950"/>
      <c r="DF101" s="951"/>
      <c r="DG101" s="949"/>
      <c r="DH101" s="950"/>
      <c r="DI101" s="950"/>
      <c r="DJ101" s="950"/>
      <c r="DK101" s="951"/>
      <c r="DL101" s="949"/>
      <c r="DM101" s="950"/>
      <c r="DN101" s="950"/>
      <c r="DO101" s="950"/>
      <c r="DP101" s="951"/>
      <c r="DQ101" s="949"/>
      <c r="DR101" s="950"/>
      <c r="DS101" s="950"/>
      <c r="DT101" s="950"/>
      <c r="DU101" s="951"/>
      <c r="DV101" s="946"/>
      <c r="DW101" s="947"/>
      <c r="DX101" s="947"/>
      <c r="DY101" s="947"/>
      <c r="DZ101" s="94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422</v>
      </c>
      <c r="BS102" s="875"/>
      <c r="BT102" s="875"/>
      <c r="BU102" s="875"/>
      <c r="BV102" s="875"/>
      <c r="BW102" s="875"/>
      <c r="BX102" s="875"/>
      <c r="BY102" s="875"/>
      <c r="BZ102" s="875"/>
      <c r="CA102" s="875"/>
      <c r="CB102" s="875"/>
      <c r="CC102" s="875"/>
      <c r="CD102" s="875"/>
      <c r="CE102" s="875"/>
      <c r="CF102" s="875"/>
      <c r="CG102" s="876"/>
      <c r="CH102" s="976"/>
      <c r="CI102" s="977"/>
      <c r="CJ102" s="977"/>
      <c r="CK102" s="977"/>
      <c r="CL102" s="978"/>
      <c r="CM102" s="976"/>
      <c r="CN102" s="977"/>
      <c r="CO102" s="977"/>
      <c r="CP102" s="977"/>
      <c r="CQ102" s="978"/>
      <c r="CR102" s="979">
        <v>150</v>
      </c>
      <c r="CS102" s="939"/>
      <c r="CT102" s="939"/>
      <c r="CU102" s="939"/>
      <c r="CV102" s="980"/>
      <c r="CW102" s="979"/>
      <c r="CX102" s="939"/>
      <c r="CY102" s="939"/>
      <c r="CZ102" s="939"/>
      <c r="DA102" s="980"/>
      <c r="DB102" s="979"/>
      <c r="DC102" s="939"/>
      <c r="DD102" s="939"/>
      <c r="DE102" s="939"/>
      <c r="DF102" s="980"/>
      <c r="DG102" s="979"/>
      <c r="DH102" s="939"/>
      <c r="DI102" s="939"/>
      <c r="DJ102" s="939"/>
      <c r="DK102" s="980"/>
      <c r="DL102" s="979"/>
      <c r="DM102" s="939"/>
      <c r="DN102" s="939"/>
      <c r="DO102" s="939"/>
      <c r="DP102" s="980"/>
      <c r="DQ102" s="979"/>
      <c r="DR102" s="939"/>
      <c r="DS102" s="939"/>
      <c r="DT102" s="939"/>
      <c r="DU102" s="980"/>
      <c r="DV102" s="1003"/>
      <c r="DW102" s="1004"/>
      <c r="DX102" s="1004"/>
      <c r="DY102" s="1004"/>
      <c r="DZ102" s="100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6" t="s">
        <v>423</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7" t="s">
        <v>424</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8" t="s">
        <v>427</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428</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7" customFormat="1" ht="26.25" customHeight="1" x14ac:dyDescent="0.15">
      <c r="A109" s="1001" t="s">
        <v>429</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430</v>
      </c>
      <c r="AB109" s="982"/>
      <c r="AC109" s="982"/>
      <c r="AD109" s="982"/>
      <c r="AE109" s="983"/>
      <c r="AF109" s="981" t="s">
        <v>307</v>
      </c>
      <c r="AG109" s="982"/>
      <c r="AH109" s="982"/>
      <c r="AI109" s="982"/>
      <c r="AJ109" s="983"/>
      <c r="AK109" s="981" t="s">
        <v>306</v>
      </c>
      <c r="AL109" s="982"/>
      <c r="AM109" s="982"/>
      <c r="AN109" s="982"/>
      <c r="AO109" s="983"/>
      <c r="AP109" s="981" t="s">
        <v>431</v>
      </c>
      <c r="AQ109" s="982"/>
      <c r="AR109" s="982"/>
      <c r="AS109" s="982"/>
      <c r="AT109" s="984"/>
      <c r="AU109" s="1001" t="s">
        <v>429</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430</v>
      </c>
      <c r="BR109" s="982"/>
      <c r="BS109" s="982"/>
      <c r="BT109" s="982"/>
      <c r="BU109" s="983"/>
      <c r="BV109" s="981" t="s">
        <v>307</v>
      </c>
      <c r="BW109" s="982"/>
      <c r="BX109" s="982"/>
      <c r="BY109" s="982"/>
      <c r="BZ109" s="983"/>
      <c r="CA109" s="981" t="s">
        <v>306</v>
      </c>
      <c r="CB109" s="982"/>
      <c r="CC109" s="982"/>
      <c r="CD109" s="982"/>
      <c r="CE109" s="983"/>
      <c r="CF109" s="1002" t="s">
        <v>431</v>
      </c>
      <c r="CG109" s="1002"/>
      <c r="CH109" s="1002"/>
      <c r="CI109" s="1002"/>
      <c r="CJ109" s="1002"/>
      <c r="CK109" s="981" t="s">
        <v>432</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430</v>
      </c>
      <c r="DH109" s="982"/>
      <c r="DI109" s="982"/>
      <c r="DJ109" s="982"/>
      <c r="DK109" s="983"/>
      <c r="DL109" s="981" t="s">
        <v>307</v>
      </c>
      <c r="DM109" s="982"/>
      <c r="DN109" s="982"/>
      <c r="DO109" s="982"/>
      <c r="DP109" s="983"/>
      <c r="DQ109" s="981" t="s">
        <v>306</v>
      </c>
      <c r="DR109" s="982"/>
      <c r="DS109" s="982"/>
      <c r="DT109" s="982"/>
      <c r="DU109" s="983"/>
      <c r="DV109" s="981" t="s">
        <v>431</v>
      </c>
      <c r="DW109" s="982"/>
      <c r="DX109" s="982"/>
      <c r="DY109" s="982"/>
      <c r="DZ109" s="984"/>
    </row>
    <row r="110" spans="1:131" s="247" customFormat="1" ht="26.25" customHeight="1" x14ac:dyDescent="0.15">
      <c r="A110" s="985" t="s">
        <v>433</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2226640</v>
      </c>
      <c r="AB110" s="989"/>
      <c r="AC110" s="989"/>
      <c r="AD110" s="989"/>
      <c r="AE110" s="990"/>
      <c r="AF110" s="991">
        <v>2407361</v>
      </c>
      <c r="AG110" s="989"/>
      <c r="AH110" s="989"/>
      <c r="AI110" s="989"/>
      <c r="AJ110" s="990"/>
      <c r="AK110" s="991">
        <v>2330898</v>
      </c>
      <c r="AL110" s="989"/>
      <c r="AM110" s="989"/>
      <c r="AN110" s="989"/>
      <c r="AO110" s="990"/>
      <c r="AP110" s="992">
        <v>21.9</v>
      </c>
      <c r="AQ110" s="993"/>
      <c r="AR110" s="993"/>
      <c r="AS110" s="993"/>
      <c r="AT110" s="994"/>
      <c r="AU110" s="995" t="s">
        <v>73</v>
      </c>
      <c r="AV110" s="996"/>
      <c r="AW110" s="996"/>
      <c r="AX110" s="996"/>
      <c r="AY110" s="996"/>
      <c r="AZ110" s="1037" t="s">
        <v>434</v>
      </c>
      <c r="BA110" s="986"/>
      <c r="BB110" s="986"/>
      <c r="BC110" s="986"/>
      <c r="BD110" s="986"/>
      <c r="BE110" s="986"/>
      <c r="BF110" s="986"/>
      <c r="BG110" s="986"/>
      <c r="BH110" s="986"/>
      <c r="BI110" s="986"/>
      <c r="BJ110" s="986"/>
      <c r="BK110" s="986"/>
      <c r="BL110" s="986"/>
      <c r="BM110" s="986"/>
      <c r="BN110" s="986"/>
      <c r="BO110" s="986"/>
      <c r="BP110" s="987"/>
      <c r="BQ110" s="1023">
        <v>21454423</v>
      </c>
      <c r="BR110" s="1024"/>
      <c r="BS110" s="1024"/>
      <c r="BT110" s="1024"/>
      <c r="BU110" s="1024"/>
      <c r="BV110" s="1024">
        <v>22659983</v>
      </c>
      <c r="BW110" s="1024"/>
      <c r="BX110" s="1024"/>
      <c r="BY110" s="1024"/>
      <c r="BZ110" s="1024"/>
      <c r="CA110" s="1024">
        <v>25384856</v>
      </c>
      <c r="CB110" s="1024"/>
      <c r="CC110" s="1024"/>
      <c r="CD110" s="1024"/>
      <c r="CE110" s="1024"/>
      <c r="CF110" s="1038">
        <v>238.6</v>
      </c>
      <c r="CG110" s="1039"/>
      <c r="CH110" s="1039"/>
      <c r="CI110" s="1039"/>
      <c r="CJ110" s="1039"/>
      <c r="CK110" s="1040" t="s">
        <v>435</v>
      </c>
      <c r="CL110" s="1041"/>
      <c r="CM110" s="1020" t="s">
        <v>436</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411</v>
      </c>
      <c r="DH110" s="1024"/>
      <c r="DI110" s="1024"/>
      <c r="DJ110" s="1024"/>
      <c r="DK110" s="1024"/>
      <c r="DL110" s="1024" t="s">
        <v>437</v>
      </c>
      <c r="DM110" s="1024"/>
      <c r="DN110" s="1024"/>
      <c r="DO110" s="1024"/>
      <c r="DP110" s="1024"/>
      <c r="DQ110" s="1024" t="s">
        <v>179</v>
      </c>
      <c r="DR110" s="1024"/>
      <c r="DS110" s="1024"/>
      <c r="DT110" s="1024"/>
      <c r="DU110" s="1024"/>
      <c r="DV110" s="1025" t="s">
        <v>438</v>
      </c>
      <c r="DW110" s="1025"/>
      <c r="DX110" s="1025"/>
      <c r="DY110" s="1025"/>
      <c r="DZ110" s="1026"/>
    </row>
    <row r="111" spans="1:131" s="247" customFormat="1" ht="26.25" customHeight="1" x14ac:dyDescent="0.15">
      <c r="A111" s="1027" t="s">
        <v>439</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440</v>
      </c>
      <c r="AB111" s="1031"/>
      <c r="AC111" s="1031"/>
      <c r="AD111" s="1031"/>
      <c r="AE111" s="1032"/>
      <c r="AF111" s="1033" t="s">
        <v>441</v>
      </c>
      <c r="AG111" s="1031"/>
      <c r="AH111" s="1031"/>
      <c r="AI111" s="1031"/>
      <c r="AJ111" s="1032"/>
      <c r="AK111" s="1033" t="s">
        <v>411</v>
      </c>
      <c r="AL111" s="1031"/>
      <c r="AM111" s="1031"/>
      <c r="AN111" s="1031"/>
      <c r="AO111" s="1032"/>
      <c r="AP111" s="1034" t="s">
        <v>411</v>
      </c>
      <c r="AQ111" s="1035"/>
      <c r="AR111" s="1035"/>
      <c r="AS111" s="1035"/>
      <c r="AT111" s="1036"/>
      <c r="AU111" s="997"/>
      <c r="AV111" s="998"/>
      <c r="AW111" s="998"/>
      <c r="AX111" s="998"/>
      <c r="AY111" s="998"/>
      <c r="AZ111" s="1046" t="s">
        <v>442</v>
      </c>
      <c r="BA111" s="1047"/>
      <c r="BB111" s="1047"/>
      <c r="BC111" s="1047"/>
      <c r="BD111" s="1047"/>
      <c r="BE111" s="1047"/>
      <c r="BF111" s="1047"/>
      <c r="BG111" s="1047"/>
      <c r="BH111" s="1047"/>
      <c r="BI111" s="1047"/>
      <c r="BJ111" s="1047"/>
      <c r="BK111" s="1047"/>
      <c r="BL111" s="1047"/>
      <c r="BM111" s="1047"/>
      <c r="BN111" s="1047"/>
      <c r="BO111" s="1047"/>
      <c r="BP111" s="1048"/>
      <c r="BQ111" s="1016" t="s">
        <v>443</v>
      </c>
      <c r="BR111" s="1017"/>
      <c r="BS111" s="1017"/>
      <c r="BT111" s="1017"/>
      <c r="BU111" s="1017"/>
      <c r="BV111" s="1017" t="s">
        <v>440</v>
      </c>
      <c r="BW111" s="1017"/>
      <c r="BX111" s="1017"/>
      <c r="BY111" s="1017"/>
      <c r="BZ111" s="1017"/>
      <c r="CA111" s="1017" t="s">
        <v>444</v>
      </c>
      <c r="CB111" s="1017"/>
      <c r="CC111" s="1017"/>
      <c r="CD111" s="1017"/>
      <c r="CE111" s="1017"/>
      <c r="CF111" s="1011" t="s">
        <v>411</v>
      </c>
      <c r="CG111" s="1012"/>
      <c r="CH111" s="1012"/>
      <c r="CI111" s="1012"/>
      <c r="CJ111" s="1012"/>
      <c r="CK111" s="1042"/>
      <c r="CL111" s="1043"/>
      <c r="CM111" s="1013" t="s">
        <v>445</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444</v>
      </c>
      <c r="DH111" s="1017"/>
      <c r="DI111" s="1017"/>
      <c r="DJ111" s="1017"/>
      <c r="DK111" s="1017"/>
      <c r="DL111" s="1017" t="s">
        <v>411</v>
      </c>
      <c r="DM111" s="1017"/>
      <c r="DN111" s="1017"/>
      <c r="DO111" s="1017"/>
      <c r="DP111" s="1017"/>
      <c r="DQ111" s="1017" t="s">
        <v>441</v>
      </c>
      <c r="DR111" s="1017"/>
      <c r="DS111" s="1017"/>
      <c r="DT111" s="1017"/>
      <c r="DU111" s="1017"/>
      <c r="DV111" s="1018" t="s">
        <v>437</v>
      </c>
      <c r="DW111" s="1018"/>
      <c r="DX111" s="1018"/>
      <c r="DY111" s="1018"/>
      <c r="DZ111" s="1019"/>
    </row>
    <row r="112" spans="1:131" s="247" customFormat="1" ht="26.25" customHeight="1" x14ac:dyDescent="0.15">
      <c r="A112" s="1049" t="s">
        <v>446</v>
      </c>
      <c r="B112" s="1050"/>
      <c r="C112" s="1047" t="s">
        <v>447</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444</v>
      </c>
      <c r="AB112" s="1056"/>
      <c r="AC112" s="1056"/>
      <c r="AD112" s="1056"/>
      <c r="AE112" s="1057"/>
      <c r="AF112" s="1058" t="s">
        <v>440</v>
      </c>
      <c r="AG112" s="1056"/>
      <c r="AH112" s="1056"/>
      <c r="AI112" s="1056"/>
      <c r="AJ112" s="1057"/>
      <c r="AK112" s="1058" t="s">
        <v>179</v>
      </c>
      <c r="AL112" s="1056"/>
      <c r="AM112" s="1056"/>
      <c r="AN112" s="1056"/>
      <c r="AO112" s="1057"/>
      <c r="AP112" s="1059" t="s">
        <v>440</v>
      </c>
      <c r="AQ112" s="1060"/>
      <c r="AR112" s="1060"/>
      <c r="AS112" s="1060"/>
      <c r="AT112" s="1061"/>
      <c r="AU112" s="997"/>
      <c r="AV112" s="998"/>
      <c r="AW112" s="998"/>
      <c r="AX112" s="998"/>
      <c r="AY112" s="998"/>
      <c r="AZ112" s="1046" t="s">
        <v>448</v>
      </c>
      <c r="BA112" s="1047"/>
      <c r="BB112" s="1047"/>
      <c r="BC112" s="1047"/>
      <c r="BD112" s="1047"/>
      <c r="BE112" s="1047"/>
      <c r="BF112" s="1047"/>
      <c r="BG112" s="1047"/>
      <c r="BH112" s="1047"/>
      <c r="BI112" s="1047"/>
      <c r="BJ112" s="1047"/>
      <c r="BK112" s="1047"/>
      <c r="BL112" s="1047"/>
      <c r="BM112" s="1047"/>
      <c r="BN112" s="1047"/>
      <c r="BO112" s="1047"/>
      <c r="BP112" s="1048"/>
      <c r="BQ112" s="1016">
        <v>981685</v>
      </c>
      <c r="BR112" s="1017"/>
      <c r="BS112" s="1017"/>
      <c r="BT112" s="1017"/>
      <c r="BU112" s="1017"/>
      <c r="BV112" s="1017">
        <v>866684</v>
      </c>
      <c r="BW112" s="1017"/>
      <c r="BX112" s="1017"/>
      <c r="BY112" s="1017"/>
      <c r="BZ112" s="1017"/>
      <c r="CA112" s="1017">
        <v>630354</v>
      </c>
      <c r="CB112" s="1017"/>
      <c r="CC112" s="1017"/>
      <c r="CD112" s="1017"/>
      <c r="CE112" s="1017"/>
      <c r="CF112" s="1011">
        <v>5.9</v>
      </c>
      <c r="CG112" s="1012"/>
      <c r="CH112" s="1012"/>
      <c r="CI112" s="1012"/>
      <c r="CJ112" s="1012"/>
      <c r="CK112" s="1042"/>
      <c r="CL112" s="1043"/>
      <c r="CM112" s="1013" t="s">
        <v>449</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411</v>
      </c>
      <c r="DH112" s="1017"/>
      <c r="DI112" s="1017"/>
      <c r="DJ112" s="1017"/>
      <c r="DK112" s="1017"/>
      <c r="DL112" s="1017" t="s">
        <v>444</v>
      </c>
      <c r="DM112" s="1017"/>
      <c r="DN112" s="1017"/>
      <c r="DO112" s="1017"/>
      <c r="DP112" s="1017"/>
      <c r="DQ112" s="1017" t="s">
        <v>440</v>
      </c>
      <c r="DR112" s="1017"/>
      <c r="DS112" s="1017"/>
      <c r="DT112" s="1017"/>
      <c r="DU112" s="1017"/>
      <c r="DV112" s="1018" t="s">
        <v>437</v>
      </c>
      <c r="DW112" s="1018"/>
      <c r="DX112" s="1018"/>
      <c r="DY112" s="1018"/>
      <c r="DZ112" s="1019"/>
    </row>
    <row r="113" spans="1:130" s="247" customFormat="1" ht="26.25" customHeight="1" x14ac:dyDescent="0.15">
      <c r="A113" s="1051"/>
      <c r="B113" s="1052"/>
      <c r="C113" s="1047" t="s">
        <v>450</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97214</v>
      </c>
      <c r="AB113" s="1031"/>
      <c r="AC113" s="1031"/>
      <c r="AD113" s="1031"/>
      <c r="AE113" s="1032"/>
      <c r="AF113" s="1033">
        <v>97298</v>
      </c>
      <c r="AG113" s="1031"/>
      <c r="AH113" s="1031"/>
      <c r="AI113" s="1031"/>
      <c r="AJ113" s="1032"/>
      <c r="AK113" s="1033">
        <v>45684</v>
      </c>
      <c r="AL113" s="1031"/>
      <c r="AM113" s="1031"/>
      <c r="AN113" s="1031"/>
      <c r="AO113" s="1032"/>
      <c r="AP113" s="1034">
        <v>0.4</v>
      </c>
      <c r="AQ113" s="1035"/>
      <c r="AR113" s="1035"/>
      <c r="AS113" s="1035"/>
      <c r="AT113" s="1036"/>
      <c r="AU113" s="997"/>
      <c r="AV113" s="998"/>
      <c r="AW113" s="998"/>
      <c r="AX113" s="998"/>
      <c r="AY113" s="998"/>
      <c r="AZ113" s="1046" t="s">
        <v>451</v>
      </c>
      <c r="BA113" s="1047"/>
      <c r="BB113" s="1047"/>
      <c r="BC113" s="1047"/>
      <c r="BD113" s="1047"/>
      <c r="BE113" s="1047"/>
      <c r="BF113" s="1047"/>
      <c r="BG113" s="1047"/>
      <c r="BH113" s="1047"/>
      <c r="BI113" s="1047"/>
      <c r="BJ113" s="1047"/>
      <c r="BK113" s="1047"/>
      <c r="BL113" s="1047"/>
      <c r="BM113" s="1047"/>
      <c r="BN113" s="1047"/>
      <c r="BO113" s="1047"/>
      <c r="BP113" s="1048"/>
      <c r="BQ113" s="1016">
        <v>132631</v>
      </c>
      <c r="BR113" s="1017"/>
      <c r="BS113" s="1017"/>
      <c r="BT113" s="1017"/>
      <c r="BU113" s="1017"/>
      <c r="BV113" s="1017">
        <v>73008</v>
      </c>
      <c r="BW113" s="1017"/>
      <c r="BX113" s="1017"/>
      <c r="BY113" s="1017"/>
      <c r="BZ113" s="1017"/>
      <c r="CA113" s="1017">
        <v>26653</v>
      </c>
      <c r="CB113" s="1017"/>
      <c r="CC113" s="1017"/>
      <c r="CD113" s="1017"/>
      <c r="CE113" s="1017"/>
      <c r="CF113" s="1011">
        <v>0.3</v>
      </c>
      <c r="CG113" s="1012"/>
      <c r="CH113" s="1012"/>
      <c r="CI113" s="1012"/>
      <c r="CJ113" s="1012"/>
      <c r="CK113" s="1042"/>
      <c r="CL113" s="1043"/>
      <c r="CM113" s="1013" t="s">
        <v>452</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179</v>
      </c>
      <c r="DH113" s="1056"/>
      <c r="DI113" s="1056"/>
      <c r="DJ113" s="1056"/>
      <c r="DK113" s="1057"/>
      <c r="DL113" s="1058" t="s">
        <v>411</v>
      </c>
      <c r="DM113" s="1056"/>
      <c r="DN113" s="1056"/>
      <c r="DO113" s="1056"/>
      <c r="DP113" s="1057"/>
      <c r="DQ113" s="1058" t="s">
        <v>437</v>
      </c>
      <c r="DR113" s="1056"/>
      <c r="DS113" s="1056"/>
      <c r="DT113" s="1056"/>
      <c r="DU113" s="1057"/>
      <c r="DV113" s="1059" t="s">
        <v>441</v>
      </c>
      <c r="DW113" s="1060"/>
      <c r="DX113" s="1060"/>
      <c r="DY113" s="1060"/>
      <c r="DZ113" s="1061"/>
    </row>
    <row r="114" spans="1:130" s="247" customFormat="1" ht="26.25" customHeight="1" x14ac:dyDescent="0.15">
      <c r="A114" s="1051"/>
      <c r="B114" s="1052"/>
      <c r="C114" s="1047" t="s">
        <v>453</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31824</v>
      </c>
      <c r="AB114" s="1056"/>
      <c r="AC114" s="1056"/>
      <c r="AD114" s="1056"/>
      <c r="AE114" s="1057"/>
      <c r="AF114" s="1058">
        <v>8775</v>
      </c>
      <c r="AG114" s="1056"/>
      <c r="AH114" s="1056"/>
      <c r="AI114" s="1056"/>
      <c r="AJ114" s="1057"/>
      <c r="AK114" s="1058">
        <v>12122</v>
      </c>
      <c r="AL114" s="1056"/>
      <c r="AM114" s="1056"/>
      <c r="AN114" s="1056"/>
      <c r="AO114" s="1057"/>
      <c r="AP114" s="1059">
        <v>0.1</v>
      </c>
      <c r="AQ114" s="1060"/>
      <c r="AR114" s="1060"/>
      <c r="AS114" s="1060"/>
      <c r="AT114" s="1061"/>
      <c r="AU114" s="997"/>
      <c r="AV114" s="998"/>
      <c r="AW114" s="998"/>
      <c r="AX114" s="998"/>
      <c r="AY114" s="998"/>
      <c r="AZ114" s="1046" t="s">
        <v>454</v>
      </c>
      <c r="BA114" s="1047"/>
      <c r="BB114" s="1047"/>
      <c r="BC114" s="1047"/>
      <c r="BD114" s="1047"/>
      <c r="BE114" s="1047"/>
      <c r="BF114" s="1047"/>
      <c r="BG114" s="1047"/>
      <c r="BH114" s="1047"/>
      <c r="BI114" s="1047"/>
      <c r="BJ114" s="1047"/>
      <c r="BK114" s="1047"/>
      <c r="BL114" s="1047"/>
      <c r="BM114" s="1047"/>
      <c r="BN114" s="1047"/>
      <c r="BO114" s="1047"/>
      <c r="BP114" s="1048"/>
      <c r="BQ114" s="1016">
        <v>4936005</v>
      </c>
      <c r="BR114" s="1017"/>
      <c r="BS114" s="1017"/>
      <c r="BT114" s="1017"/>
      <c r="BU114" s="1017"/>
      <c r="BV114" s="1017">
        <v>4651503</v>
      </c>
      <c r="BW114" s="1017"/>
      <c r="BX114" s="1017"/>
      <c r="BY114" s="1017"/>
      <c r="BZ114" s="1017"/>
      <c r="CA114" s="1017">
        <v>4618220</v>
      </c>
      <c r="CB114" s="1017"/>
      <c r="CC114" s="1017"/>
      <c r="CD114" s="1017"/>
      <c r="CE114" s="1017"/>
      <c r="CF114" s="1011">
        <v>43.4</v>
      </c>
      <c r="CG114" s="1012"/>
      <c r="CH114" s="1012"/>
      <c r="CI114" s="1012"/>
      <c r="CJ114" s="1012"/>
      <c r="CK114" s="1042"/>
      <c r="CL114" s="1043"/>
      <c r="CM114" s="1013" t="s">
        <v>455</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437</v>
      </c>
      <c r="DH114" s="1056"/>
      <c r="DI114" s="1056"/>
      <c r="DJ114" s="1056"/>
      <c r="DK114" s="1057"/>
      <c r="DL114" s="1058" t="s">
        <v>411</v>
      </c>
      <c r="DM114" s="1056"/>
      <c r="DN114" s="1056"/>
      <c r="DO114" s="1056"/>
      <c r="DP114" s="1057"/>
      <c r="DQ114" s="1058" t="s">
        <v>444</v>
      </c>
      <c r="DR114" s="1056"/>
      <c r="DS114" s="1056"/>
      <c r="DT114" s="1056"/>
      <c r="DU114" s="1057"/>
      <c r="DV114" s="1059" t="s">
        <v>179</v>
      </c>
      <c r="DW114" s="1060"/>
      <c r="DX114" s="1060"/>
      <c r="DY114" s="1060"/>
      <c r="DZ114" s="1061"/>
    </row>
    <row r="115" spans="1:130" s="247" customFormat="1" ht="26.25" customHeight="1" x14ac:dyDescent="0.15">
      <c r="A115" s="1051"/>
      <c r="B115" s="1052"/>
      <c r="C115" s="1047" t="s">
        <v>456</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61523</v>
      </c>
      <c r="AB115" s="1031"/>
      <c r="AC115" s="1031"/>
      <c r="AD115" s="1031"/>
      <c r="AE115" s="1032"/>
      <c r="AF115" s="1033">
        <v>61523</v>
      </c>
      <c r="AG115" s="1031"/>
      <c r="AH115" s="1031"/>
      <c r="AI115" s="1031"/>
      <c r="AJ115" s="1032"/>
      <c r="AK115" s="1033">
        <v>47330</v>
      </c>
      <c r="AL115" s="1031"/>
      <c r="AM115" s="1031"/>
      <c r="AN115" s="1031"/>
      <c r="AO115" s="1032"/>
      <c r="AP115" s="1034">
        <v>0.4</v>
      </c>
      <c r="AQ115" s="1035"/>
      <c r="AR115" s="1035"/>
      <c r="AS115" s="1035"/>
      <c r="AT115" s="1036"/>
      <c r="AU115" s="997"/>
      <c r="AV115" s="998"/>
      <c r="AW115" s="998"/>
      <c r="AX115" s="998"/>
      <c r="AY115" s="998"/>
      <c r="AZ115" s="1046" t="s">
        <v>457</v>
      </c>
      <c r="BA115" s="1047"/>
      <c r="BB115" s="1047"/>
      <c r="BC115" s="1047"/>
      <c r="BD115" s="1047"/>
      <c r="BE115" s="1047"/>
      <c r="BF115" s="1047"/>
      <c r="BG115" s="1047"/>
      <c r="BH115" s="1047"/>
      <c r="BI115" s="1047"/>
      <c r="BJ115" s="1047"/>
      <c r="BK115" s="1047"/>
      <c r="BL115" s="1047"/>
      <c r="BM115" s="1047"/>
      <c r="BN115" s="1047"/>
      <c r="BO115" s="1047"/>
      <c r="BP115" s="1048"/>
      <c r="BQ115" s="1016" t="s">
        <v>444</v>
      </c>
      <c r="BR115" s="1017"/>
      <c r="BS115" s="1017"/>
      <c r="BT115" s="1017"/>
      <c r="BU115" s="1017"/>
      <c r="BV115" s="1017" t="s">
        <v>444</v>
      </c>
      <c r="BW115" s="1017"/>
      <c r="BX115" s="1017"/>
      <c r="BY115" s="1017"/>
      <c r="BZ115" s="1017"/>
      <c r="CA115" s="1017" t="s">
        <v>411</v>
      </c>
      <c r="CB115" s="1017"/>
      <c r="CC115" s="1017"/>
      <c r="CD115" s="1017"/>
      <c r="CE115" s="1017"/>
      <c r="CF115" s="1011" t="s">
        <v>440</v>
      </c>
      <c r="CG115" s="1012"/>
      <c r="CH115" s="1012"/>
      <c r="CI115" s="1012"/>
      <c r="CJ115" s="1012"/>
      <c r="CK115" s="1042"/>
      <c r="CL115" s="1043"/>
      <c r="CM115" s="1046" t="s">
        <v>458</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444</v>
      </c>
      <c r="DH115" s="1056"/>
      <c r="DI115" s="1056"/>
      <c r="DJ115" s="1056"/>
      <c r="DK115" s="1057"/>
      <c r="DL115" s="1058" t="s">
        <v>411</v>
      </c>
      <c r="DM115" s="1056"/>
      <c r="DN115" s="1056"/>
      <c r="DO115" s="1056"/>
      <c r="DP115" s="1057"/>
      <c r="DQ115" s="1058" t="s">
        <v>437</v>
      </c>
      <c r="DR115" s="1056"/>
      <c r="DS115" s="1056"/>
      <c r="DT115" s="1056"/>
      <c r="DU115" s="1057"/>
      <c r="DV115" s="1059" t="s">
        <v>438</v>
      </c>
      <c r="DW115" s="1060"/>
      <c r="DX115" s="1060"/>
      <c r="DY115" s="1060"/>
      <c r="DZ115" s="1061"/>
    </row>
    <row r="116" spans="1:130" s="247" customFormat="1" ht="26.25" customHeight="1" x14ac:dyDescent="0.15">
      <c r="A116" s="1053"/>
      <c r="B116" s="1054"/>
      <c r="C116" s="1062" t="s">
        <v>459</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v>53</v>
      </c>
      <c r="AB116" s="1056"/>
      <c r="AC116" s="1056"/>
      <c r="AD116" s="1056"/>
      <c r="AE116" s="1057"/>
      <c r="AF116" s="1058">
        <v>89</v>
      </c>
      <c r="AG116" s="1056"/>
      <c r="AH116" s="1056"/>
      <c r="AI116" s="1056"/>
      <c r="AJ116" s="1057"/>
      <c r="AK116" s="1058">
        <v>23</v>
      </c>
      <c r="AL116" s="1056"/>
      <c r="AM116" s="1056"/>
      <c r="AN116" s="1056"/>
      <c r="AO116" s="1057"/>
      <c r="AP116" s="1059">
        <v>0</v>
      </c>
      <c r="AQ116" s="1060"/>
      <c r="AR116" s="1060"/>
      <c r="AS116" s="1060"/>
      <c r="AT116" s="1061"/>
      <c r="AU116" s="997"/>
      <c r="AV116" s="998"/>
      <c r="AW116" s="998"/>
      <c r="AX116" s="998"/>
      <c r="AY116" s="998"/>
      <c r="AZ116" s="1064" t="s">
        <v>460</v>
      </c>
      <c r="BA116" s="1065"/>
      <c r="BB116" s="1065"/>
      <c r="BC116" s="1065"/>
      <c r="BD116" s="1065"/>
      <c r="BE116" s="1065"/>
      <c r="BF116" s="1065"/>
      <c r="BG116" s="1065"/>
      <c r="BH116" s="1065"/>
      <c r="BI116" s="1065"/>
      <c r="BJ116" s="1065"/>
      <c r="BK116" s="1065"/>
      <c r="BL116" s="1065"/>
      <c r="BM116" s="1065"/>
      <c r="BN116" s="1065"/>
      <c r="BO116" s="1065"/>
      <c r="BP116" s="1066"/>
      <c r="BQ116" s="1016" t="s">
        <v>461</v>
      </c>
      <c r="BR116" s="1017"/>
      <c r="BS116" s="1017"/>
      <c r="BT116" s="1017"/>
      <c r="BU116" s="1017"/>
      <c r="BV116" s="1017" t="s">
        <v>411</v>
      </c>
      <c r="BW116" s="1017"/>
      <c r="BX116" s="1017"/>
      <c r="BY116" s="1017"/>
      <c r="BZ116" s="1017"/>
      <c r="CA116" s="1017" t="s">
        <v>411</v>
      </c>
      <c r="CB116" s="1017"/>
      <c r="CC116" s="1017"/>
      <c r="CD116" s="1017"/>
      <c r="CE116" s="1017"/>
      <c r="CF116" s="1011" t="s">
        <v>411</v>
      </c>
      <c r="CG116" s="1012"/>
      <c r="CH116" s="1012"/>
      <c r="CI116" s="1012"/>
      <c r="CJ116" s="1012"/>
      <c r="CK116" s="1042"/>
      <c r="CL116" s="1043"/>
      <c r="CM116" s="1013" t="s">
        <v>462</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444</v>
      </c>
      <c r="DH116" s="1056"/>
      <c r="DI116" s="1056"/>
      <c r="DJ116" s="1056"/>
      <c r="DK116" s="1057"/>
      <c r="DL116" s="1058" t="s">
        <v>179</v>
      </c>
      <c r="DM116" s="1056"/>
      <c r="DN116" s="1056"/>
      <c r="DO116" s="1056"/>
      <c r="DP116" s="1057"/>
      <c r="DQ116" s="1058" t="s">
        <v>411</v>
      </c>
      <c r="DR116" s="1056"/>
      <c r="DS116" s="1056"/>
      <c r="DT116" s="1056"/>
      <c r="DU116" s="1057"/>
      <c r="DV116" s="1059" t="s">
        <v>441</v>
      </c>
      <c r="DW116" s="1060"/>
      <c r="DX116" s="1060"/>
      <c r="DY116" s="1060"/>
      <c r="DZ116" s="1061"/>
    </row>
    <row r="117" spans="1:130" s="247" customFormat="1" ht="26.25" customHeight="1" x14ac:dyDescent="0.15">
      <c r="A117" s="1001" t="s">
        <v>187</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463</v>
      </c>
      <c r="Z117" s="983"/>
      <c r="AA117" s="1073">
        <v>2417254</v>
      </c>
      <c r="AB117" s="1074"/>
      <c r="AC117" s="1074"/>
      <c r="AD117" s="1074"/>
      <c r="AE117" s="1075"/>
      <c r="AF117" s="1076">
        <v>2575046</v>
      </c>
      <c r="AG117" s="1074"/>
      <c r="AH117" s="1074"/>
      <c r="AI117" s="1074"/>
      <c r="AJ117" s="1075"/>
      <c r="AK117" s="1076">
        <v>2436057</v>
      </c>
      <c r="AL117" s="1074"/>
      <c r="AM117" s="1074"/>
      <c r="AN117" s="1074"/>
      <c r="AO117" s="1075"/>
      <c r="AP117" s="1077"/>
      <c r="AQ117" s="1078"/>
      <c r="AR117" s="1078"/>
      <c r="AS117" s="1078"/>
      <c r="AT117" s="1079"/>
      <c r="AU117" s="997"/>
      <c r="AV117" s="998"/>
      <c r="AW117" s="998"/>
      <c r="AX117" s="998"/>
      <c r="AY117" s="998"/>
      <c r="AZ117" s="1064" t="s">
        <v>464</v>
      </c>
      <c r="BA117" s="1065"/>
      <c r="BB117" s="1065"/>
      <c r="BC117" s="1065"/>
      <c r="BD117" s="1065"/>
      <c r="BE117" s="1065"/>
      <c r="BF117" s="1065"/>
      <c r="BG117" s="1065"/>
      <c r="BH117" s="1065"/>
      <c r="BI117" s="1065"/>
      <c r="BJ117" s="1065"/>
      <c r="BK117" s="1065"/>
      <c r="BL117" s="1065"/>
      <c r="BM117" s="1065"/>
      <c r="BN117" s="1065"/>
      <c r="BO117" s="1065"/>
      <c r="BP117" s="1066"/>
      <c r="BQ117" s="1016" t="s">
        <v>444</v>
      </c>
      <c r="BR117" s="1017"/>
      <c r="BS117" s="1017"/>
      <c r="BT117" s="1017"/>
      <c r="BU117" s="1017"/>
      <c r="BV117" s="1017" t="s">
        <v>179</v>
      </c>
      <c r="BW117" s="1017"/>
      <c r="BX117" s="1017"/>
      <c r="BY117" s="1017"/>
      <c r="BZ117" s="1017"/>
      <c r="CA117" s="1017" t="s">
        <v>443</v>
      </c>
      <c r="CB117" s="1017"/>
      <c r="CC117" s="1017"/>
      <c r="CD117" s="1017"/>
      <c r="CE117" s="1017"/>
      <c r="CF117" s="1011" t="s">
        <v>444</v>
      </c>
      <c r="CG117" s="1012"/>
      <c r="CH117" s="1012"/>
      <c r="CI117" s="1012"/>
      <c r="CJ117" s="1012"/>
      <c r="CK117" s="1042"/>
      <c r="CL117" s="1043"/>
      <c r="CM117" s="1013" t="s">
        <v>465</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466</v>
      </c>
      <c r="DH117" s="1056"/>
      <c r="DI117" s="1056"/>
      <c r="DJ117" s="1056"/>
      <c r="DK117" s="1057"/>
      <c r="DL117" s="1058" t="s">
        <v>411</v>
      </c>
      <c r="DM117" s="1056"/>
      <c r="DN117" s="1056"/>
      <c r="DO117" s="1056"/>
      <c r="DP117" s="1057"/>
      <c r="DQ117" s="1058" t="s">
        <v>411</v>
      </c>
      <c r="DR117" s="1056"/>
      <c r="DS117" s="1056"/>
      <c r="DT117" s="1056"/>
      <c r="DU117" s="1057"/>
      <c r="DV117" s="1059" t="s">
        <v>411</v>
      </c>
      <c r="DW117" s="1060"/>
      <c r="DX117" s="1060"/>
      <c r="DY117" s="1060"/>
      <c r="DZ117" s="1061"/>
    </row>
    <row r="118" spans="1:130" s="247" customFormat="1" ht="26.25" customHeight="1" x14ac:dyDescent="0.15">
      <c r="A118" s="1001" t="s">
        <v>432</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430</v>
      </c>
      <c r="AB118" s="982"/>
      <c r="AC118" s="982"/>
      <c r="AD118" s="982"/>
      <c r="AE118" s="983"/>
      <c r="AF118" s="981" t="s">
        <v>307</v>
      </c>
      <c r="AG118" s="982"/>
      <c r="AH118" s="982"/>
      <c r="AI118" s="982"/>
      <c r="AJ118" s="983"/>
      <c r="AK118" s="981" t="s">
        <v>306</v>
      </c>
      <c r="AL118" s="982"/>
      <c r="AM118" s="982"/>
      <c r="AN118" s="982"/>
      <c r="AO118" s="983"/>
      <c r="AP118" s="1068" t="s">
        <v>431</v>
      </c>
      <c r="AQ118" s="1069"/>
      <c r="AR118" s="1069"/>
      <c r="AS118" s="1069"/>
      <c r="AT118" s="1070"/>
      <c r="AU118" s="997"/>
      <c r="AV118" s="998"/>
      <c r="AW118" s="998"/>
      <c r="AX118" s="998"/>
      <c r="AY118" s="998"/>
      <c r="AZ118" s="1071" t="s">
        <v>467</v>
      </c>
      <c r="BA118" s="1062"/>
      <c r="BB118" s="1062"/>
      <c r="BC118" s="1062"/>
      <c r="BD118" s="1062"/>
      <c r="BE118" s="1062"/>
      <c r="BF118" s="1062"/>
      <c r="BG118" s="1062"/>
      <c r="BH118" s="1062"/>
      <c r="BI118" s="1062"/>
      <c r="BJ118" s="1062"/>
      <c r="BK118" s="1062"/>
      <c r="BL118" s="1062"/>
      <c r="BM118" s="1062"/>
      <c r="BN118" s="1062"/>
      <c r="BO118" s="1062"/>
      <c r="BP118" s="1063"/>
      <c r="BQ118" s="1094" t="s">
        <v>411</v>
      </c>
      <c r="BR118" s="1095"/>
      <c r="BS118" s="1095"/>
      <c r="BT118" s="1095"/>
      <c r="BU118" s="1095"/>
      <c r="BV118" s="1095" t="s">
        <v>411</v>
      </c>
      <c r="BW118" s="1095"/>
      <c r="BX118" s="1095"/>
      <c r="BY118" s="1095"/>
      <c r="BZ118" s="1095"/>
      <c r="CA118" s="1095" t="s">
        <v>441</v>
      </c>
      <c r="CB118" s="1095"/>
      <c r="CC118" s="1095"/>
      <c r="CD118" s="1095"/>
      <c r="CE118" s="1095"/>
      <c r="CF118" s="1011" t="s">
        <v>443</v>
      </c>
      <c r="CG118" s="1012"/>
      <c r="CH118" s="1012"/>
      <c r="CI118" s="1012"/>
      <c r="CJ118" s="1012"/>
      <c r="CK118" s="1042"/>
      <c r="CL118" s="1043"/>
      <c r="CM118" s="1013" t="s">
        <v>468</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411</v>
      </c>
      <c r="DH118" s="1056"/>
      <c r="DI118" s="1056"/>
      <c r="DJ118" s="1056"/>
      <c r="DK118" s="1057"/>
      <c r="DL118" s="1058" t="s">
        <v>179</v>
      </c>
      <c r="DM118" s="1056"/>
      <c r="DN118" s="1056"/>
      <c r="DO118" s="1056"/>
      <c r="DP118" s="1057"/>
      <c r="DQ118" s="1058" t="s">
        <v>179</v>
      </c>
      <c r="DR118" s="1056"/>
      <c r="DS118" s="1056"/>
      <c r="DT118" s="1056"/>
      <c r="DU118" s="1057"/>
      <c r="DV118" s="1059" t="s">
        <v>444</v>
      </c>
      <c r="DW118" s="1060"/>
      <c r="DX118" s="1060"/>
      <c r="DY118" s="1060"/>
      <c r="DZ118" s="1061"/>
    </row>
    <row r="119" spans="1:130" s="247" customFormat="1" ht="26.25" customHeight="1" x14ac:dyDescent="0.15">
      <c r="A119" s="1155" t="s">
        <v>435</v>
      </c>
      <c r="B119" s="1041"/>
      <c r="C119" s="1020" t="s">
        <v>436</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444</v>
      </c>
      <c r="AB119" s="989"/>
      <c r="AC119" s="989"/>
      <c r="AD119" s="989"/>
      <c r="AE119" s="990"/>
      <c r="AF119" s="991" t="s">
        <v>411</v>
      </c>
      <c r="AG119" s="989"/>
      <c r="AH119" s="989"/>
      <c r="AI119" s="989"/>
      <c r="AJ119" s="990"/>
      <c r="AK119" s="991" t="s">
        <v>466</v>
      </c>
      <c r="AL119" s="989"/>
      <c r="AM119" s="989"/>
      <c r="AN119" s="989"/>
      <c r="AO119" s="990"/>
      <c r="AP119" s="992" t="s">
        <v>444</v>
      </c>
      <c r="AQ119" s="993"/>
      <c r="AR119" s="993"/>
      <c r="AS119" s="993"/>
      <c r="AT119" s="994"/>
      <c r="AU119" s="999"/>
      <c r="AV119" s="1000"/>
      <c r="AW119" s="1000"/>
      <c r="AX119" s="1000"/>
      <c r="AY119" s="1000"/>
      <c r="AZ119" s="278" t="s">
        <v>187</v>
      </c>
      <c r="BA119" s="278"/>
      <c r="BB119" s="278"/>
      <c r="BC119" s="278"/>
      <c r="BD119" s="278"/>
      <c r="BE119" s="278"/>
      <c r="BF119" s="278"/>
      <c r="BG119" s="278"/>
      <c r="BH119" s="278"/>
      <c r="BI119" s="278"/>
      <c r="BJ119" s="278"/>
      <c r="BK119" s="278"/>
      <c r="BL119" s="278"/>
      <c r="BM119" s="278"/>
      <c r="BN119" s="278"/>
      <c r="BO119" s="1072" t="s">
        <v>469</v>
      </c>
      <c r="BP119" s="1103"/>
      <c r="BQ119" s="1094">
        <v>27504744</v>
      </c>
      <c r="BR119" s="1095"/>
      <c r="BS119" s="1095"/>
      <c r="BT119" s="1095"/>
      <c r="BU119" s="1095"/>
      <c r="BV119" s="1095">
        <v>28251178</v>
      </c>
      <c r="BW119" s="1095"/>
      <c r="BX119" s="1095"/>
      <c r="BY119" s="1095"/>
      <c r="BZ119" s="1095"/>
      <c r="CA119" s="1095">
        <v>30660083</v>
      </c>
      <c r="CB119" s="1095"/>
      <c r="CC119" s="1095"/>
      <c r="CD119" s="1095"/>
      <c r="CE119" s="1095"/>
      <c r="CF119" s="1096"/>
      <c r="CG119" s="1097"/>
      <c r="CH119" s="1097"/>
      <c r="CI119" s="1097"/>
      <c r="CJ119" s="1098"/>
      <c r="CK119" s="1044"/>
      <c r="CL119" s="1045"/>
      <c r="CM119" s="1099" t="s">
        <v>470</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411</v>
      </c>
      <c r="DH119" s="1081"/>
      <c r="DI119" s="1081"/>
      <c r="DJ119" s="1081"/>
      <c r="DK119" s="1082"/>
      <c r="DL119" s="1080" t="s">
        <v>444</v>
      </c>
      <c r="DM119" s="1081"/>
      <c r="DN119" s="1081"/>
      <c r="DO119" s="1081"/>
      <c r="DP119" s="1082"/>
      <c r="DQ119" s="1080" t="s">
        <v>411</v>
      </c>
      <c r="DR119" s="1081"/>
      <c r="DS119" s="1081"/>
      <c r="DT119" s="1081"/>
      <c r="DU119" s="1082"/>
      <c r="DV119" s="1083" t="s">
        <v>179</v>
      </c>
      <c r="DW119" s="1084"/>
      <c r="DX119" s="1084"/>
      <c r="DY119" s="1084"/>
      <c r="DZ119" s="1085"/>
    </row>
    <row r="120" spans="1:130" s="247" customFormat="1" ht="26.25" customHeight="1" x14ac:dyDescent="0.15">
      <c r="A120" s="1156"/>
      <c r="B120" s="1043"/>
      <c r="C120" s="1013" t="s">
        <v>445</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444</v>
      </c>
      <c r="AB120" s="1056"/>
      <c r="AC120" s="1056"/>
      <c r="AD120" s="1056"/>
      <c r="AE120" s="1057"/>
      <c r="AF120" s="1058" t="s">
        <v>444</v>
      </c>
      <c r="AG120" s="1056"/>
      <c r="AH120" s="1056"/>
      <c r="AI120" s="1056"/>
      <c r="AJ120" s="1057"/>
      <c r="AK120" s="1058" t="s">
        <v>411</v>
      </c>
      <c r="AL120" s="1056"/>
      <c r="AM120" s="1056"/>
      <c r="AN120" s="1056"/>
      <c r="AO120" s="1057"/>
      <c r="AP120" s="1059" t="s">
        <v>444</v>
      </c>
      <c r="AQ120" s="1060"/>
      <c r="AR120" s="1060"/>
      <c r="AS120" s="1060"/>
      <c r="AT120" s="1061"/>
      <c r="AU120" s="1086" t="s">
        <v>471</v>
      </c>
      <c r="AV120" s="1087"/>
      <c r="AW120" s="1087"/>
      <c r="AX120" s="1087"/>
      <c r="AY120" s="1088"/>
      <c r="AZ120" s="1037" t="s">
        <v>472</v>
      </c>
      <c r="BA120" s="986"/>
      <c r="BB120" s="986"/>
      <c r="BC120" s="986"/>
      <c r="BD120" s="986"/>
      <c r="BE120" s="986"/>
      <c r="BF120" s="986"/>
      <c r="BG120" s="986"/>
      <c r="BH120" s="986"/>
      <c r="BI120" s="986"/>
      <c r="BJ120" s="986"/>
      <c r="BK120" s="986"/>
      <c r="BL120" s="986"/>
      <c r="BM120" s="986"/>
      <c r="BN120" s="986"/>
      <c r="BO120" s="986"/>
      <c r="BP120" s="987"/>
      <c r="BQ120" s="1023">
        <v>11137685</v>
      </c>
      <c r="BR120" s="1024"/>
      <c r="BS120" s="1024"/>
      <c r="BT120" s="1024"/>
      <c r="BU120" s="1024"/>
      <c r="BV120" s="1024">
        <v>10559059</v>
      </c>
      <c r="BW120" s="1024"/>
      <c r="BX120" s="1024"/>
      <c r="BY120" s="1024"/>
      <c r="BZ120" s="1024"/>
      <c r="CA120" s="1024">
        <v>10290414</v>
      </c>
      <c r="CB120" s="1024"/>
      <c r="CC120" s="1024"/>
      <c r="CD120" s="1024"/>
      <c r="CE120" s="1024"/>
      <c r="CF120" s="1038">
        <v>96.7</v>
      </c>
      <c r="CG120" s="1039"/>
      <c r="CH120" s="1039"/>
      <c r="CI120" s="1039"/>
      <c r="CJ120" s="1039"/>
      <c r="CK120" s="1104" t="s">
        <v>473</v>
      </c>
      <c r="CL120" s="1105"/>
      <c r="CM120" s="1105"/>
      <c r="CN120" s="1105"/>
      <c r="CO120" s="1106"/>
      <c r="CP120" s="1112" t="s">
        <v>474</v>
      </c>
      <c r="CQ120" s="1113"/>
      <c r="CR120" s="1113"/>
      <c r="CS120" s="1113"/>
      <c r="CT120" s="1113"/>
      <c r="CU120" s="1113"/>
      <c r="CV120" s="1113"/>
      <c r="CW120" s="1113"/>
      <c r="CX120" s="1113"/>
      <c r="CY120" s="1113"/>
      <c r="CZ120" s="1113"/>
      <c r="DA120" s="1113"/>
      <c r="DB120" s="1113"/>
      <c r="DC120" s="1113"/>
      <c r="DD120" s="1113"/>
      <c r="DE120" s="1113"/>
      <c r="DF120" s="1114"/>
      <c r="DG120" s="1023">
        <v>981685</v>
      </c>
      <c r="DH120" s="1024"/>
      <c r="DI120" s="1024"/>
      <c r="DJ120" s="1024"/>
      <c r="DK120" s="1024"/>
      <c r="DL120" s="1024">
        <v>866684</v>
      </c>
      <c r="DM120" s="1024"/>
      <c r="DN120" s="1024"/>
      <c r="DO120" s="1024"/>
      <c r="DP120" s="1024"/>
      <c r="DQ120" s="1024">
        <v>630354</v>
      </c>
      <c r="DR120" s="1024"/>
      <c r="DS120" s="1024"/>
      <c r="DT120" s="1024"/>
      <c r="DU120" s="1024"/>
      <c r="DV120" s="1025">
        <v>5.9</v>
      </c>
      <c r="DW120" s="1025"/>
      <c r="DX120" s="1025"/>
      <c r="DY120" s="1025"/>
      <c r="DZ120" s="1026"/>
    </row>
    <row r="121" spans="1:130" s="247" customFormat="1" ht="26.25" customHeight="1" x14ac:dyDescent="0.15">
      <c r="A121" s="1156"/>
      <c r="B121" s="1043"/>
      <c r="C121" s="1064" t="s">
        <v>475</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411</v>
      </c>
      <c r="AB121" s="1056"/>
      <c r="AC121" s="1056"/>
      <c r="AD121" s="1056"/>
      <c r="AE121" s="1057"/>
      <c r="AF121" s="1058" t="s">
        <v>411</v>
      </c>
      <c r="AG121" s="1056"/>
      <c r="AH121" s="1056"/>
      <c r="AI121" s="1056"/>
      <c r="AJ121" s="1057"/>
      <c r="AK121" s="1058" t="s">
        <v>441</v>
      </c>
      <c r="AL121" s="1056"/>
      <c r="AM121" s="1056"/>
      <c r="AN121" s="1056"/>
      <c r="AO121" s="1057"/>
      <c r="AP121" s="1059" t="s">
        <v>411</v>
      </c>
      <c r="AQ121" s="1060"/>
      <c r="AR121" s="1060"/>
      <c r="AS121" s="1060"/>
      <c r="AT121" s="1061"/>
      <c r="AU121" s="1089"/>
      <c r="AV121" s="1090"/>
      <c r="AW121" s="1090"/>
      <c r="AX121" s="1090"/>
      <c r="AY121" s="1091"/>
      <c r="AZ121" s="1046" t="s">
        <v>476</v>
      </c>
      <c r="BA121" s="1047"/>
      <c r="BB121" s="1047"/>
      <c r="BC121" s="1047"/>
      <c r="BD121" s="1047"/>
      <c r="BE121" s="1047"/>
      <c r="BF121" s="1047"/>
      <c r="BG121" s="1047"/>
      <c r="BH121" s="1047"/>
      <c r="BI121" s="1047"/>
      <c r="BJ121" s="1047"/>
      <c r="BK121" s="1047"/>
      <c r="BL121" s="1047"/>
      <c r="BM121" s="1047"/>
      <c r="BN121" s="1047"/>
      <c r="BO121" s="1047"/>
      <c r="BP121" s="1048"/>
      <c r="BQ121" s="1016">
        <v>735502</v>
      </c>
      <c r="BR121" s="1017"/>
      <c r="BS121" s="1017"/>
      <c r="BT121" s="1017"/>
      <c r="BU121" s="1017"/>
      <c r="BV121" s="1017">
        <v>665349</v>
      </c>
      <c r="BW121" s="1017"/>
      <c r="BX121" s="1017"/>
      <c r="BY121" s="1017"/>
      <c r="BZ121" s="1017"/>
      <c r="CA121" s="1017">
        <v>610267</v>
      </c>
      <c r="CB121" s="1017"/>
      <c r="CC121" s="1017"/>
      <c r="CD121" s="1017"/>
      <c r="CE121" s="1017"/>
      <c r="CF121" s="1011">
        <v>5.7</v>
      </c>
      <c r="CG121" s="1012"/>
      <c r="CH121" s="1012"/>
      <c r="CI121" s="1012"/>
      <c r="CJ121" s="1012"/>
      <c r="CK121" s="1107"/>
      <c r="CL121" s="1108"/>
      <c r="CM121" s="1108"/>
      <c r="CN121" s="1108"/>
      <c r="CO121" s="1109"/>
      <c r="CP121" s="1117"/>
      <c r="CQ121" s="1118"/>
      <c r="CR121" s="1118"/>
      <c r="CS121" s="1118"/>
      <c r="CT121" s="1118"/>
      <c r="CU121" s="1118"/>
      <c r="CV121" s="1118"/>
      <c r="CW121" s="1118"/>
      <c r="CX121" s="1118"/>
      <c r="CY121" s="1118"/>
      <c r="CZ121" s="1118"/>
      <c r="DA121" s="1118"/>
      <c r="DB121" s="1118"/>
      <c r="DC121" s="1118"/>
      <c r="DD121" s="1118"/>
      <c r="DE121" s="1118"/>
      <c r="DF121" s="1119"/>
      <c r="DG121" s="1016"/>
      <c r="DH121" s="1017"/>
      <c r="DI121" s="1017"/>
      <c r="DJ121" s="1017"/>
      <c r="DK121" s="1017"/>
      <c r="DL121" s="1017"/>
      <c r="DM121" s="1017"/>
      <c r="DN121" s="1017"/>
      <c r="DO121" s="1017"/>
      <c r="DP121" s="1017"/>
      <c r="DQ121" s="1017"/>
      <c r="DR121" s="1017"/>
      <c r="DS121" s="1017"/>
      <c r="DT121" s="1017"/>
      <c r="DU121" s="1017"/>
      <c r="DV121" s="1018"/>
      <c r="DW121" s="1018"/>
      <c r="DX121" s="1018"/>
      <c r="DY121" s="1018"/>
      <c r="DZ121" s="1019"/>
    </row>
    <row r="122" spans="1:130" s="247" customFormat="1" ht="26.25" customHeight="1" x14ac:dyDescent="0.15">
      <c r="A122" s="1156"/>
      <c r="B122" s="1043"/>
      <c r="C122" s="1013" t="s">
        <v>455</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443</v>
      </c>
      <c r="AB122" s="1056"/>
      <c r="AC122" s="1056"/>
      <c r="AD122" s="1056"/>
      <c r="AE122" s="1057"/>
      <c r="AF122" s="1058" t="s">
        <v>444</v>
      </c>
      <c r="AG122" s="1056"/>
      <c r="AH122" s="1056"/>
      <c r="AI122" s="1056"/>
      <c r="AJ122" s="1057"/>
      <c r="AK122" s="1058" t="s">
        <v>179</v>
      </c>
      <c r="AL122" s="1056"/>
      <c r="AM122" s="1056"/>
      <c r="AN122" s="1056"/>
      <c r="AO122" s="1057"/>
      <c r="AP122" s="1059" t="s">
        <v>444</v>
      </c>
      <c r="AQ122" s="1060"/>
      <c r="AR122" s="1060"/>
      <c r="AS122" s="1060"/>
      <c r="AT122" s="1061"/>
      <c r="AU122" s="1089"/>
      <c r="AV122" s="1090"/>
      <c r="AW122" s="1090"/>
      <c r="AX122" s="1090"/>
      <c r="AY122" s="1091"/>
      <c r="AZ122" s="1071" t="s">
        <v>477</v>
      </c>
      <c r="BA122" s="1062"/>
      <c r="BB122" s="1062"/>
      <c r="BC122" s="1062"/>
      <c r="BD122" s="1062"/>
      <c r="BE122" s="1062"/>
      <c r="BF122" s="1062"/>
      <c r="BG122" s="1062"/>
      <c r="BH122" s="1062"/>
      <c r="BI122" s="1062"/>
      <c r="BJ122" s="1062"/>
      <c r="BK122" s="1062"/>
      <c r="BL122" s="1062"/>
      <c r="BM122" s="1062"/>
      <c r="BN122" s="1062"/>
      <c r="BO122" s="1062"/>
      <c r="BP122" s="1063"/>
      <c r="BQ122" s="1094">
        <v>17382961</v>
      </c>
      <c r="BR122" s="1095"/>
      <c r="BS122" s="1095"/>
      <c r="BT122" s="1095"/>
      <c r="BU122" s="1095"/>
      <c r="BV122" s="1095">
        <v>18117037</v>
      </c>
      <c r="BW122" s="1095"/>
      <c r="BX122" s="1095"/>
      <c r="BY122" s="1095"/>
      <c r="BZ122" s="1095"/>
      <c r="CA122" s="1095">
        <v>19990354</v>
      </c>
      <c r="CB122" s="1095"/>
      <c r="CC122" s="1095"/>
      <c r="CD122" s="1095"/>
      <c r="CE122" s="1095"/>
      <c r="CF122" s="1115">
        <v>187.9</v>
      </c>
      <c r="CG122" s="1116"/>
      <c r="CH122" s="1116"/>
      <c r="CI122" s="1116"/>
      <c r="CJ122" s="1116"/>
      <c r="CK122" s="1107"/>
      <c r="CL122" s="1108"/>
      <c r="CM122" s="1108"/>
      <c r="CN122" s="1108"/>
      <c r="CO122" s="1109"/>
      <c r="CP122" s="1117"/>
      <c r="CQ122" s="1118"/>
      <c r="CR122" s="1118"/>
      <c r="CS122" s="1118"/>
      <c r="CT122" s="1118"/>
      <c r="CU122" s="1118"/>
      <c r="CV122" s="1118"/>
      <c r="CW122" s="1118"/>
      <c r="CX122" s="1118"/>
      <c r="CY122" s="1118"/>
      <c r="CZ122" s="1118"/>
      <c r="DA122" s="1118"/>
      <c r="DB122" s="1118"/>
      <c r="DC122" s="1118"/>
      <c r="DD122" s="1118"/>
      <c r="DE122" s="1118"/>
      <c r="DF122" s="1119"/>
      <c r="DG122" s="1016"/>
      <c r="DH122" s="1017"/>
      <c r="DI122" s="1017"/>
      <c r="DJ122" s="1017"/>
      <c r="DK122" s="1017"/>
      <c r="DL122" s="1017"/>
      <c r="DM122" s="1017"/>
      <c r="DN122" s="1017"/>
      <c r="DO122" s="1017"/>
      <c r="DP122" s="1017"/>
      <c r="DQ122" s="1017"/>
      <c r="DR122" s="1017"/>
      <c r="DS122" s="1017"/>
      <c r="DT122" s="1017"/>
      <c r="DU122" s="1017"/>
      <c r="DV122" s="1018"/>
      <c r="DW122" s="1018"/>
      <c r="DX122" s="1018"/>
      <c r="DY122" s="1018"/>
      <c r="DZ122" s="1019"/>
    </row>
    <row r="123" spans="1:130" s="247" customFormat="1" ht="26.25" customHeight="1" x14ac:dyDescent="0.15">
      <c r="A123" s="1156"/>
      <c r="B123" s="1043"/>
      <c r="C123" s="1013" t="s">
        <v>462</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411</v>
      </c>
      <c r="AB123" s="1056"/>
      <c r="AC123" s="1056"/>
      <c r="AD123" s="1056"/>
      <c r="AE123" s="1057"/>
      <c r="AF123" s="1058" t="s">
        <v>411</v>
      </c>
      <c r="AG123" s="1056"/>
      <c r="AH123" s="1056"/>
      <c r="AI123" s="1056"/>
      <c r="AJ123" s="1057"/>
      <c r="AK123" s="1058" t="s">
        <v>443</v>
      </c>
      <c r="AL123" s="1056"/>
      <c r="AM123" s="1056"/>
      <c r="AN123" s="1056"/>
      <c r="AO123" s="1057"/>
      <c r="AP123" s="1059" t="s">
        <v>411</v>
      </c>
      <c r="AQ123" s="1060"/>
      <c r="AR123" s="1060"/>
      <c r="AS123" s="1060"/>
      <c r="AT123" s="1061"/>
      <c r="AU123" s="1092"/>
      <c r="AV123" s="1093"/>
      <c r="AW123" s="1093"/>
      <c r="AX123" s="1093"/>
      <c r="AY123" s="1093"/>
      <c r="AZ123" s="278" t="s">
        <v>187</v>
      </c>
      <c r="BA123" s="278"/>
      <c r="BB123" s="278"/>
      <c r="BC123" s="278"/>
      <c r="BD123" s="278"/>
      <c r="BE123" s="278"/>
      <c r="BF123" s="278"/>
      <c r="BG123" s="278"/>
      <c r="BH123" s="278"/>
      <c r="BI123" s="278"/>
      <c r="BJ123" s="278"/>
      <c r="BK123" s="278"/>
      <c r="BL123" s="278"/>
      <c r="BM123" s="278"/>
      <c r="BN123" s="278"/>
      <c r="BO123" s="1072" t="s">
        <v>478</v>
      </c>
      <c r="BP123" s="1103"/>
      <c r="BQ123" s="1162">
        <v>29256148</v>
      </c>
      <c r="BR123" s="1163"/>
      <c r="BS123" s="1163"/>
      <c r="BT123" s="1163"/>
      <c r="BU123" s="1163"/>
      <c r="BV123" s="1163">
        <v>29341445</v>
      </c>
      <c r="BW123" s="1163"/>
      <c r="BX123" s="1163"/>
      <c r="BY123" s="1163"/>
      <c r="BZ123" s="1163"/>
      <c r="CA123" s="1163">
        <v>30891035</v>
      </c>
      <c r="CB123" s="1163"/>
      <c r="CC123" s="1163"/>
      <c r="CD123" s="1163"/>
      <c r="CE123" s="1163"/>
      <c r="CF123" s="1096"/>
      <c r="CG123" s="1097"/>
      <c r="CH123" s="1097"/>
      <c r="CI123" s="1097"/>
      <c r="CJ123" s="1098"/>
      <c r="CK123" s="1107"/>
      <c r="CL123" s="1108"/>
      <c r="CM123" s="1108"/>
      <c r="CN123" s="1108"/>
      <c r="CO123" s="1109"/>
      <c r="CP123" s="1117"/>
      <c r="CQ123" s="1118"/>
      <c r="CR123" s="1118"/>
      <c r="CS123" s="1118"/>
      <c r="CT123" s="1118"/>
      <c r="CU123" s="1118"/>
      <c r="CV123" s="1118"/>
      <c r="CW123" s="1118"/>
      <c r="CX123" s="1118"/>
      <c r="CY123" s="1118"/>
      <c r="CZ123" s="1118"/>
      <c r="DA123" s="1118"/>
      <c r="DB123" s="1118"/>
      <c r="DC123" s="1118"/>
      <c r="DD123" s="1118"/>
      <c r="DE123" s="1118"/>
      <c r="DF123" s="1119"/>
      <c r="DG123" s="1055"/>
      <c r="DH123" s="1056"/>
      <c r="DI123" s="1056"/>
      <c r="DJ123" s="1056"/>
      <c r="DK123" s="1057"/>
      <c r="DL123" s="1058"/>
      <c r="DM123" s="1056"/>
      <c r="DN123" s="1056"/>
      <c r="DO123" s="1056"/>
      <c r="DP123" s="1057"/>
      <c r="DQ123" s="1058"/>
      <c r="DR123" s="1056"/>
      <c r="DS123" s="1056"/>
      <c r="DT123" s="1056"/>
      <c r="DU123" s="1057"/>
      <c r="DV123" s="1059"/>
      <c r="DW123" s="1060"/>
      <c r="DX123" s="1060"/>
      <c r="DY123" s="1060"/>
      <c r="DZ123" s="1061"/>
    </row>
    <row r="124" spans="1:130" s="247" customFormat="1" ht="26.25" customHeight="1" thickBot="1" x14ac:dyDescent="0.2">
      <c r="A124" s="1156"/>
      <c r="B124" s="1043"/>
      <c r="C124" s="1013" t="s">
        <v>465</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411</v>
      </c>
      <c r="AB124" s="1056"/>
      <c r="AC124" s="1056"/>
      <c r="AD124" s="1056"/>
      <c r="AE124" s="1057"/>
      <c r="AF124" s="1058" t="s">
        <v>411</v>
      </c>
      <c r="AG124" s="1056"/>
      <c r="AH124" s="1056"/>
      <c r="AI124" s="1056"/>
      <c r="AJ124" s="1057"/>
      <c r="AK124" s="1058" t="s">
        <v>411</v>
      </c>
      <c r="AL124" s="1056"/>
      <c r="AM124" s="1056"/>
      <c r="AN124" s="1056"/>
      <c r="AO124" s="1057"/>
      <c r="AP124" s="1059" t="s">
        <v>461</v>
      </c>
      <c r="AQ124" s="1060"/>
      <c r="AR124" s="1060"/>
      <c r="AS124" s="1060"/>
      <c r="AT124" s="1061"/>
      <c r="AU124" s="1158" t="s">
        <v>479</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411</v>
      </c>
      <c r="BR124" s="1125"/>
      <c r="BS124" s="1125"/>
      <c r="BT124" s="1125"/>
      <c r="BU124" s="1125"/>
      <c r="BV124" s="1125" t="s">
        <v>179</v>
      </c>
      <c r="BW124" s="1125"/>
      <c r="BX124" s="1125"/>
      <c r="BY124" s="1125"/>
      <c r="BZ124" s="1125"/>
      <c r="CA124" s="1125" t="s">
        <v>411</v>
      </c>
      <c r="CB124" s="1125"/>
      <c r="CC124" s="1125"/>
      <c r="CD124" s="1125"/>
      <c r="CE124" s="1125"/>
      <c r="CF124" s="1126"/>
      <c r="CG124" s="1127"/>
      <c r="CH124" s="1127"/>
      <c r="CI124" s="1127"/>
      <c r="CJ124" s="1128"/>
      <c r="CK124" s="1110"/>
      <c r="CL124" s="1110"/>
      <c r="CM124" s="1110"/>
      <c r="CN124" s="1110"/>
      <c r="CO124" s="1111"/>
      <c r="CP124" s="1117" t="s">
        <v>480</v>
      </c>
      <c r="CQ124" s="1118"/>
      <c r="CR124" s="1118"/>
      <c r="CS124" s="1118"/>
      <c r="CT124" s="1118"/>
      <c r="CU124" s="1118"/>
      <c r="CV124" s="1118"/>
      <c r="CW124" s="1118"/>
      <c r="CX124" s="1118"/>
      <c r="CY124" s="1118"/>
      <c r="CZ124" s="1118"/>
      <c r="DA124" s="1118"/>
      <c r="DB124" s="1118"/>
      <c r="DC124" s="1118"/>
      <c r="DD124" s="1118"/>
      <c r="DE124" s="1118"/>
      <c r="DF124" s="1119"/>
      <c r="DG124" s="1102" t="s">
        <v>443</v>
      </c>
      <c r="DH124" s="1081"/>
      <c r="DI124" s="1081"/>
      <c r="DJ124" s="1081"/>
      <c r="DK124" s="1082"/>
      <c r="DL124" s="1080" t="s">
        <v>444</v>
      </c>
      <c r="DM124" s="1081"/>
      <c r="DN124" s="1081"/>
      <c r="DO124" s="1081"/>
      <c r="DP124" s="1082"/>
      <c r="DQ124" s="1080" t="s">
        <v>443</v>
      </c>
      <c r="DR124" s="1081"/>
      <c r="DS124" s="1081"/>
      <c r="DT124" s="1081"/>
      <c r="DU124" s="1082"/>
      <c r="DV124" s="1083" t="s">
        <v>444</v>
      </c>
      <c r="DW124" s="1084"/>
      <c r="DX124" s="1084"/>
      <c r="DY124" s="1084"/>
      <c r="DZ124" s="1085"/>
    </row>
    <row r="125" spans="1:130" s="247" customFormat="1" ht="26.25" customHeight="1" x14ac:dyDescent="0.15">
      <c r="A125" s="1156"/>
      <c r="B125" s="1043"/>
      <c r="C125" s="1013" t="s">
        <v>468</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444</v>
      </c>
      <c r="AB125" s="1056"/>
      <c r="AC125" s="1056"/>
      <c r="AD125" s="1056"/>
      <c r="AE125" s="1057"/>
      <c r="AF125" s="1058" t="s">
        <v>411</v>
      </c>
      <c r="AG125" s="1056"/>
      <c r="AH125" s="1056"/>
      <c r="AI125" s="1056"/>
      <c r="AJ125" s="1057"/>
      <c r="AK125" s="1058" t="s">
        <v>411</v>
      </c>
      <c r="AL125" s="1056"/>
      <c r="AM125" s="1056"/>
      <c r="AN125" s="1056"/>
      <c r="AO125" s="1057"/>
      <c r="AP125" s="1059" t="s">
        <v>411</v>
      </c>
      <c r="AQ125" s="1060"/>
      <c r="AR125" s="1060"/>
      <c r="AS125" s="1060"/>
      <c r="AT125" s="106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0" t="s">
        <v>481</v>
      </c>
      <c r="CL125" s="1105"/>
      <c r="CM125" s="1105"/>
      <c r="CN125" s="1105"/>
      <c r="CO125" s="1106"/>
      <c r="CP125" s="1037" t="s">
        <v>482</v>
      </c>
      <c r="CQ125" s="986"/>
      <c r="CR125" s="986"/>
      <c r="CS125" s="986"/>
      <c r="CT125" s="986"/>
      <c r="CU125" s="986"/>
      <c r="CV125" s="986"/>
      <c r="CW125" s="986"/>
      <c r="CX125" s="986"/>
      <c r="CY125" s="986"/>
      <c r="CZ125" s="986"/>
      <c r="DA125" s="986"/>
      <c r="DB125" s="986"/>
      <c r="DC125" s="986"/>
      <c r="DD125" s="986"/>
      <c r="DE125" s="986"/>
      <c r="DF125" s="987"/>
      <c r="DG125" s="1023" t="s">
        <v>443</v>
      </c>
      <c r="DH125" s="1024"/>
      <c r="DI125" s="1024"/>
      <c r="DJ125" s="1024"/>
      <c r="DK125" s="1024"/>
      <c r="DL125" s="1024" t="s">
        <v>411</v>
      </c>
      <c r="DM125" s="1024"/>
      <c r="DN125" s="1024"/>
      <c r="DO125" s="1024"/>
      <c r="DP125" s="1024"/>
      <c r="DQ125" s="1024" t="s">
        <v>411</v>
      </c>
      <c r="DR125" s="1024"/>
      <c r="DS125" s="1024"/>
      <c r="DT125" s="1024"/>
      <c r="DU125" s="1024"/>
      <c r="DV125" s="1025" t="s">
        <v>461</v>
      </c>
      <c r="DW125" s="1025"/>
      <c r="DX125" s="1025"/>
      <c r="DY125" s="1025"/>
      <c r="DZ125" s="1026"/>
    </row>
    <row r="126" spans="1:130" s="247" customFormat="1" ht="26.25" customHeight="1" thickBot="1" x14ac:dyDescent="0.2">
      <c r="A126" s="1156"/>
      <c r="B126" s="1043"/>
      <c r="C126" s="1013" t="s">
        <v>470</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v>61523</v>
      </c>
      <c r="AB126" s="1056"/>
      <c r="AC126" s="1056"/>
      <c r="AD126" s="1056"/>
      <c r="AE126" s="1057"/>
      <c r="AF126" s="1058">
        <v>61523</v>
      </c>
      <c r="AG126" s="1056"/>
      <c r="AH126" s="1056"/>
      <c r="AI126" s="1056"/>
      <c r="AJ126" s="1057"/>
      <c r="AK126" s="1058">
        <v>47330</v>
      </c>
      <c r="AL126" s="1056"/>
      <c r="AM126" s="1056"/>
      <c r="AN126" s="1056"/>
      <c r="AO126" s="1057"/>
      <c r="AP126" s="1059">
        <v>0.4</v>
      </c>
      <c r="AQ126" s="1060"/>
      <c r="AR126" s="1060"/>
      <c r="AS126" s="1060"/>
      <c r="AT126" s="106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1"/>
      <c r="CL126" s="1108"/>
      <c r="CM126" s="1108"/>
      <c r="CN126" s="1108"/>
      <c r="CO126" s="1109"/>
      <c r="CP126" s="1046" t="s">
        <v>483</v>
      </c>
      <c r="CQ126" s="1047"/>
      <c r="CR126" s="1047"/>
      <c r="CS126" s="1047"/>
      <c r="CT126" s="1047"/>
      <c r="CU126" s="1047"/>
      <c r="CV126" s="1047"/>
      <c r="CW126" s="1047"/>
      <c r="CX126" s="1047"/>
      <c r="CY126" s="1047"/>
      <c r="CZ126" s="1047"/>
      <c r="DA126" s="1047"/>
      <c r="DB126" s="1047"/>
      <c r="DC126" s="1047"/>
      <c r="DD126" s="1047"/>
      <c r="DE126" s="1047"/>
      <c r="DF126" s="1048"/>
      <c r="DG126" s="1016" t="s">
        <v>443</v>
      </c>
      <c r="DH126" s="1017"/>
      <c r="DI126" s="1017"/>
      <c r="DJ126" s="1017"/>
      <c r="DK126" s="1017"/>
      <c r="DL126" s="1017" t="s">
        <v>411</v>
      </c>
      <c r="DM126" s="1017"/>
      <c r="DN126" s="1017"/>
      <c r="DO126" s="1017"/>
      <c r="DP126" s="1017"/>
      <c r="DQ126" s="1017" t="s">
        <v>444</v>
      </c>
      <c r="DR126" s="1017"/>
      <c r="DS126" s="1017"/>
      <c r="DT126" s="1017"/>
      <c r="DU126" s="1017"/>
      <c r="DV126" s="1018" t="s">
        <v>443</v>
      </c>
      <c r="DW126" s="1018"/>
      <c r="DX126" s="1018"/>
      <c r="DY126" s="1018"/>
      <c r="DZ126" s="1019"/>
    </row>
    <row r="127" spans="1:130" s="247" customFormat="1" ht="26.25" customHeight="1" x14ac:dyDescent="0.15">
      <c r="A127" s="1157"/>
      <c r="B127" s="1045"/>
      <c r="C127" s="1099" t="s">
        <v>484</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411</v>
      </c>
      <c r="AB127" s="1056"/>
      <c r="AC127" s="1056"/>
      <c r="AD127" s="1056"/>
      <c r="AE127" s="1057"/>
      <c r="AF127" s="1058" t="s">
        <v>443</v>
      </c>
      <c r="AG127" s="1056"/>
      <c r="AH127" s="1056"/>
      <c r="AI127" s="1056"/>
      <c r="AJ127" s="1057"/>
      <c r="AK127" s="1058" t="s">
        <v>411</v>
      </c>
      <c r="AL127" s="1056"/>
      <c r="AM127" s="1056"/>
      <c r="AN127" s="1056"/>
      <c r="AO127" s="1057"/>
      <c r="AP127" s="1059" t="s">
        <v>444</v>
      </c>
      <c r="AQ127" s="1060"/>
      <c r="AR127" s="1060"/>
      <c r="AS127" s="1060"/>
      <c r="AT127" s="1061"/>
      <c r="AU127" s="283"/>
      <c r="AV127" s="283"/>
      <c r="AW127" s="283"/>
      <c r="AX127" s="1129" t="s">
        <v>485</v>
      </c>
      <c r="AY127" s="1130"/>
      <c r="AZ127" s="1130"/>
      <c r="BA127" s="1130"/>
      <c r="BB127" s="1130"/>
      <c r="BC127" s="1130"/>
      <c r="BD127" s="1130"/>
      <c r="BE127" s="1131"/>
      <c r="BF127" s="1132" t="s">
        <v>486</v>
      </c>
      <c r="BG127" s="1130"/>
      <c r="BH127" s="1130"/>
      <c r="BI127" s="1130"/>
      <c r="BJ127" s="1130"/>
      <c r="BK127" s="1130"/>
      <c r="BL127" s="1131"/>
      <c r="BM127" s="1132" t="s">
        <v>487</v>
      </c>
      <c r="BN127" s="1130"/>
      <c r="BO127" s="1130"/>
      <c r="BP127" s="1130"/>
      <c r="BQ127" s="1130"/>
      <c r="BR127" s="1130"/>
      <c r="BS127" s="1131"/>
      <c r="BT127" s="1132" t="s">
        <v>488</v>
      </c>
      <c r="BU127" s="1130"/>
      <c r="BV127" s="1130"/>
      <c r="BW127" s="1130"/>
      <c r="BX127" s="1130"/>
      <c r="BY127" s="1130"/>
      <c r="BZ127" s="1154"/>
      <c r="CA127" s="283"/>
      <c r="CB127" s="283"/>
      <c r="CC127" s="283"/>
      <c r="CD127" s="284"/>
      <c r="CE127" s="284"/>
      <c r="CF127" s="284"/>
      <c r="CG127" s="281"/>
      <c r="CH127" s="281"/>
      <c r="CI127" s="281"/>
      <c r="CJ127" s="282"/>
      <c r="CK127" s="1121"/>
      <c r="CL127" s="1108"/>
      <c r="CM127" s="1108"/>
      <c r="CN127" s="1108"/>
      <c r="CO127" s="1109"/>
      <c r="CP127" s="1046" t="s">
        <v>489</v>
      </c>
      <c r="CQ127" s="1047"/>
      <c r="CR127" s="1047"/>
      <c r="CS127" s="1047"/>
      <c r="CT127" s="1047"/>
      <c r="CU127" s="1047"/>
      <c r="CV127" s="1047"/>
      <c r="CW127" s="1047"/>
      <c r="CX127" s="1047"/>
      <c r="CY127" s="1047"/>
      <c r="CZ127" s="1047"/>
      <c r="DA127" s="1047"/>
      <c r="DB127" s="1047"/>
      <c r="DC127" s="1047"/>
      <c r="DD127" s="1047"/>
      <c r="DE127" s="1047"/>
      <c r="DF127" s="1048"/>
      <c r="DG127" s="1016" t="s">
        <v>411</v>
      </c>
      <c r="DH127" s="1017"/>
      <c r="DI127" s="1017"/>
      <c r="DJ127" s="1017"/>
      <c r="DK127" s="1017"/>
      <c r="DL127" s="1017" t="s">
        <v>461</v>
      </c>
      <c r="DM127" s="1017"/>
      <c r="DN127" s="1017"/>
      <c r="DO127" s="1017"/>
      <c r="DP127" s="1017"/>
      <c r="DQ127" s="1017" t="s">
        <v>444</v>
      </c>
      <c r="DR127" s="1017"/>
      <c r="DS127" s="1017"/>
      <c r="DT127" s="1017"/>
      <c r="DU127" s="1017"/>
      <c r="DV127" s="1018" t="s">
        <v>411</v>
      </c>
      <c r="DW127" s="1018"/>
      <c r="DX127" s="1018"/>
      <c r="DY127" s="1018"/>
      <c r="DZ127" s="1019"/>
    </row>
    <row r="128" spans="1:130" s="247" customFormat="1" ht="26.25" customHeight="1" thickBot="1" x14ac:dyDescent="0.2">
      <c r="A128" s="1140" t="s">
        <v>490</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491</v>
      </c>
      <c r="X128" s="1142"/>
      <c r="Y128" s="1142"/>
      <c r="Z128" s="1143"/>
      <c r="AA128" s="1144">
        <v>137339</v>
      </c>
      <c r="AB128" s="1145"/>
      <c r="AC128" s="1145"/>
      <c r="AD128" s="1145"/>
      <c r="AE128" s="1146"/>
      <c r="AF128" s="1147">
        <v>125714</v>
      </c>
      <c r="AG128" s="1145"/>
      <c r="AH128" s="1145"/>
      <c r="AI128" s="1145"/>
      <c r="AJ128" s="1146"/>
      <c r="AK128" s="1147">
        <v>113086</v>
      </c>
      <c r="AL128" s="1145"/>
      <c r="AM128" s="1145"/>
      <c r="AN128" s="1145"/>
      <c r="AO128" s="1146"/>
      <c r="AP128" s="1148"/>
      <c r="AQ128" s="1149"/>
      <c r="AR128" s="1149"/>
      <c r="AS128" s="1149"/>
      <c r="AT128" s="1150"/>
      <c r="AU128" s="283"/>
      <c r="AV128" s="283"/>
      <c r="AW128" s="283"/>
      <c r="AX128" s="985" t="s">
        <v>492</v>
      </c>
      <c r="AY128" s="986"/>
      <c r="AZ128" s="986"/>
      <c r="BA128" s="986"/>
      <c r="BB128" s="986"/>
      <c r="BC128" s="986"/>
      <c r="BD128" s="986"/>
      <c r="BE128" s="987"/>
      <c r="BF128" s="1151" t="s">
        <v>444</v>
      </c>
      <c r="BG128" s="1152"/>
      <c r="BH128" s="1152"/>
      <c r="BI128" s="1152"/>
      <c r="BJ128" s="1152"/>
      <c r="BK128" s="1152"/>
      <c r="BL128" s="1153"/>
      <c r="BM128" s="1151">
        <v>13.01</v>
      </c>
      <c r="BN128" s="1152"/>
      <c r="BO128" s="1152"/>
      <c r="BP128" s="1152"/>
      <c r="BQ128" s="1152"/>
      <c r="BR128" s="1152"/>
      <c r="BS128" s="1153"/>
      <c r="BT128" s="1151">
        <v>20</v>
      </c>
      <c r="BU128" s="1152"/>
      <c r="BV128" s="1152"/>
      <c r="BW128" s="1152"/>
      <c r="BX128" s="1152"/>
      <c r="BY128" s="1152"/>
      <c r="BZ128" s="1176"/>
      <c r="CA128" s="284"/>
      <c r="CB128" s="284"/>
      <c r="CC128" s="284"/>
      <c r="CD128" s="284"/>
      <c r="CE128" s="284"/>
      <c r="CF128" s="284"/>
      <c r="CG128" s="281"/>
      <c r="CH128" s="281"/>
      <c r="CI128" s="281"/>
      <c r="CJ128" s="282"/>
      <c r="CK128" s="1122"/>
      <c r="CL128" s="1123"/>
      <c r="CM128" s="1123"/>
      <c r="CN128" s="1123"/>
      <c r="CO128" s="1124"/>
      <c r="CP128" s="1133" t="s">
        <v>493</v>
      </c>
      <c r="CQ128" s="1134"/>
      <c r="CR128" s="1134"/>
      <c r="CS128" s="1134"/>
      <c r="CT128" s="1134"/>
      <c r="CU128" s="1134"/>
      <c r="CV128" s="1134"/>
      <c r="CW128" s="1134"/>
      <c r="CX128" s="1134"/>
      <c r="CY128" s="1134"/>
      <c r="CZ128" s="1134"/>
      <c r="DA128" s="1134"/>
      <c r="DB128" s="1134"/>
      <c r="DC128" s="1134"/>
      <c r="DD128" s="1134"/>
      <c r="DE128" s="1134"/>
      <c r="DF128" s="1135"/>
      <c r="DG128" s="1136" t="s">
        <v>444</v>
      </c>
      <c r="DH128" s="1137"/>
      <c r="DI128" s="1137"/>
      <c r="DJ128" s="1137"/>
      <c r="DK128" s="1137"/>
      <c r="DL128" s="1137" t="s">
        <v>179</v>
      </c>
      <c r="DM128" s="1137"/>
      <c r="DN128" s="1137"/>
      <c r="DO128" s="1137"/>
      <c r="DP128" s="1137"/>
      <c r="DQ128" s="1137" t="s">
        <v>179</v>
      </c>
      <c r="DR128" s="1137"/>
      <c r="DS128" s="1137"/>
      <c r="DT128" s="1137"/>
      <c r="DU128" s="1137"/>
      <c r="DV128" s="1138" t="s">
        <v>494</v>
      </c>
      <c r="DW128" s="1138"/>
      <c r="DX128" s="1138"/>
      <c r="DY128" s="1138"/>
      <c r="DZ128" s="1139"/>
    </row>
    <row r="129" spans="1:131" s="247" customFormat="1" ht="26.25" customHeight="1" x14ac:dyDescent="0.15">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495</v>
      </c>
      <c r="X129" s="1171"/>
      <c r="Y129" s="1171"/>
      <c r="Z129" s="1172"/>
      <c r="AA129" s="1055">
        <v>12822028</v>
      </c>
      <c r="AB129" s="1056"/>
      <c r="AC129" s="1056"/>
      <c r="AD129" s="1056"/>
      <c r="AE129" s="1057"/>
      <c r="AF129" s="1058">
        <v>12623227</v>
      </c>
      <c r="AG129" s="1056"/>
      <c r="AH129" s="1056"/>
      <c r="AI129" s="1056"/>
      <c r="AJ129" s="1057"/>
      <c r="AK129" s="1058">
        <v>12446056</v>
      </c>
      <c r="AL129" s="1056"/>
      <c r="AM129" s="1056"/>
      <c r="AN129" s="1056"/>
      <c r="AO129" s="1057"/>
      <c r="AP129" s="1173"/>
      <c r="AQ129" s="1174"/>
      <c r="AR129" s="1174"/>
      <c r="AS129" s="1174"/>
      <c r="AT129" s="1175"/>
      <c r="AU129" s="285"/>
      <c r="AV129" s="285"/>
      <c r="AW129" s="285"/>
      <c r="AX129" s="1164" t="s">
        <v>496</v>
      </c>
      <c r="AY129" s="1047"/>
      <c r="AZ129" s="1047"/>
      <c r="BA129" s="1047"/>
      <c r="BB129" s="1047"/>
      <c r="BC129" s="1047"/>
      <c r="BD129" s="1047"/>
      <c r="BE129" s="1048"/>
      <c r="BF129" s="1165" t="s">
        <v>179</v>
      </c>
      <c r="BG129" s="1166"/>
      <c r="BH129" s="1166"/>
      <c r="BI129" s="1166"/>
      <c r="BJ129" s="1166"/>
      <c r="BK129" s="1166"/>
      <c r="BL129" s="1167"/>
      <c r="BM129" s="1165">
        <v>18.010000000000002</v>
      </c>
      <c r="BN129" s="1166"/>
      <c r="BO129" s="1166"/>
      <c r="BP129" s="1166"/>
      <c r="BQ129" s="1166"/>
      <c r="BR129" s="1166"/>
      <c r="BS129" s="1167"/>
      <c r="BT129" s="1165">
        <v>30</v>
      </c>
      <c r="BU129" s="1168"/>
      <c r="BV129" s="1168"/>
      <c r="BW129" s="1168"/>
      <c r="BX129" s="1168"/>
      <c r="BY129" s="1168"/>
      <c r="BZ129" s="116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7" t="s">
        <v>497</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498</v>
      </c>
      <c r="X130" s="1171"/>
      <c r="Y130" s="1171"/>
      <c r="Z130" s="1172"/>
      <c r="AA130" s="1055">
        <v>1795156</v>
      </c>
      <c r="AB130" s="1056"/>
      <c r="AC130" s="1056"/>
      <c r="AD130" s="1056"/>
      <c r="AE130" s="1057"/>
      <c r="AF130" s="1058">
        <v>1905660</v>
      </c>
      <c r="AG130" s="1056"/>
      <c r="AH130" s="1056"/>
      <c r="AI130" s="1056"/>
      <c r="AJ130" s="1057"/>
      <c r="AK130" s="1058">
        <v>1809003</v>
      </c>
      <c r="AL130" s="1056"/>
      <c r="AM130" s="1056"/>
      <c r="AN130" s="1056"/>
      <c r="AO130" s="1057"/>
      <c r="AP130" s="1173"/>
      <c r="AQ130" s="1174"/>
      <c r="AR130" s="1174"/>
      <c r="AS130" s="1174"/>
      <c r="AT130" s="1175"/>
      <c r="AU130" s="285"/>
      <c r="AV130" s="285"/>
      <c r="AW130" s="285"/>
      <c r="AX130" s="1164" t="s">
        <v>499</v>
      </c>
      <c r="AY130" s="1047"/>
      <c r="AZ130" s="1047"/>
      <c r="BA130" s="1047"/>
      <c r="BB130" s="1047"/>
      <c r="BC130" s="1047"/>
      <c r="BD130" s="1047"/>
      <c r="BE130" s="1048"/>
      <c r="BF130" s="1201">
        <v>4.7</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500</v>
      </c>
      <c r="X131" s="1209"/>
      <c r="Y131" s="1209"/>
      <c r="Z131" s="1210"/>
      <c r="AA131" s="1102">
        <v>11026872</v>
      </c>
      <c r="AB131" s="1081"/>
      <c r="AC131" s="1081"/>
      <c r="AD131" s="1081"/>
      <c r="AE131" s="1082"/>
      <c r="AF131" s="1080">
        <v>10717567</v>
      </c>
      <c r="AG131" s="1081"/>
      <c r="AH131" s="1081"/>
      <c r="AI131" s="1081"/>
      <c r="AJ131" s="1082"/>
      <c r="AK131" s="1080">
        <v>10637053</v>
      </c>
      <c r="AL131" s="1081"/>
      <c r="AM131" s="1081"/>
      <c r="AN131" s="1081"/>
      <c r="AO131" s="1082"/>
      <c r="AP131" s="1211"/>
      <c r="AQ131" s="1212"/>
      <c r="AR131" s="1212"/>
      <c r="AS131" s="1212"/>
      <c r="AT131" s="1213"/>
      <c r="AU131" s="285"/>
      <c r="AV131" s="285"/>
      <c r="AW131" s="285"/>
      <c r="AX131" s="1183" t="s">
        <v>501</v>
      </c>
      <c r="AY131" s="1134"/>
      <c r="AZ131" s="1134"/>
      <c r="BA131" s="1134"/>
      <c r="BB131" s="1134"/>
      <c r="BC131" s="1134"/>
      <c r="BD131" s="1134"/>
      <c r="BE131" s="1135"/>
      <c r="BF131" s="1184" t="s">
        <v>179</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0" t="s">
        <v>502</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503</v>
      </c>
      <c r="W132" s="1194"/>
      <c r="X132" s="1194"/>
      <c r="Y132" s="1194"/>
      <c r="Z132" s="1195"/>
      <c r="AA132" s="1196">
        <v>4.396160579</v>
      </c>
      <c r="AB132" s="1197"/>
      <c r="AC132" s="1197"/>
      <c r="AD132" s="1197"/>
      <c r="AE132" s="1198"/>
      <c r="AF132" s="1199">
        <v>5.0727184630000002</v>
      </c>
      <c r="AG132" s="1197"/>
      <c r="AH132" s="1197"/>
      <c r="AI132" s="1197"/>
      <c r="AJ132" s="1198"/>
      <c r="AK132" s="1199">
        <v>4.8318646149999998</v>
      </c>
      <c r="AL132" s="1197"/>
      <c r="AM132" s="1197"/>
      <c r="AN132" s="1197"/>
      <c r="AO132" s="1198"/>
      <c r="AP132" s="1096"/>
      <c r="AQ132" s="1097"/>
      <c r="AR132" s="1097"/>
      <c r="AS132" s="1097"/>
      <c r="AT132" s="120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504</v>
      </c>
      <c r="W133" s="1177"/>
      <c r="X133" s="1177"/>
      <c r="Y133" s="1177"/>
      <c r="Z133" s="1178"/>
      <c r="AA133" s="1179">
        <v>4.5999999999999996</v>
      </c>
      <c r="AB133" s="1180"/>
      <c r="AC133" s="1180"/>
      <c r="AD133" s="1180"/>
      <c r="AE133" s="1181"/>
      <c r="AF133" s="1179">
        <v>4.7</v>
      </c>
      <c r="AG133" s="1180"/>
      <c r="AH133" s="1180"/>
      <c r="AI133" s="1180"/>
      <c r="AJ133" s="1181"/>
      <c r="AK133" s="1179">
        <v>4.7</v>
      </c>
      <c r="AL133" s="1180"/>
      <c r="AM133" s="1180"/>
      <c r="AN133" s="1180"/>
      <c r="AO133" s="1181"/>
      <c r="AP133" s="1126"/>
      <c r="AQ133" s="1127"/>
      <c r="AR133" s="1127"/>
      <c r="AS133" s="1127"/>
      <c r="AT133" s="118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532EB8E3irhlp4o0LrqRgmRWuC05yIytzo1dO+qvAp6eheXJuEbsfjhhSm3ZI/RP91qQmAgtHJkjzJXq/vdl0g==" saltValue="wOlaI8xBmfHe4QT5EjqL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Z1"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30T0hTMPzBxnsfKy64P9Fdl7SHsunddoigOUd05/b/ce7xTIjynhyRO7Fzkng4Ec8AZvlygoKxNKP7Exc+ZjFA==" saltValue="M3mxUf0GmEzsuTkQt/fX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796XTsH5N6BHyhcuT1EcODWm3E/dw+6b1d7bbdNL7p+cwpszUTeCVzB+sKGHqiK67d5MwrDCG0k20REbqLOVQ==" saltValue="55zWgPy5rO1LlPaVltDi2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9" t="s">
        <v>513</v>
      </c>
      <c r="AL9" s="1220"/>
      <c r="AM9" s="1220"/>
      <c r="AN9" s="1221"/>
      <c r="AO9" s="313">
        <v>3330490</v>
      </c>
      <c r="AP9" s="313">
        <v>88455</v>
      </c>
      <c r="AQ9" s="314">
        <v>85177</v>
      </c>
      <c r="AR9" s="315">
        <v>3.8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9" t="s">
        <v>514</v>
      </c>
      <c r="AL10" s="1220"/>
      <c r="AM10" s="1220"/>
      <c r="AN10" s="1221"/>
      <c r="AO10" s="316">
        <v>735582</v>
      </c>
      <c r="AP10" s="316">
        <v>19536</v>
      </c>
      <c r="AQ10" s="317">
        <v>6907</v>
      </c>
      <c r="AR10" s="318">
        <v>182.8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9" t="s">
        <v>515</v>
      </c>
      <c r="AL11" s="1220"/>
      <c r="AM11" s="1220"/>
      <c r="AN11" s="1221"/>
      <c r="AO11" s="316">
        <v>351319</v>
      </c>
      <c r="AP11" s="316">
        <v>9331</v>
      </c>
      <c r="AQ11" s="317">
        <v>10862</v>
      </c>
      <c r="AR11" s="318">
        <v>-14.1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9" t="s">
        <v>516</v>
      </c>
      <c r="AL12" s="1220"/>
      <c r="AM12" s="1220"/>
      <c r="AN12" s="1221"/>
      <c r="AO12" s="316" t="s">
        <v>517</v>
      </c>
      <c r="AP12" s="316" t="s">
        <v>517</v>
      </c>
      <c r="AQ12" s="317">
        <v>1188</v>
      </c>
      <c r="AR12" s="318" t="s">
        <v>517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9" t="s">
        <v>518</v>
      </c>
      <c r="AL13" s="1220"/>
      <c r="AM13" s="1220"/>
      <c r="AN13" s="1221"/>
      <c r="AO13" s="316" t="s">
        <v>517</v>
      </c>
      <c r="AP13" s="316" t="s">
        <v>517</v>
      </c>
      <c r="AQ13" s="317">
        <v>0</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9" t="s">
        <v>519</v>
      </c>
      <c r="AL14" s="1220"/>
      <c r="AM14" s="1220"/>
      <c r="AN14" s="1221"/>
      <c r="AO14" s="316">
        <v>179074</v>
      </c>
      <c r="AP14" s="316">
        <v>4756</v>
      </c>
      <c r="AQ14" s="317">
        <v>3894</v>
      </c>
      <c r="AR14" s="318">
        <v>22.1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9" t="s">
        <v>520</v>
      </c>
      <c r="AL15" s="1220"/>
      <c r="AM15" s="1220"/>
      <c r="AN15" s="1221"/>
      <c r="AO15" s="316">
        <v>95202</v>
      </c>
      <c r="AP15" s="316">
        <v>2528</v>
      </c>
      <c r="AQ15" s="317">
        <v>2213</v>
      </c>
      <c r="AR15" s="318">
        <v>14.2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2" t="s">
        <v>521</v>
      </c>
      <c r="AL16" s="1223"/>
      <c r="AM16" s="1223"/>
      <c r="AN16" s="1224"/>
      <c r="AO16" s="316">
        <v>-295533</v>
      </c>
      <c r="AP16" s="316">
        <v>-7849</v>
      </c>
      <c r="AQ16" s="317">
        <v>-7350</v>
      </c>
      <c r="AR16" s="318">
        <v>6.8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2" t="s">
        <v>187</v>
      </c>
      <c r="AL17" s="1223"/>
      <c r="AM17" s="1223"/>
      <c r="AN17" s="1224"/>
      <c r="AO17" s="316">
        <v>4396134</v>
      </c>
      <c r="AP17" s="316">
        <v>116757</v>
      </c>
      <c r="AQ17" s="317">
        <v>102890</v>
      </c>
      <c r="AR17" s="318">
        <v>13.5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4" t="s">
        <v>526</v>
      </c>
      <c r="AL21" s="1215"/>
      <c r="AM21" s="1215"/>
      <c r="AN21" s="1216"/>
      <c r="AO21" s="328">
        <v>10.07</v>
      </c>
      <c r="AP21" s="329">
        <v>9.36</v>
      </c>
      <c r="AQ21" s="330">
        <v>0.71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4" t="s">
        <v>527</v>
      </c>
      <c r="AL22" s="1215"/>
      <c r="AM22" s="1215"/>
      <c r="AN22" s="1216"/>
      <c r="AO22" s="333">
        <v>98.2</v>
      </c>
      <c r="AP22" s="334">
        <v>97.4</v>
      </c>
      <c r="AQ22" s="335">
        <v>0.8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0" t="s">
        <v>531</v>
      </c>
      <c r="AL32" s="1231"/>
      <c r="AM32" s="1231"/>
      <c r="AN32" s="1232"/>
      <c r="AO32" s="343">
        <v>2330898</v>
      </c>
      <c r="AP32" s="343">
        <v>61906</v>
      </c>
      <c r="AQ32" s="344">
        <v>58829</v>
      </c>
      <c r="AR32" s="345">
        <v>5.2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0" t="s">
        <v>532</v>
      </c>
      <c r="AL33" s="1231"/>
      <c r="AM33" s="1231"/>
      <c r="AN33" s="1232"/>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0" t="s">
        <v>533</v>
      </c>
      <c r="AL34" s="1231"/>
      <c r="AM34" s="1231"/>
      <c r="AN34" s="1232"/>
      <c r="AO34" s="343" t="s">
        <v>517</v>
      </c>
      <c r="AP34" s="343" t="s">
        <v>517</v>
      </c>
      <c r="AQ34" s="344">
        <v>5</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0" t="s">
        <v>534</v>
      </c>
      <c r="AL35" s="1231"/>
      <c r="AM35" s="1231"/>
      <c r="AN35" s="1232"/>
      <c r="AO35" s="343">
        <v>45684</v>
      </c>
      <c r="AP35" s="343">
        <v>1213</v>
      </c>
      <c r="AQ35" s="344">
        <v>16408</v>
      </c>
      <c r="AR35" s="345">
        <v>-92.6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0" t="s">
        <v>535</v>
      </c>
      <c r="AL36" s="1231"/>
      <c r="AM36" s="1231"/>
      <c r="AN36" s="1232"/>
      <c r="AO36" s="343">
        <v>12122</v>
      </c>
      <c r="AP36" s="343">
        <v>322</v>
      </c>
      <c r="AQ36" s="344">
        <v>2516</v>
      </c>
      <c r="AR36" s="345">
        <v>-87.2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0" t="s">
        <v>536</v>
      </c>
      <c r="AL37" s="1231"/>
      <c r="AM37" s="1231"/>
      <c r="AN37" s="1232"/>
      <c r="AO37" s="343">
        <v>47330</v>
      </c>
      <c r="AP37" s="343">
        <v>1257</v>
      </c>
      <c r="AQ37" s="344">
        <v>345</v>
      </c>
      <c r="AR37" s="345">
        <v>264.3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3" t="s">
        <v>537</v>
      </c>
      <c r="AL38" s="1234"/>
      <c r="AM38" s="1234"/>
      <c r="AN38" s="1235"/>
      <c r="AO38" s="346">
        <v>23</v>
      </c>
      <c r="AP38" s="346">
        <v>1</v>
      </c>
      <c r="AQ38" s="347">
        <v>2</v>
      </c>
      <c r="AR38" s="335">
        <v>-50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3" t="s">
        <v>538</v>
      </c>
      <c r="AL39" s="1234"/>
      <c r="AM39" s="1234"/>
      <c r="AN39" s="1235"/>
      <c r="AO39" s="343">
        <v>-113086</v>
      </c>
      <c r="AP39" s="343">
        <v>-3003</v>
      </c>
      <c r="AQ39" s="344">
        <v>-6030</v>
      </c>
      <c r="AR39" s="345">
        <v>-50.2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0" t="s">
        <v>539</v>
      </c>
      <c r="AL40" s="1231"/>
      <c r="AM40" s="1231"/>
      <c r="AN40" s="1232"/>
      <c r="AO40" s="343">
        <v>-1809003</v>
      </c>
      <c r="AP40" s="343">
        <v>-48045</v>
      </c>
      <c r="AQ40" s="344">
        <v>-49894</v>
      </c>
      <c r="AR40" s="345">
        <v>-3.7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6" t="s">
        <v>299</v>
      </c>
      <c r="AL41" s="1237"/>
      <c r="AM41" s="1237"/>
      <c r="AN41" s="1238"/>
      <c r="AO41" s="343">
        <v>513968</v>
      </c>
      <c r="AP41" s="343">
        <v>13650</v>
      </c>
      <c r="AQ41" s="344">
        <v>22182</v>
      </c>
      <c r="AR41" s="345">
        <v>-38.5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5" t="s">
        <v>508</v>
      </c>
      <c r="AN49" s="1227" t="s">
        <v>543</v>
      </c>
      <c r="AO49" s="1228"/>
      <c r="AP49" s="1228"/>
      <c r="AQ49" s="1228"/>
      <c r="AR49" s="122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6"/>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2693256</v>
      </c>
      <c r="AN51" s="365">
        <v>66410</v>
      </c>
      <c r="AO51" s="366">
        <v>30.9</v>
      </c>
      <c r="AP51" s="367">
        <v>81768</v>
      </c>
      <c r="AQ51" s="368">
        <v>-23.3</v>
      </c>
      <c r="AR51" s="369">
        <v>54.2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2363623</v>
      </c>
      <c r="AN52" s="373">
        <v>58282</v>
      </c>
      <c r="AO52" s="374">
        <v>59.6</v>
      </c>
      <c r="AP52" s="375">
        <v>37917</v>
      </c>
      <c r="AQ52" s="376">
        <v>-16.7</v>
      </c>
      <c r="AR52" s="377">
        <v>76.3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2958377</v>
      </c>
      <c r="AN53" s="365">
        <v>74434</v>
      </c>
      <c r="AO53" s="366">
        <v>12.1</v>
      </c>
      <c r="AP53" s="367">
        <v>66954</v>
      </c>
      <c r="AQ53" s="368">
        <v>-18.100000000000001</v>
      </c>
      <c r="AR53" s="369">
        <v>30.2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2426852</v>
      </c>
      <c r="AN54" s="373">
        <v>61061</v>
      </c>
      <c r="AO54" s="374">
        <v>4.8</v>
      </c>
      <c r="AP54" s="375">
        <v>37305</v>
      </c>
      <c r="AQ54" s="376">
        <v>-1.6</v>
      </c>
      <c r="AR54" s="377">
        <v>6.4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2203922</v>
      </c>
      <c r="AN55" s="365">
        <v>56256</v>
      </c>
      <c r="AO55" s="366">
        <v>-24.4</v>
      </c>
      <c r="AP55" s="367">
        <v>72656</v>
      </c>
      <c r="AQ55" s="368">
        <v>8.5</v>
      </c>
      <c r="AR55" s="369">
        <v>-32.9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1771993</v>
      </c>
      <c r="AN56" s="373">
        <v>45230</v>
      </c>
      <c r="AO56" s="374">
        <v>-25.9</v>
      </c>
      <c r="AP56" s="375">
        <v>36448</v>
      </c>
      <c r="AQ56" s="376">
        <v>-2.2999999999999998</v>
      </c>
      <c r="AR56" s="377">
        <v>-23.6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3414256</v>
      </c>
      <c r="AN57" s="365">
        <v>88980</v>
      </c>
      <c r="AO57" s="366">
        <v>58.2</v>
      </c>
      <c r="AP57" s="367">
        <v>65080</v>
      </c>
      <c r="AQ57" s="368">
        <v>-10.4</v>
      </c>
      <c r="AR57" s="369">
        <v>68.599999999999994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2869106</v>
      </c>
      <c r="AN58" s="373">
        <v>74773</v>
      </c>
      <c r="AO58" s="374">
        <v>65.3</v>
      </c>
      <c r="AP58" s="375">
        <v>38201</v>
      </c>
      <c r="AQ58" s="376">
        <v>4.8</v>
      </c>
      <c r="AR58" s="377">
        <v>60.5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5673263</v>
      </c>
      <c r="AN59" s="365">
        <v>150676</v>
      </c>
      <c r="AO59" s="366">
        <v>69.3</v>
      </c>
      <c r="AP59" s="367">
        <v>79288</v>
      </c>
      <c r="AQ59" s="368">
        <v>21.8</v>
      </c>
      <c r="AR59" s="369">
        <v>47.5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4224424</v>
      </c>
      <c r="AN60" s="373">
        <v>112197</v>
      </c>
      <c r="AO60" s="374">
        <v>50.1</v>
      </c>
      <c r="AP60" s="375">
        <v>41870</v>
      </c>
      <c r="AQ60" s="376">
        <v>9.6</v>
      </c>
      <c r="AR60" s="377">
        <v>40.5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3388615</v>
      </c>
      <c r="AN61" s="380">
        <v>87351</v>
      </c>
      <c r="AO61" s="381">
        <v>29.2</v>
      </c>
      <c r="AP61" s="382">
        <v>73149</v>
      </c>
      <c r="AQ61" s="383">
        <v>-4.3</v>
      </c>
      <c r="AR61" s="369">
        <v>33.5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2731200</v>
      </c>
      <c r="AN62" s="373">
        <v>70309</v>
      </c>
      <c r="AO62" s="374">
        <v>30.8</v>
      </c>
      <c r="AP62" s="375">
        <v>38348</v>
      </c>
      <c r="AQ62" s="376">
        <v>-1.2</v>
      </c>
      <c r="AR62" s="377">
        <v>32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9ntSGoipNmLjXNpFExF1aYFU6zgfgCCMEcgpk4T9gmQ+K+dmGx6Q/qtVl1g91UkrBolAfy8ayYCxkwWrL4zCg==" saltValue="F6juXLWEHzd/+jLjpZRMk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7rV8hv8OQPJUyVL5VT6Zy2AiuAeIbcC50OAR7ivCNiFNFKPXL2jow4tfbgUTTJKr8G6AecWVo6YdAFOu1oPrAA==" saltValue="x2EY/WpsGjtDKkqKoyKh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WOgP8Xy/04998B6S1gUqFzvZiVLOqDfM9pgHhiDSKYcT7MiZn05uan1uloAFHr/4upMb4n+xi2jf9sHSRUAVPw==" saltValue="Kli/wRYllJE/wADFFN1i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9" t="s">
        <v>3</v>
      </c>
      <c r="D47" s="1239"/>
      <c r="E47" s="1240"/>
      <c r="F47" s="11">
        <v>26.46</v>
      </c>
      <c r="G47" s="12">
        <v>28.05</v>
      </c>
      <c r="H47" s="12">
        <v>28.98</v>
      </c>
      <c r="I47" s="12">
        <v>25.24</v>
      </c>
      <c r="J47" s="13">
        <v>25.67</v>
      </c>
    </row>
    <row r="48" spans="2:10" ht="57.75" customHeight="1" x14ac:dyDescent="0.15">
      <c r="B48" s="14"/>
      <c r="C48" s="1241" t="s">
        <v>4</v>
      </c>
      <c r="D48" s="1241"/>
      <c r="E48" s="1242"/>
      <c r="F48" s="15">
        <v>5.64</v>
      </c>
      <c r="G48" s="16">
        <v>6.21</v>
      </c>
      <c r="H48" s="16">
        <v>3.57</v>
      </c>
      <c r="I48" s="16">
        <v>3.22</v>
      </c>
      <c r="J48" s="17">
        <v>5.19</v>
      </c>
    </row>
    <row r="49" spans="2:10" ht="57.75" customHeight="1" thickBot="1" x14ac:dyDescent="0.2">
      <c r="B49" s="18"/>
      <c r="C49" s="1243" t="s">
        <v>5</v>
      </c>
      <c r="D49" s="1243"/>
      <c r="E49" s="1244"/>
      <c r="F49" s="19">
        <v>3.84</v>
      </c>
      <c r="G49" s="20">
        <v>1.37</v>
      </c>
      <c r="H49" s="20" t="s">
        <v>564</v>
      </c>
      <c r="I49" s="20" t="s">
        <v>565</v>
      </c>
      <c r="J49" s="21">
        <v>1.99</v>
      </c>
    </row>
    <row r="50" spans="2:10" ht="13.5" customHeight="1" x14ac:dyDescent="0.15"/>
  </sheetData>
  <sheetProtection algorithmName="SHA-512" hashValue="2Xd7g0N+sEbyz9qQ8jhXNsAKDrMZHxe2MWdHeUXGkUNarr2/oBJa2sAEJ6hhjXDltrGuGf0j3qj+7ZJnwWsLdA==" saltValue="b7bgd24W/AedXsiHZ+Ds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2021-10-04T07:02:38Z</cp:lastPrinted>
  <dcterms:created xsi:type="dcterms:W3CDTF">2021-02-05T04:29:15Z</dcterms:created>
  <dcterms:modified xsi:type="dcterms:W3CDTF">2021-10-04T07:02:46Z</dcterms:modified>
  <cp:category/>
</cp:coreProperties>
</file>