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<sst xmlns="http://schemas.openxmlformats.org/spreadsheetml/2006/main" count="1174" uniqueCount="641">
  <si>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</si>
  <si>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</si>
  <si>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</si>
  <si>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</si>
  <si>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</si>
  <si>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</si>
  <si>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</si>
  <si>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</si>
  <si>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</si>
  <si>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</si>
  <si>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</si>
  <si>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</si>
  <si>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</si>
  <si>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</si>
  <si>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</si>
  <si>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</si>
  <si>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</si>
  <si>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</si>
  <si>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</si>
  <si>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</si>
  <si>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</si>
  <si>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</si>
  <si>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</si>
  <si>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</si>
  <si>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</si>
  <si>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</si>
  <si>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</si>
  <si>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</si>
  <si>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</si>
  <si>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</si>
  <si>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</si>
  <si>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</si>
  <si>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</si>
  <si>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</si>
  <si>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</si>
  <si>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</si>
  <si>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</si>
  <si>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</si>
  <si>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</si>
  <si>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</si>
  <si>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</si>
  <si>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</si>
  <si>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</si>
  <si>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</si>
  <si>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</si>
  <si>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</si>
  <si>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</si>
  <si>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</si>
  <si>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</si>
  <si>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</si>
  <si>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</si>
  <si>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</si>
  <si>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</si>
  <si>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</si>
  <si>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</si>
  <si>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</si>
  <si>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</si>
  <si>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</si>
  <si>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</si>
  <si>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</si>
  <si>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</si>
  <si>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</si>
  <si>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</si>
  <si>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</si>
  <si>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</si>
  <si>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</si>
  <si>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</si>
  <si>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</si>
  <si>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</si>
  <si>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</si>
  <si>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</si>
  <si>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</si>
  <si>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</si>
  <si>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</si>
  <si>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</si>
  <si>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</si>
  <si>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</si>
  <si>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</si>
  <si>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</si>
  <si>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</si>
  <si>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</si>
  <si>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</si>
  <si>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</si>
  <si>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</si>
  <si>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</si>
  <si>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</si>
  <si>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</si>
  <si>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</si>
  <si>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</si>
  <si>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</si>
  <si>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</si>
  <si>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</si>
  <si>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</si>
  <si>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</si>
  <si>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</si>
  <si>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</si>
  <si>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那珂川市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</si>
  <si>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</si>
  <si>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</si>
  <si>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</si>
  <si>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</si>
  <si>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</si>
  <si>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</si>
  <si>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</si>
  <si>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</si>
  <si>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</si>
  <si>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</si>
  <si>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</si>
  <si>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</si>
  <si>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</si>
  <si>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</si>
  <si>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</si>
  <si>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</si>
  <si>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</si>
  <si>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</si>
  <si>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</si>
  <si>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</si>
  <si>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</si>
  <si>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</si>
  <si>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</si>
  <si>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</si>
  <si>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</si>
  <si>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</si>
  <si>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</si>
  <si>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</si>
  <si>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</si>
  <si>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</si>
  <si>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</si>
  <si>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</si>
  <si>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</si>
  <si>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</si>
  <si>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</si>
  <si>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</si>
  <si>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</si>
  <si>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</si>
  <si>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</si>
  <si>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</si>
  <si>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</si>
  <si>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</si>
  <si>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</si>
  <si>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</si>
  <si>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</si>
  <si>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</si>
  <si>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</si>
  <si>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</si>
  <si>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</si>
  <si>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</si>
  <si>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</si>
  <si>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</si>
  <si>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</si>
  <si>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</si>
  <si>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</si>
  <si>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</si>
  <si>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</si>
  <si>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</si>
  <si>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</si>
  <si>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</si>
  <si>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</si>
  <si>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</si>
  <si>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</si>
  <si>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</si>
  <si>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</si>
  <si>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</si>
  <si>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</si>
  <si>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</si>
  <si>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</si>
  <si>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</si>
  <si>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</si>
  <si>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</si>
  <si>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</si>
  <si>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</si>
  <si>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</si>
  <si>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</si>
  <si>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</si>
  <si>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</si>
  <si>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</si>
  <si>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</si>
  <si>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</si>
  <si>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</si>
  <si>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</si>
  <si>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</si>
  <si>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</si>
  <si>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</si>
  <si>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</si>
  <si>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</si>
  <si>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</si>
  <si>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</si>
  <si>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</si>
  <si>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</si>
  <si>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</si>
  <si>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</si>
  <si>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</si>
  <si>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</si>
  <si>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</si>
  <si>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</si>
  <si>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</si>
  <si>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</si>
  <si>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</si>
  <si>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</si>
  <si>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</si>
  <si>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</si>
  <si>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</si>
  <si>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</si>
  <si>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</si>
  <si>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</si>
  <si>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</si>
  <si>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</si>
  <si>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</si>
  <si>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</si>
  <si>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</si>
  <si>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福岡県那珂川市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</si>
  <si>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</si>
  <si>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</si>
  <si>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</si>
  <si>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</si>
  <si>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</si>
  <si>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</si>
  <si>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</si>
  <si>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</si>
  <si>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</si>
  <si>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</si>
  <si>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</si>
  <si>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</si>
  <si>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</si>
  <si>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</si>
  <si>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</si>
  <si>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</si>
  <si>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</si>
  <si>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</si>
  <si>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</si>
  <si>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</si>
  <si>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</si>
  <si>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</si>
  <si>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</si>
  <si>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</si>
  <si>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</si>
  <si>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</si>
  <si>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</si>
  <si>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</si>
  <si>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</si>
  <si>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</si>
  <si>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</si>
  <si>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</si>
  <si>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</si>
  <si>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</si>
  <si>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</si>
  <si>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</si>
  <si>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</si>
  <si>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</si>
  <si>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</si>
  <si>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</si>
  <si>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</si>
  <si>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</si>
  <si>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</si>
  <si>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</si>
  <si>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</si>
  <si>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</si>
  <si>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</si>
  <si>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</si>
  <si>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</si>
  <si>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</si>
  <si>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</si>
  <si>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</si>
  <si>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</si>
  <si>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</si>
  <si>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</si>
  <si>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</si>
  <si>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</si>
  <si>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</si>
  <si>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</si>
  <si>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</si>
  <si>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</si>
  <si>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</si>
  <si>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</si>
  <si>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</si>
  <si>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</si>
  <si>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</si>
  <si>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</si>
  <si>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</si>
  <si>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</si>
  <si>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</si>
  <si>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</si>
  <si>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</si>
  <si>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</si>
  <si>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</si>
  <si>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</si>
  <si>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</si>
  <si>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</si>
  <si>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</si>
  <si>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</si>
  <si>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</si>
  <si>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</si>
  <si>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</si>
  <si>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</si>
  <si>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</si>
  <si>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</si>
  <si>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</si>
  <si>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</si>
  <si>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</si>
  <si>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</si>
  <si>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</si>
  <si>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</si>
  <si>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</si>
  <si>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</si>
  <si>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</si>
  <si>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</si>
  <si>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</si>
  <si>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</si>
  <si>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</si>
  <si>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</si>
  <si>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</si>
  <si>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</si>
  <si>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</si>
  <si>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</si>
  <si>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</si>
  <si>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</si>
  <si>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</si>
  <si>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</si>
  <si>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</si>
  <si>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</si>
  <si>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</si>
  <si>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</si>
  <si>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</si>
  <si>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</si>
  <si>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</si>
  <si>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</si>
  <si>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</si>
  <si>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</si>
  <si>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</si>
  <si>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</si>
  <si>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</si>
  <si>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</si>
  <si>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</si>
  <si>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</si>
  <si>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</si>
  <si>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</si>
  <si>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</si>
  <si>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</si>
  <si>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</si>
  <si>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</si>
  <si>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</si>
  <si>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</si>
  <si>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</si>
  <si>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</si>
  <si>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</si>
  <si>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</si>
  <si>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</si>
  <si>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</si>
  <si>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</si>
  <si>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</si>
  <si>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</si>
  <si>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</si>
  <si>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</si>
  <si>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</si>
  <si>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</si>
  <si>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</si>
  <si>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</si>
  <si>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</si>
  <si>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</si>
  <si>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</si>
  <si>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</si>
  <si>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</si>
  <si>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福岡県那珂川市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</si>
  <si>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</si>
  <si>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</si>
  <si>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</si>
  <si>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</si>
  <si>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</si>
  <si>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</si>
  <si>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</si>
  <si>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</si>
  <si>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</si>
  <si>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</si>
  <si>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</si>
  <si>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</si>
  <si>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</si>
  <si>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</si>
  <si>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</si>
  <si>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</si>
  <si>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</si>
  <si>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</si>
  <si>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</si>
  <si>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</si>
  <si>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</si>
  <si>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</si>
  <si>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</si>
  <si>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</si>
  <si>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</si>
  <si>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</si>
  <si>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</si>
  <si>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</si>
  <si>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</si>
  <si>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</si>
  <si>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</si>
  <si>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</si>
  <si>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</si>
  <si>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</si>
  <si>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</si>
  <si>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</si>
  <si>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</si>
  <si>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</si>
  <si>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筑紫地区障害支援区分等審査会事業特別会計</t>
    <phoneticPr fontId="5"/>
  </si>
  <si>
    <t>-</t>
    <phoneticPr fontId="5"/>
  </si>
  <si>
    <t>那珂川市下水道事業会計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</si>
  <si>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</si>
  <si>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</si>
  <si>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</si>
  <si>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</si>
  <si>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</si>
  <si>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</si>
  <si>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</si>
  <si>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</si>
  <si>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</si>
  <si>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</si>
  <si>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</si>
  <si>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</si>
  <si>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</si>
  <si>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</si>
  <si>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</si>
  <si>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</si>
  <si>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</si>
  <si>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</si>
  <si>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</si>
  <si>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</si>
  <si>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</si>
  <si>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</si>
  <si>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</si>
  <si>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</si>
  <si>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</si>
  <si>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</si>
  <si>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</si>
  <si>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</si>
  <si>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</si>
  <si>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</si>
  <si>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</si>
  <si>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</si>
  <si>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</si>
  <si>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</si>
  <si>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</si>
  <si>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</si>
  <si>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</si>
  <si>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</si>
  <si>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</si>
  <si>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</si>
  <si>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</si>
  <si>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</si>
  <si>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</si>
  <si>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</si>
  <si>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</si>
  <si>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</si>
  <si>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</si>
  <si>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</si>
  <si>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</si>
  <si>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</si>
  <si>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</si>
  <si>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</si>
  <si>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</si>
  <si>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</si>
  <si>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</si>
  <si>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</si>
  <si>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</si>
  <si>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</si>
  <si>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</si>
  <si>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</si>
  <si>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</si>
  <si>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那珂川市下水道事業会計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</si>
  <si>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</si>
  <si>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</si>
  <si>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</si>
  <si>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</si>
  <si>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</si>
  <si>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</si>
  <si>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</si>
  <si>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</si>
  <si>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</si>
  <si>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</si>
  <si>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</si>
  <si>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</si>
  <si>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</si>
  <si>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</si>
  <si>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</si>
  <si>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</si>
  <si>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</si>
  <si>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</si>
  <si>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</si>
  <si>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</si>
  <si>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</si>
  <si>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</si>
  <si>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</si>
  <si>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</si>
  <si>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</si>
  <si>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</si>
  <si>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</si>
  <si>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</si>
  <si>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</si>
  <si>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</si>
  <si>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</si>
  <si>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</si>
  <si>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</si>
  <si>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</si>
  <si>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</si>
  <si>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</si>
  <si>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</si>
  <si>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</si>
  <si>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</si>
  <si>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</si>
  <si>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</si>
  <si>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</si>
  <si>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</si>
  <si>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</si>
  <si>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</si>
  <si>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</si>
  <si>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</si>
  <si>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</si>
  <si>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</si>
  <si>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</si>
  <si>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</si>
  <si>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</si>
  <si>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</si>
  <si>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</si>
  <si>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</si>
  <si>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</si>
  <si>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</si>
  <si>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</si>
  <si>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</si>
  <si>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</si>
  <si>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</si>
  <si>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</si>
  <si>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</si>
  <si>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</si>
  <si>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</si>
  <si>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</si>
  <si>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</si>
  <si>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</si>
  <si>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</si>
  <si>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</si>
  <si>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</si>
  <si>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</si>
  <si>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</si>
  <si>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</si>
  <si>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</si>
  <si>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</si>
  <si>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</si>
  <si>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</si>
  <si>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</si>
  <si>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</si>
  <si>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</si>
  <si>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</si>
  <si>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</si>
  <si>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</si>
  <si>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</si>
  <si>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</si>
  <si>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</si>
  <si>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</si>
  <si>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</si>
  <si>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</si>
  <si>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</si>
  <si>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</si>
  <si>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</si>
  <si>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</si>
  <si>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</si>
  <si>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</si>
  <si>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1.30</t>
  </si>
  <si>
    <t>▲ 6.31</t>
  </si>
  <si>
    <t>▲ 1.41</t>
  </si>
  <si>
    <t>介護保険事業特別会計（保険事業勘定）</t>
  </si>
  <si>
    <t>▲ 0.33</t>
  </si>
  <si>
    <t>那珂川市下水道事業会計</t>
  </si>
  <si>
    <t>一般会計</t>
  </si>
  <si>
    <t>国民健康保険事業特別会計</t>
  </si>
  <si>
    <t>▲ 0.00</t>
  </si>
  <si>
    <t>後期高齢者医療特別会計</t>
  </si>
  <si>
    <t>公共用地先行取得事業特別会計</t>
  </si>
  <si>
    <t>筑紫地区障害支援区分等審査会事業特別会計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</si>
  <si>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</si>
  <si>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</si>
  <si>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</si>
  <si>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</si>
  <si>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</si>
  <si>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</si>
  <si>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</si>
  <si>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</si>
  <si>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</si>
  <si>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福岡県市町村消防団員等公務災害補償組合</t>
    <phoneticPr fontId="2"/>
  </si>
  <si>
    <t>福岡県自治会館管理組合</t>
    <phoneticPr fontId="2"/>
  </si>
  <si>
    <t>春日・大野城・那珂川消防組合</t>
    <phoneticPr fontId="2"/>
  </si>
  <si>
    <t>筑紫自治振興組合（一般会計）</t>
    <rPh sb="9" eb="11">
      <t>イッパン</t>
    </rPh>
    <rPh sb="11" eb="13">
      <t>カイケイ</t>
    </rPh>
    <phoneticPr fontId="2"/>
  </si>
  <si>
    <t>筑紫自治振興組合（筑紫公平委員会特別会計）</t>
    <rPh sb="9" eb="11">
      <t>チクシ</t>
    </rPh>
    <rPh sb="11" eb="13">
      <t>コウヘイ</t>
    </rPh>
    <rPh sb="13" eb="16">
      <t>イインカイ</t>
    </rPh>
    <rPh sb="16" eb="18">
      <t>トクベツ</t>
    </rPh>
    <rPh sb="18" eb="20">
      <t>カイケイ</t>
    </rPh>
    <phoneticPr fontId="2"/>
  </si>
  <si>
    <t>福岡県自治振興組合（一般会計）</t>
    <phoneticPr fontId="2"/>
  </si>
  <si>
    <t>福岡県自治振興組合（公文書館事業特別会計）</t>
    <phoneticPr fontId="2"/>
  </si>
  <si>
    <t>福岡都市圏広域行政事業組合（一般会計）</t>
    <phoneticPr fontId="2"/>
  </si>
  <si>
    <t>福岡都市圏広域行政事業組合（流域連携事業特別会計）</t>
    <phoneticPr fontId="2"/>
  </si>
  <si>
    <t>福岡都市圏広域行政事業組合（競艇事業特別会計）</t>
    <phoneticPr fontId="2"/>
  </si>
  <si>
    <t>福岡都市圏南部環境事業組合</t>
    <phoneticPr fontId="2"/>
  </si>
  <si>
    <t>福岡県後期高齢者医療広域連合（一般会計）</t>
    <phoneticPr fontId="2"/>
  </si>
  <si>
    <t>福岡県後期高齢者医療広域連合（後期高齢者医療特別会計）</t>
    <phoneticPr fontId="2"/>
  </si>
  <si>
    <t>福岡地区水道企業団</t>
    <rPh sb="0" eb="2">
      <t>フクオカ</t>
    </rPh>
    <rPh sb="2" eb="4">
      <t>チク</t>
    </rPh>
    <rPh sb="4" eb="6">
      <t>スイドウ</t>
    </rPh>
    <rPh sb="6" eb="8">
      <t>キギョウ</t>
    </rPh>
    <rPh sb="8" eb="9">
      <t>ダン</t>
    </rPh>
    <phoneticPr fontId="2"/>
  </si>
  <si>
    <t>春日那珂川水道企業団</t>
    <rPh sb="0" eb="5">
      <t>カスガナカガワ</t>
    </rPh>
    <rPh sb="5" eb="7">
      <t>スイドウ</t>
    </rPh>
    <rPh sb="7" eb="9">
      <t>キギョウ</t>
    </rPh>
    <rPh sb="9" eb="10">
      <t>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</si>
  <si>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</si>
  <si>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</si>
  <si>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</si>
  <si>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</si>
  <si>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</si>
  <si>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</si>
  <si>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</si>
  <si>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</si>
  <si>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</si>
  <si>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</si>
  <si>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</si>
  <si>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</si>
  <si>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</si>
  <si>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那珂川市教育文化振興財団</t>
    <rPh sb="0" eb="3">
      <t>ナカガワ</t>
    </rPh>
    <rPh sb="3" eb="4">
      <t>シ</t>
    </rPh>
    <rPh sb="4" eb="6">
      <t>キョウイク</t>
    </rPh>
    <rPh sb="6" eb="8">
      <t>ブンカ</t>
    </rPh>
    <rPh sb="8" eb="10">
      <t>シンコウ</t>
    </rPh>
    <rPh sb="10" eb="12">
      <t>ザイダン</t>
    </rPh>
    <phoneticPr fontId="2"/>
  </si>
  <si>
    <t>-</t>
    <phoneticPr fontId="2"/>
  </si>
  <si>
    <t>那珂川市土地開発公社</t>
    <rPh sb="0" eb="3">
      <t>ナカガワ</t>
    </rPh>
    <rPh sb="3" eb="4">
      <t>シ</t>
    </rPh>
    <rPh sb="4" eb="6">
      <t>トチ</t>
    </rPh>
    <rPh sb="6" eb="8">
      <t>カイハツ</t>
    </rPh>
    <rPh sb="8" eb="10">
      <t>コウシャ</t>
    </rPh>
    <phoneticPr fontId="2"/>
  </si>
  <si>
    <t>▲0</t>
    <phoneticPr fontId="2"/>
  </si>
  <si>
    <t>退職準備積立金</t>
    <phoneticPr fontId="2"/>
  </si>
  <si>
    <t>土地開発基金</t>
    <phoneticPr fontId="2"/>
  </si>
  <si>
    <t>公共施設等整備基金</t>
    <phoneticPr fontId="2"/>
  </si>
  <si>
    <t xml:space="preserve">ふるさと応援基金 </t>
    <phoneticPr fontId="2"/>
  </si>
  <si>
    <t>社会体育施設整備基金</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</si>
  <si>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</si>
  <si>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</si>
  <si>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</si>
  <si>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</si>
  <si>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</si>
  <si>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</si>
  <si>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</si>
  <si>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</si>
  <si>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</si>
  <si>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</si>
  <si>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</si>
  <si>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</si>
  <si>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</si>
  <si>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</si>
  <si>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</si>
  <si>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</si>
  <si>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</si>
  <si>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</si>
  <si>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</si>
  <si>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　令和元年度の有形固定資産減価償却率は、類似団体内平均値を下回っているが、本市における推移は増加傾向にある。
　今後は、公共施設の老朽化に対応する維持更新や地方債を財源とする大型事業の実施が見込まれること等をふまえ、将来の財政的な負担を抑制しつつ公共施設等総合管理計画に基づいた適切な維持管理に努める。</t>
    <rPh sb="1" eb="3">
      <t>レイワ</t>
    </rPh>
    <rPh sb="3" eb="4">
      <t>ガン</t>
    </rPh>
    <phoneticPr fontId="5"/>
  </si>
  <si>
    <t>　将来負担比率は「－％（数値なし）」であり、新たな地方債の発行を必要最小限に止め、将来の公共事業等の財源のために、計画的な基金の積立を行ってきたことが要因である。実質公債費率については、令和元年度が5.6％で平成30年度と比較して0.9ポイント増加しており、一部事務組合への負担金に占める公債費の一部が据置期間の終了に伴い元金償還が開始し今後の償還額も増額となったこと等が要因である。
　今後も公共施設の更新や長寿命化等の地方債を財源とする事業の増加が見込まれるため、事業の必要性や緊急性を精査し、公債費の抑制等を図ることで、健全な財政運営に努める。</t>
    <rPh sb="93" eb="95">
      <t>レイワ</t>
    </rPh>
    <rPh sb="95" eb="96">
      <t>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</si>
</sst>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41934</c:v>
                </c:pt>
                <c:pt idx="4">
                  <c:v>45588</c:v>
                </c:pt>
              </c:numCache>
            </c:numRef>
          </c:val>
          <c:smooth val="0"/>
          <c:extLst xmlns:c16r2="http://schemas.microsoft.com/office/drawing/2015/06/chart">
            <c:ext xmlns:c16="http://schemas.microsoft.com/office/drawing/2014/chart" uri="{C3380CC4-5D6E-409C-BE32-E72D297353CC}">
              <c16:uniqueId val="{00000000-DC2D-4BF5-964F-4E7E06CD6D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27268</c:v>
                </c:pt>
                <c:pt idx="1">
                  <c:v>30678</c:v>
                </c:pt>
                <c:pt idx="2">
                  <c:v>46416</c:v>
                </c:pt>
                <c:pt idx="3">
                  <c:v>60716</c:v>
                </c:pt>
                <c:pt idx="4">
                  <c:v>51592</c:v>
                </c:pt>
              </c:numCache>
            </c:numRef>
          </c:val>
          <c:smooth val="0"/>
          <c:extLst xmlns:c16r2="http://schemas.microsoft.com/office/drawing/2015/06/chart">
            <c:ext xmlns:c16="http://schemas.microsoft.com/office/drawing/2014/chart" uri="{C3380CC4-5D6E-409C-BE32-E72D297353CC}">
              <c16:uniqueId val="{00000001-DC2D-4BF5-964F-4E7E06CD6DF0}"/>
            </c:ext>
          </c:extLst>
        </c:ser>
        <c:dLbls>
          <c:showLegendKey val="0"/>
          <c:showVal val="0"/>
          <c:showCatName val="0"/>
          <c:showSerName val="0"/>
          <c:showPercent val="0"/>
          <c:showBubbleSize val="0"/>
        </c:dLbls>
        <c:marker val="1"/>
        <c:smooth val="0"/>
        <c:axId val="488318800"/>
        <c:axId val="488319184"/>
      </c:lineChart>
      <c:catAx>
        <c:axId val="48831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319184"/>
        <c:crosses val="autoZero"/>
        <c:auto val="1"/>
        <c:lblAlgn val="ctr"/>
        <c:lblOffset val="100"/>
        <c:tickLblSkip val="1"/>
        <c:tickMarkSkip val="1"/>
        <c:noMultiLvlLbl val="0"/>
      </c:catAx>
      <c:valAx>
        <c:axId val="4883191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31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5.47</c:v>
                </c:pt>
                <c:pt idx="1">
                  <c:v>8.7100000000000009</c:v>
                </c:pt>
                <c:pt idx="2">
                  <c:v>3.45</c:v>
                </c:pt>
                <c:pt idx="3">
                  <c:v>1.23</c:v>
                </c:pt>
                <c:pt idx="4">
                  <c:v>1.42</c:v>
                </c:pt>
              </c:numCache>
            </c:numRef>
          </c:val>
          <c:extLst xmlns:c16r2="http://schemas.microsoft.com/office/drawing/2015/06/chart">
            <c:ext xmlns:c16="http://schemas.microsoft.com/office/drawing/2014/chart" uri="{C3380CC4-5D6E-409C-BE32-E72D297353CC}">
              <c16:uniqueId val="{00000000-3EA3-44D6-9762-EB43793449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19.32</c:v>
                </c:pt>
                <c:pt idx="1">
                  <c:v>17.96</c:v>
                </c:pt>
                <c:pt idx="2">
                  <c:v>17.670000000000002</c:v>
                </c:pt>
                <c:pt idx="3">
                  <c:v>18.190000000000001</c:v>
                </c:pt>
                <c:pt idx="4">
                  <c:v>17.2</c:v>
                </c:pt>
              </c:numCache>
            </c:numRef>
          </c:val>
          <c:extLst xmlns:c16r2="http://schemas.microsoft.com/office/drawing/2015/06/chart">
            <c:ext xmlns:c16="http://schemas.microsoft.com/office/drawing/2014/chart" uri="{C3380CC4-5D6E-409C-BE32-E72D297353CC}">
              <c16:uniqueId val="{00000001-3EA3-44D6-9762-EB437934495E}"/>
            </c:ext>
          </c:extLst>
        </c:ser>
        <c:dLbls>
          <c:showLegendKey val="0"/>
          <c:showVal val="0"/>
          <c:showCatName val="0"/>
          <c:showSerName val="0"/>
          <c:showPercent val="0"/>
          <c:showBubbleSize val="0"/>
        </c:dLbls>
        <c:gapWidth val="250"/>
        <c:overlap val="100"/>
        <c:axId val="38918200"/>
        <c:axId val="495446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1.96</c:v>
                </c:pt>
                <c:pt idx="2">
                  <c:v>-6.31</c:v>
                </c:pt>
                <c:pt idx="3">
                  <c:v>-1.41</c:v>
                </c:pt>
                <c:pt idx="4">
                  <c:v>0.46</c:v>
                </c:pt>
              </c:numCache>
            </c:numRef>
          </c:val>
          <c:smooth val="0"/>
          <c:extLst xmlns:c16r2="http://schemas.microsoft.com/office/drawing/2015/06/chart">
            <c:ext xmlns:c16="http://schemas.microsoft.com/office/drawing/2014/chart" uri="{C3380CC4-5D6E-409C-BE32-E72D297353CC}">
              <c16:uniqueId val="{00000002-3EA3-44D6-9762-EB437934495E}"/>
            </c:ext>
          </c:extLst>
        </c:ser>
        <c:dLbls>
          <c:showLegendKey val="0"/>
          <c:showVal val="0"/>
          <c:showCatName val="0"/>
          <c:showSerName val="0"/>
          <c:showPercent val="0"/>
          <c:showBubbleSize val="0"/>
        </c:dLbls>
        <c:marker val="1"/>
        <c:smooth val="0"/>
        <c:axId val="38918200"/>
        <c:axId val="495446016"/>
      </c:lineChart>
      <c:catAx>
        <c:axId val="3891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446016"/>
        <c:crosses val="autoZero"/>
        <c:auto val="1"/>
        <c:lblAlgn val="ctr"/>
        <c:lblOffset val="100"/>
        <c:tickLblSkip val="1"/>
        <c:tickMarkSkip val="1"/>
        <c:noMultiLvlLbl val="0"/>
      </c:catAx>
      <c:valAx>
        <c:axId val="49544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1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5718-4393-B7E5-5B10FF35D8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718-4393-B7E5-5B10FF35D8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718-4393-B7E5-5B10FF35D8FC}"/>
            </c:ext>
          </c:extLst>
        </c:ser>
        <c:ser>
          <c:idx val="3"/>
          <c:order val="3"/>
          <c:tx>
            <c:strRef>
              <c:f>データシート!$A$30</c:f>
              <c:strCache>
                <c:ptCount val="1"/>
                <c:pt idx="0">
                  <c:v>筑紫地区障害支援区分等審査会事業特別会計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718-4393-B7E5-5B10FF35D8FC}"/>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718-4393-B7E5-5B10FF35D8F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0.19</c:v>
                </c:pt>
                <c:pt idx="4">
                  <c:v>#N/A</c:v>
                </c:pt>
                <c:pt idx="5">
                  <c:v>0.24</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5-5718-4393-B7E5-5B10FF35D8F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0.68</c:v>
                </c:pt>
              </c:numCache>
            </c:numRef>
          </c:val>
          <c:extLst xmlns:c16r2="http://schemas.microsoft.com/office/drawing/2015/06/chart">
            <c:ext xmlns:c16="http://schemas.microsoft.com/office/drawing/2014/chart" uri="{C3380CC4-5D6E-409C-BE32-E72D297353CC}">
              <c16:uniqueId val="{00000006-5718-4393-B7E5-5B10FF35D8F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5.46</c:v>
                </c:pt>
                <c:pt idx="2">
                  <c:v>#N/A</c:v>
                </c:pt>
                <c:pt idx="3">
                  <c:v>8.7100000000000009</c:v>
                </c:pt>
                <c:pt idx="4">
                  <c:v>#N/A</c:v>
                </c:pt>
                <c:pt idx="5">
                  <c:v>3.45</c:v>
                </c:pt>
                <c:pt idx="6">
                  <c:v>#N/A</c:v>
                </c:pt>
                <c:pt idx="7">
                  <c:v>1.22</c:v>
                </c:pt>
                <c:pt idx="8">
                  <c:v>#N/A</c:v>
                </c:pt>
                <c:pt idx="9">
                  <c:v>1.41</c:v>
                </c:pt>
              </c:numCache>
            </c:numRef>
          </c:val>
          <c:extLst xmlns:c16r2="http://schemas.microsoft.com/office/drawing/2015/06/chart">
            <c:ext xmlns:c16="http://schemas.microsoft.com/office/drawing/2014/chart" uri="{C3380CC4-5D6E-409C-BE32-E72D297353CC}">
              <c16:uniqueId val="{00000007-5718-4393-B7E5-5B10FF35D8FC}"/>
            </c:ext>
          </c:extLst>
        </c:ser>
        <c:ser>
          <c:idx val="8"/>
          <c:order val="8"/>
          <c:tx>
            <c:strRef>
              <c:f>データシート!$A$35</c:f>
              <c:strCache>
                <c:ptCount val="1"/>
                <c:pt idx="0">
                  <c:v>那珂川市下水道事業会計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8.64</c:v>
                </c:pt>
                <c:pt idx="2">
                  <c:v>#N/A</c:v>
                </c:pt>
                <c:pt idx="3">
                  <c:v>8.9700000000000006</c:v>
                </c:pt>
                <c:pt idx="4">
                  <c:v>#N/A</c:v>
                </c:pt>
                <c:pt idx="5">
                  <c:v>8.9700000000000006</c:v>
                </c:pt>
                <c:pt idx="6">
                  <c:v>#N/A</c:v>
                </c:pt>
                <c:pt idx="7">
                  <c:v>8.9</c:v>
                </c:pt>
                <c:pt idx="8">
                  <c:v>#N/A</c:v>
                </c:pt>
                <c:pt idx="9">
                  <c:v>9.81</c:v>
                </c:pt>
              </c:numCache>
            </c:numRef>
          </c:val>
          <c:extLst xmlns:c16r2="http://schemas.microsoft.com/office/drawing/2015/06/chart">
            <c:ext xmlns:c16="http://schemas.microsoft.com/office/drawing/2014/chart" uri="{C3380CC4-5D6E-409C-BE32-E72D297353CC}">
              <c16:uniqueId val="{00000008-5718-4393-B7E5-5B10FF35D8FC}"/>
            </c:ext>
          </c:extLst>
        </c:ser>
        <c:ser>
          <c:idx val="9"/>
          <c:order val="9"/>
          <c:tx>
            <c:strRef>
              <c:f>データシート!$A$36</c:f>
              <c:strCache>
                <c:ptCount val="1"/>
                <c:pt idx="0">
                  <c:v>介護保険事業特別会計（保険事業勘定）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1.39</c:v>
                </c:pt>
                <c:pt idx="2">
                  <c:v>#N/A</c:v>
                </c:pt>
                <c:pt idx="3">
                  <c:v>0.85</c:v>
                </c:pt>
                <c:pt idx="4">
                  <c:v>#N/A</c:v>
                </c:pt>
                <c:pt idx="5">
                  <c:v>1.03</c:v>
                </c:pt>
                <c:pt idx="6">
                  <c:v>#N/A</c:v>
                </c:pt>
                <c:pt idx="7">
                  <c:v>1.2</c:v>
                </c:pt>
                <c:pt idx="8">
                  <c:v>0.33</c:v>
                </c:pt>
                <c:pt idx="9">
                  <c:v>#N/A</c:v>
                </c:pt>
              </c:numCache>
            </c:numRef>
          </c:val>
          <c:extLst xmlns:c16r2="http://schemas.microsoft.com/office/drawing/2015/06/chart">
            <c:ext xmlns:c16="http://schemas.microsoft.com/office/drawing/2014/chart" uri="{C3380CC4-5D6E-409C-BE32-E72D297353CC}">
              <c16:uniqueId val="{00000009-5718-4393-B7E5-5B10FF35D8FC}"/>
            </c:ext>
          </c:extLst>
        </c:ser>
        <c:dLbls>
          <c:showLegendKey val="0"/>
          <c:showVal val="0"/>
          <c:showCatName val="0"/>
          <c:showSerName val="0"/>
          <c:showPercent val="0"/>
          <c:showBubbleSize val="0"/>
        </c:dLbls>
        <c:gapWidth val="150"/>
        <c:overlap val="100"/>
        <c:axId val="488753760"/>
        <c:axId val="493525432"/>
      </c:barChart>
      <c:catAx>
        <c:axId val="4887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525432"/>
        <c:crosses val="autoZero"/>
        <c:auto val="1"/>
        <c:lblAlgn val="ctr"/>
        <c:lblOffset val="100"/>
        <c:tickLblSkip val="1"/>
        <c:tickMarkSkip val="1"/>
        <c:noMultiLvlLbl val="0"/>
      </c:catAx>
      <c:valAx>
        <c:axId val="493525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75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951</c:v>
                </c:pt>
                <c:pt idx="5">
                  <c:v>959</c:v>
                </c:pt>
                <c:pt idx="8">
                  <c:v>1024</c:v>
                </c:pt>
                <c:pt idx="11">
                  <c:v>1065</c:v>
                </c:pt>
                <c:pt idx="14">
                  <c:v>1045</c:v>
                </c:pt>
              </c:numCache>
            </c:numRef>
          </c:val>
          <c:extLst xmlns:c16r2="http://schemas.microsoft.com/office/drawing/2015/06/chart">
            <c:ext xmlns:c16="http://schemas.microsoft.com/office/drawing/2014/chart" uri="{C3380CC4-5D6E-409C-BE32-E72D297353CC}">
              <c16:uniqueId val="{00000000-367E-472E-A92D-3AA7D60829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67E-472E-A92D-3AA7D60829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c:v>
                </c:pt>
                <c:pt idx="3">
                  <c:v>52</c:v>
                </c:pt>
                <c:pt idx="6">
                  <c:v>42</c:v>
                </c:pt>
                <c:pt idx="9">
                  <c:v>122</c:v>
                </c:pt>
                <c:pt idx="12">
                  <c:v>234</c:v>
                </c:pt>
              </c:numCache>
            </c:numRef>
          </c:val>
          <c:extLst xmlns:c16r2="http://schemas.microsoft.com/office/drawing/2015/06/chart">
            <c:ext xmlns:c16="http://schemas.microsoft.com/office/drawing/2014/chart" uri="{C3380CC4-5D6E-409C-BE32-E72D297353CC}">
              <c16:uniqueId val="{00000002-367E-472E-A92D-3AA7D60829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c:v>
                </c:pt>
                <c:pt idx="3">
                  <c:v>44</c:v>
                </c:pt>
                <c:pt idx="6">
                  <c:v>54</c:v>
                </c:pt>
                <c:pt idx="9">
                  <c:v>52</c:v>
                </c:pt>
                <c:pt idx="12">
                  <c:v>145</c:v>
                </c:pt>
              </c:numCache>
            </c:numRef>
          </c:val>
          <c:extLst xmlns:c16r2="http://schemas.microsoft.com/office/drawing/2015/06/chart">
            <c:ext xmlns:c16="http://schemas.microsoft.com/office/drawing/2014/chart" uri="{C3380CC4-5D6E-409C-BE32-E72D297353CC}">
              <c16:uniqueId val="{00000003-367E-472E-A92D-3AA7D60829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c:v>
                </c:pt>
                <c:pt idx="3">
                  <c:v>14</c:v>
                </c:pt>
                <c:pt idx="6">
                  <c:v>15</c:v>
                </c:pt>
                <c:pt idx="9">
                  <c:v>23</c:v>
                </c:pt>
                <c:pt idx="12">
                  <c:v>13</c:v>
                </c:pt>
              </c:numCache>
            </c:numRef>
          </c:val>
          <c:extLst xmlns:c16r2="http://schemas.microsoft.com/office/drawing/2015/06/chart">
            <c:ext xmlns:c16="http://schemas.microsoft.com/office/drawing/2014/chart" uri="{C3380CC4-5D6E-409C-BE32-E72D297353CC}">
              <c16:uniqueId val="{00000004-367E-472E-A92D-3AA7D60829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67E-472E-A92D-3AA7D60829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67E-472E-A92D-3AA7D60829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1144</c:v>
                </c:pt>
                <c:pt idx="3">
                  <c:v>1227</c:v>
                </c:pt>
                <c:pt idx="6">
                  <c:v>1262</c:v>
                </c:pt>
                <c:pt idx="9">
                  <c:v>1283</c:v>
                </c:pt>
                <c:pt idx="12">
                  <c:v>1288</c:v>
                </c:pt>
              </c:numCache>
            </c:numRef>
          </c:val>
          <c:extLst xmlns:c16r2="http://schemas.microsoft.com/office/drawing/2015/06/chart">
            <c:ext xmlns:c16="http://schemas.microsoft.com/office/drawing/2014/chart" uri="{C3380CC4-5D6E-409C-BE32-E72D297353CC}">
              <c16:uniqueId val="{00000007-367E-472E-A92D-3AA7D60829A0}"/>
            </c:ext>
          </c:extLst>
        </c:ser>
        <c:dLbls>
          <c:showLegendKey val="0"/>
          <c:showVal val="0"/>
          <c:showCatName val="0"/>
          <c:showSerName val="0"/>
          <c:showPercent val="0"/>
          <c:showBubbleSize val="0"/>
        </c:dLbls>
        <c:gapWidth val="100"/>
        <c:overlap val="100"/>
        <c:axId val="497131952"/>
        <c:axId val="49713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291</c:v>
                </c:pt>
                <c:pt idx="2">
                  <c:v>#N/A</c:v>
                </c:pt>
                <c:pt idx="3">
                  <c:v>#N/A</c:v>
                </c:pt>
                <c:pt idx="4">
                  <c:v>378</c:v>
                </c:pt>
                <c:pt idx="5">
                  <c:v>#N/A</c:v>
                </c:pt>
                <c:pt idx="6">
                  <c:v>#N/A</c:v>
                </c:pt>
                <c:pt idx="7">
                  <c:v>349</c:v>
                </c:pt>
                <c:pt idx="8">
                  <c:v>#N/A</c:v>
                </c:pt>
                <c:pt idx="9">
                  <c:v>#N/A</c:v>
                </c:pt>
                <c:pt idx="10">
                  <c:v>415</c:v>
                </c:pt>
                <c:pt idx="11">
                  <c:v>#N/A</c:v>
                </c:pt>
                <c:pt idx="12">
                  <c:v>#N/A</c:v>
                </c:pt>
                <c:pt idx="13">
                  <c:v>635</c:v>
                </c:pt>
                <c:pt idx="14">
                  <c:v>#N/A</c:v>
                </c:pt>
              </c:numCache>
            </c:numRef>
          </c:val>
          <c:smooth val="0"/>
          <c:extLst xmlns:c16r2="http://schemas.microsoft.com/office/drawing/2015/06/chart">
            <c:ext xmlns:c16="http://schemas.microsoft.com/office/drawing/2014/chart" uri="{C3380CC4-5D6E-409C-BE32-E72D297353CC}">
              <c16:uniqueId val="{00000008-367E-472E-A92D-3AA7D60829A0}"/>
            </c:ext>
          </c:extLst>
        </c:ser>
        <c:dLbls>
          <c:showLegendKey val="0"/>
          <c:showVal val="0"/>
          <c:showCatName val="0"/>
          <c:showSerName val="0"/>
          <c:showPercent val="0"/>
          <c:showBubbleSize val="0"/>
        </c:dLbls>
        <c:marker val="1"/>
        <c:smooth val="0"/>
        <c:axId val="497131952"/>
        <c:axId val="497132336"/>
      </c:lineChart>
      <c:catAx>
        <c:axId val="49713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132336"/>
        <c:crosses val="autoZero"/>
        <c:auto val="1"/>
        <c:lblAlgn val="ctr"/>
        <c:lblOffset val="100"/>
        <c:tickLblSkip val="1"/>
        <c:tickMarkSkip val="1"/>
        <c:noMultiLvlLbl val="0"/>
      </c:catAx>
      <c:valAx>
        <c:axId val="49713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13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12396</c:v>
                </c:pt>
                <c:pt idx="5">
                  <c:v>12625</c:v>
                </c:pt>
                <c:pt idx="8">
                  <c:v>12577</c:v>
                </c:pt>
                <c:pt idx="11">
                  <c:v>12455</c:v>
                </c:pt>
                <c:pt idx="14">
                  <c:v>12375</c:v>
                </c:pt>
              </c:numCache>
            </c:numRef>
          </c:val>
          <c:extLst xmlns:c16r2="http://schemas.microsoft.com/office/drawing/2015/06/chart">
            <c:ext xmlns:c16="http://schemas.microsoft.com/office/drawing/2014/chart" uri="{C3380CC4-5D6E-409C-BE32-E72D297353CC}">
              <c16:uniqueId val="{00000000-9F5C-4021-945B-5AB40C12F8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c:v>
                </c:pt>
                <c:pt idx="5">
                  <c:v>14</c:v>
                </c:pt>
                <c:pt idx="8">
                  <c:v>0</c:v>
                </c:pt>
                <c:pt idx="11">
                  <c:v>0</c:v>
                </c:pt>
                <c:pt idx="14">
                  <c:v>0</c:v>
                </c:pt>
              </c:numCache>
            </c:numRef>
          </c:val>
          <c:extLst xmlns:c16r2="http://schemas.microsoft.com/office/drawing/2015/06/chart">
            <c:ext xmlns:c16="http://schemas.microsoft.com/office/drawing/2014/chart" uri="{C3380CC4-5D6E-409C-BE32-E72D297353CC}">
              <c16:uniqueId val="{00000001-9F5C-4021-945B-5AB40C12F8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9429</c:v>
                </c:pt>
                <c:pt idx="5">
                  <c:v>9284</c:v>
                </c:pt>
                <c:pt idx="8">
                  <c:v>9127</c:v>
                </c:pt>
                <c:pt idx="11">
                  <c:v>8383</c:v>
                </c:pt>
                <c:pt idx="14">
                  <c:v>8139</c:v>
                </c:pt>
              </c:numCache>
            </c:numRef>
          </c:val>
          <c:extLst xmlns:c16r2="http://schemas.microsoft.com/office/drawing/2015/06/chart">
            <c:ext xmlns:c16="http://schemas.microsoft.com/office/drawing/2014/chart" uri="{C3380CC4-5D6E-409C-BE32-E72D297353CC}">
              <c16:uniqueId val="{00000002-9F5C-4021-945B-5AB40C12F8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5C-4021-945B-5AB40C12F8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5C-4021-945B-5AB40C12F8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5C-4021-945B-5AB40C12F8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1496</c:v>
                </c:pt>
                <c:pt idx="3">
                  <c:v>1277</c:v>
                </c:pt>
                <c:pt idx="6">
                  <c:v>1120</c:v>
                </c:pt>
                <c:pt idx="9">
                  <c:v>1038</c:v>
                </c:pt>
                <c:pt idx="12">
                  <c:v>1067</c:v>
                </c:pt>
              </c:numCache>
            </c:numRef>
          </c:val>
          <c:extLst xmlns:c16r2="http://schemas.microsoft.com/office/drawing/2015/06/chart">
            <c:ext xmlns:c16="http://schemas.microsoft.com/office/drawing/2014/chart" uri="{C3380CC4-5D6E-409C-BE32-E72D297353CC}">
              <c16:uniqueId val="{00000006-9F5C-4021-945B-5AB40C12F8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2413</c:v>
                </c:pt>
                <c:pt idx="3">
                  <c:v>2448</c:v>
                </c:pt>
                <c:pt idx="6">
                  <c:v>2511</c:v>
                </c:pt>
                <c:pt idx="9">
                  <c:v>2420</c:v>
                </c:pt>
                <c:pt idx="12">
                  <c:v>2244</c:v>
                </c:pt>
              </c:numCache>
            </c:numRef>
          </c:val>
          <c:extLst xmlns:c16r2="http://schemas.microsoft.com/office/drawing/2015/06/chart">
            <c:ext xmlns:c16="http://schemas.microsoft.com/office/drawing/2014/chart" uri="{C3380CC4-5D6E-409C-BE32-E72D297353CC}">
              <c16:uniqueId val="{00000007-9F5C-4021-945B-5AB40C12F8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249</c:v>
                </c:pt>
                <c:pt idx="3">
                  <c:v>172</c:v>
                </c:pt>
                <c:pt idx="6">
                  <c:v>179</c:v>
                </c:pt>
                <c:pt idx="9">
                  <c:v>190</c:v>
                </c:pt>
                <c:pt idx="12">
                  <c:v>203</c:v>
                </c:pt>
              </c:numCache>
            </c:numRef>
          </c:val>
          <c:extLst xmlns:c16r2="http://schemas.microsoft.com/office/drawing/2015/06/chart">
            <c:ext xmlns:c16="http://schemas.microsoft.com/office/drawing/2014/chart" uri="{C3380CC4-5D6E-409C-BE32-E72D297353CC}">
              <c16:uniqueId val="{00000008-9F5C-4021-945B-5AB40C12F8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F5C-4021-945B-5AB40C12F8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11772</c:v>
                </c:pt>
                <c:pt idx="3">
                  <c:v>11560</c:v>
                </c:pt>
                <c:pt idx="6">
                  <c:v>11492</c:v>
                </c:pt>
                <c:pt idx="9">
                  <c:v>12026</c:v>
                </c:pt>
                <c:pt idx="12">
                  <c:v>13059</c:v>
                </c:pt>
              </c:numCache>
            </c:numRef>
          </c:val>
          <c:extLst xmlns:c16r2="http://schemas.microsoft.com/office/drawing/2015/06/chart">
            <c:ext xmlns:c16="http://schemas.microsoft.com/office/drawing/2014/chart" uri="{C3380CC4-5D6E-409C-BE32-E72D297353CC}">
              <c16:uniqueId val="{0000000A-9F5C-4021-945B-5AB40C12F833}"/>
            </c:ext>
          </c:extLst>
        </c:ser>
        <c:dLbls>
          <c:showLegendKey val="0"/>
          <c:showVal val="0"/>
          <c:showCatName val="0"/>
          <c:showSerName val="0"/>
          <c:showPercent val="0"/>
          <c:showBubbleSize val="0"/>
        </c:dLbls>
        <c:gapWidth val="100"/>
        <c:overlap val="100"/>
        <c:axId val="497135104"/>
        <c:axId val="399226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F5C-4021-945B-5AB40C12F833}"/>
            </c:ext>
          </c:extLst>
        </c:ser>
        <c:dLbls>
          <c:showLegendKey val="0"/>
          <c:showVal val="0"/>
          <c:showCatName val="0"/>
          <c:showSerName val="0"/>
          <c:showPercent val="0"/>
          <c:showBubbleSize val="0"/>
        </c:dLbls>
        <c:marker val="1"/>
        <c:smooth val="0"/>
        <c:axId val="497135104"/>
        <c:axId val="399226408"/>
      </c:lineChart>
      <c:catAx>
        <c:axId val="4971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226408"/>
        <c:crosses val="autoZero"/>
        <c:auto val="1"/>
        <c:lblAlgn val="ctr"/>
        <c:lblOffset val="100"/>
        <c:tickLblSkip val="1"/>
        <c:tickMarkSkip val="1"/>
        <c:noMultiLvlLbl val="0"/>
      </c:catAx>
      <c:valAx>
        <c:axId val="399226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1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1576</c:v>
                </c:pt>
                <c:pt idx="1">
                  <c:v>1646</c:v>
                </c:pt>
                <c:pt idx="2">
                  <c:v>1664</c:v>
                </c:pt>
              </c:numCache>
            </c:numRef>
          </c:val>
          <c:extLst xmlns:c16r2="http://schemas.microsoft.com/office/drawing/2015/06/chart">
            <c:ext xmlns:c16="http://schemas.microsoft.com/office/drawing/2014/chart" uri="{C3380CC4-5D6E-409C-BE32-E72D297353CC}">
              <c16:uniqueId val="{00000000-CAFC-4019-811F-7F9FFFE70F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1880</c:v>
                </c:pt>
                <c:pt idx="1">
                  <c:v>1694</c:v>
                </c:pt>
                <c:pt idx="2">
                  <c:v>1526</c:v>
                </c:pt>
              </c:numCache>
            </c:numRef>
          </c:val>
          <c:extLst xmlns:c16r2="http://schemas.microsoft.com/office/drawing/2015/06/chart">
            <c:ext xmlns:c16="http://schemas.microsoft.com/office/drawing/2014/chart" uri="{C3380CC4-5D6E-409C-BE32-E72D297353CC}">
              <c16:uniqueId val="{00000001-CAFC-4019-811F-7F9FFFE70F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6472</c:v>
                </c:pt>
                <c:pt idx="1">
                  <c:v>5247</c:v>
                </c:pt>
                <c:pt idx="2">
                  <c:v>5198</c:v>
                </c:pt>
              </c:numCache>
            </c:numRef>
          </c:val>
          <c:extLst xmlns:c16r2="http://schemas.microsoft.com/office/drawing/2015/06/chart">
            <c:ext xmlns:c16="http://schemas.microsoft.com/office/drawing/2014/chart" uri="{C3380CC4-5D6E-409C-BE32-E72D297353CC}">
              <c16:uniqueId val="{00000002-CAFC-4019-811F-7F9FFFE70F86}"/>
            </c:ext>
          </c:extLst>
        </c:ser>
        <c:dLbls>
          <c:showLegendKey val="0"/>
          <c:showVal val="0"/>
          <c:showCatName val="0"/>
          <c:showSerName val="0"/>
          <c:showPercent val="0"/>
          <c:showBubbleSize val="0"/>
        </c:dLbls>
        <c:gapWidth val="120"/>
        <c:overlap val="100"/>
        <c:axId val="493536320"/>
        <c:axId val="497330992"/>
      </c:barChart>
      <c:catAx>
        <c:axId val="49353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330992"/>
        <c:crosses val="autoZero"/>
        <c:auto val="1"/>
        <c:lblAlgn val="ctr"/>
        <c:lblOffset val="100"/>
        <c:tickLblSkip val="1"/>
        <c:tickMarkSkip val="1"/>
        <c:noMultiLvlLbl val="0"/>
      </c:catAx>
      <c:valAx>
        <c:axId val="497330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53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F8-4B0B-94A6-166CC5E9E046}"/>
                </c:ext>
                <c:ext xmlns:c15="http://schemas.microsoft.com/office/drawing/2012/chart" uri="{CE6537A1-D6FC-4f65-9D91-7224C49458BB}">
                  <c15:dlblFieldTable>
                    <c15:dlblFTEntry>
                      <c15:txfldGUID>{AE5E8D08-E591-44E8-AAA9-95D9904BBEAC}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F8-4B0B-94A6-166CC5E9E046}"/>
                </c:ext>
                <c:ext xmlns:c15="http://schemas.microsoft.com/office/drawing/2012/chart" uri="{CE6537A1-D6FC-4f65-9D91-7224C49458BB}">
                  <c15:dlblFieldTable>
                    <c15:dlblFTEntry>
                      <c15:txfldGUID>{D4229523-92A5-4416-9A6D-C14D17F5B6C2}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F8-4B0B-94A6-166CC5E9E046}"/>
                </c:ext>
                <c:ext xmlns:c15="http://schemas.microsoft.com/office/drawing/2012/chart" uri="{CE6537A1-D6FC-4f65-9D91-7224C49458BB}">
                  <c15:dlblFieldTable>
                    <c15:dlblFTEntry>
                      <c15:txfldGUID>{C31C38BC-8424-49BD-9B5E-56535022FD1A}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F8-4B0B-94A6-166CC5E9E046}"/>
                </c:ext>
                <c:ext xmlns:c15="http://schemas.microsoft.com/office/drawing/2012/chart" uri="{CE6537A1-D6FC-4f65-9D91-7224C49458BB}">
                  <c15:dlblFieldTable>
                    <c15:dlblFTEntry>
                      <c15:txfldGUID>{7635B525-A7DF-4EAB-8D7A-DC5772AF210E}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F8-4B0B-94A6-166CC5E9E046}"/>
                </c:ext>
                <c:ext xmlns:c15="http://schemas.microsoft.com/office/drawing/2012/chart" uri="{CE6537A1-D6FC-4f65-9D91-7224C49458BB}">
                  <c15:dlblFieldTable>
                    <c15:dlblFTEntry>
                      <c15:txfldGUID>{755795EA-90D2-467E-A72A-ED687A79EF91}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F8-4B0B-94A6-166CC5E9E046}"/>
                </c:ext>
                <c:ext xmlns:c15="http://schemas.microsoft.com/office/drawing/2012/chart" uri="{CE6537A1-D6FC-4f65-9D91-7224C49458BB}">
                  <c15:dlblFieldTable>
                    <c15:dlblFTEntry>
                      <c15:txfldGUID>{C9908D1C-5116-47A3-8553-AB1BF3A13F1C}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F8-4B0B-94A6-166CC5E9E046}"/>
                </c:ext>
                <c:ext xmlns:c15="http://schemas.microsoft.com/office/drawing/2012/chart" uri="{CE6537A1-D6FC-4f65-9D91-7224C49458BB}">
                  <c15:dlblFieldTable>
                    <c15:dlblFTEntry>
                      <c15:txfldGUID>{2673D32A-E63E-461B-BD87-173DB66281DA}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F8-4B0B-94A6-166CC5E9E046}"/>
                </c:ext>
                <c:ext xmlns:c15="http://schemas.microsoft.com/office/drawing/2012/chart" uri="{CE6537A1-D6FC-4f65-9D91-7224C49458BB}">
                  <c15:dlblFieldTable>
                    <c15:dlblFTEntry>
                      <c15:txfldGUID>{10566C91-3C06-4897-BCD9-F9FAD932A13A}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F8-4B0B-94A6-166CC5E9E046}"/>
                </c:ext>
                <c:ext xmlns:c15="http://schemas.microsoft.com/office/drawing/2012/chart" uri="{CE6537A1-D6FC-4f65-9D91-7224C49458BB}">
                  <c15:dlblFieldTable>
                    <c15:dlblFTEntry>
                      <c15:txfldGUID>{A436F3D5-21E3-49A5-ACAA-79F8DC4DD07E}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c:v>
                </c:pt>
                <c:pt idx="8">
                  <c:v>38.799999999999997</c:v>
                </c:pt>
                <c:pt idx="16">
                  <c:v>39.700000000000003</c:v>
                </c:pt>
                <c:pt idx="24">
                  <c:v>47.3</c:v>
                </c:pt>
                <c:pt idx="32">
                  <c:v>48.6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2F8-4B0B-94A6-166CC5E9E0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F8-4B0B-94A6-166CC5E9E046}"/>
                </c:ext>
                <c:ext xmlns:c15="http://schemas.microsoft.com/office/drawing/2012/chart" uri="{CE6537A1-D6FC-4f65-9D91-7224C49458BB}">
                  <c15:layout/>
                  <c15:dlblFieldTable>
                    <c15:dlblFTEntry>
                      <c15:txfldGUID>{5CFD8AFA-96EA-4E1A-8FBC-34A68C4B9122}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F8-4B0B-94A6-166CC5E9E046}"/>
                </c:ext>
                <c:ext xmlns:c15="http://schemas.microsoft.com/office/drawing/2012/chart" uri="{CE6537A1-D6FC-4f65-9D91-7224C49458BB}">
                  <c15:dlblFieldTable>
                    <c15:dlblFTEntry>
                      <c15:txfldGUID>{0366303B-95A8-4EB6-8CD0-A0D8ECB3A94B}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F8-4B0B-94A6-166CC5E9E046}"/>
                </c:ext>
                <c:ext xmlns:c15="http://schemas.microsoft.com/office/drawing/2012/chart" uri="{CE6537A1-D6FC-4f65-9D91-7224C49458BB}">
                  <c15:dlblFieldTable>
                    <c15:dlblFTEntry>
                      <c15:txfldGUID>{99E82EBF-4983-4964-897A-D293E2888136}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F8-4B0B-94A6-166CC5E9E046}"/>
                </c:ext>
                <c:ext xmlns:c15="http://schemas.microsoft.com/office/drawing/2012/chart" uri="{CE6537A1-D6FC-4f65-9D91-7224C49458BB}">
                  <c15:dlblFieldTable>
                    <c15:dlblFTEntry>
                      <c15:txfldGUID>{6DE75D66-B41C-4254-B59F-07D3A898D9B4}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F8-4B0B-94A6-166CC5E9E046}"/>
                </c:ext>
                <c:ext xmlns:c15="http://schemas.microsoft.com/office/drawing/2012/chart" uri="{CE6537A1-D6FC-4f65-9D91-7224C49458BB}">
                  <c15:dlblFieldTable>
                    <c15:dlblFTEntry>
                      <c15:txfldGUID>{E4B85056-693D-409E-B88B-13B8A009A8ED}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F8-4B0B-94A6-166CC5E9E046}"/>
                </c:ext>
                <c:ext xmlns:c15="http://schemas.microsoft.com/office/drawing/2012/chart" uri="{CE6537A1-D6FC-4f65-9D91-7224C49458BB}">
                  <c15:layout/>
                  <c15:dlblFieldTable>
                    <c15:dlblFTEntry>
                      <c15:txfldGUID>{C3CE9852-71C7-440F-AAB4-9EB3A4FA84A1}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F8-4B0B-94A6-166CC5E9E046}"/>
                </c:ext>
                <c:ext xmlns:c15="http://schemas.microsoft.com/office/drawing/2012/chart" uri="{CE6537A1-D6FC-4f65-9D91-7224C49458BB}">
                  <c15:layout/>
                  <c15:dlblFieldTable>
                    <c15:dlblFTEntry>
                      <c15:txfldGUID>{7CCAEDAD-35CF-4EEB-A3D5-7B2E11DA8D0A}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F8-4B0B-94A6-166CC5E9E046}"/>
                </c:ext>
                <c:ext xmlns:c15="http://schemas.microsoft.com/office/drawing/2012/chart" uri="{CE6537A1-D6FC-4f65-9D91-7224C49458BB}">
                  <c15:layout/>
                  <c15:dlblFieldTable>
                    <c15:dlblFTEntry>
                      <c15:txfldGUID>{0870294A-1DFE-4BBE-8FB1-3B202DA936C9}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F8-4B0B-94A6-166CC5E9E046}"/>
                </c:ext>
                <c:ext xmlns:c15="http://schemas.microsoft.com/office/drawing/2012/chart" uri="{CE6537A1-D6FC-4f65-9D91-7224C49458BB}">
                  <c15:layout/>
                  <c15:dlblFieldTable>
                    <c15:dlblFTEntry>
                      <c15:txfldGUID>{ACAB1116-3149-4056-B277-86B3C07CE663}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59.9</c:v>
                </c:pt>
                <c:pt idx="32">
                  <c:v>61.5</c:v>
                </c:pt>
              </c:numCache>
            </c:numRef>
          </c:xVal>
          <c:yVal>
            <c:numRef>
              <c:f>公会計指標分析・財政指標組合せ分析表!$BP$55:$DC$55</c:f>
              <c:numCache>
                <c:formatCode>#,##0.0;"▲ "#,##0.0</c:formatCode>
                <c:ptCount val="40"/>
                <c:pt idx="0">
                  <c:v>13</c:v>
                </c:pt>
                <c:pt idx="8">
                  <c:v>21</c:v>
                </c:pt>
                <c:pt idx="16">
                  <c:v>20.2</c:v>
                </c:pt>
                <c:pt idx="24">
                  <c:v>24.2</c:v>
                </c:pt>
                <c:pt idx="32">
                  <c:v>22.1</c:v>
                </c:pt>
              </c:numCache>
            </c:numRef>
          </c:yVal>
          <c:smooth val="0"/>
          <c:extLst xmlns:c16r2="http://schemas.microsoft.com/office/drawing/2015/06/chart">
            <c:ext xmlns:c16="http://schemas.microsoft.com/office/drawing/2014/chart" uri="{C3380CC4-5D6E-409C-BE32-E72D297353CC}">
              <c16:uniqueId val="{00000013-02F8-4B0B-94A6-166CC5E9E046}"/>
            </c:ext>
          </c:extLst>
        </c:ser>
        <c:dLbls>
          <c:showLegendKey val="0"/>
          <c:showVal val="1"/>
          <c:showCatName val="0"/>
          <c:showSerName val="0"/>
          <c:showPercent val="0"/>
          <c:showBubbleSize val="0"/>
        </c:dLbls>
        <c:axId val="497329824"/>
        <c:axId val="498108360"/>
      </c:scatterChart>
      <c:valAx>
        <c:axId val="497329824"/>
        <c:scaling>
          <c:orientation val="minMax"/>
          <c:max val="62.2"/>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108360"/>
        <c:crosses val="autoZero"/>
        <c:crossBetween val="midCat"/>
      </c:valAx>
      <c:valAx>
        <c:axId val="498108360"/>
        <c:scaling>
          <c:orientation val="minMax"/>
          <c:max val="2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329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FB-4072-A276-A70B655B050F}"/>
                </c:ext>
                <c:ext xmlns:c15="http://schemas.microsoft.com/office/drawing/2012/chart" uri="{CE6537A1-D6FC-4f65-9D91-7224C49458BB}">
                  <c15:dlblFieldTable>
                    <c15:dlblFTEntry>
                      <c15:txfldGUID>{A412DE62-AE79-477F-AB0E-8BF9003939D1}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FB-4072-A276-A70B655B050F}"/>
                </c:ext>
                <c:ext xmlns:c15="http://schemas.microsoft.com/office/drawing/2012/chart" uri="{CE6537A1-D6FC-4f65-9D91-7224C49458BB}">
                  <c15:dlblFieldTable>
                    <c15:dlblFTEntry>
                      <c15:txfldGUID>{D04DFCCE-E5DA-44B6-9384-ED656A1856C0}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FB-4072-A276-A70B655B050F}"/>
                </c:ext>
                <c:ext xmlns:c15="http://schemas.microsoft.com/office/drawing/2012/chart" uri="{CE6537A1-D6FC-4f65-9D91-7224C49458BB}">
                  <c15:dlblFieldTable>
                    <c15:dlblFTEntry>
                      <c15:txfldGUID>{9002A4CB-629F-44F5-A964-5FA51F1B8729}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FB-4072-A276-A70B655B050F}"/>
                </c:ext>
                <c:ext xmlns:c15="http://schemas.microsoft.com/office/drawing/2012/chart" uri="{CE6537A1-D6FC-4f65-9D91-7224C49458BB}">
                  <c15:dlblFieldTable>
                    <c15:dlblFTEntry>
                      <c15:txfldGUID>{BC26890C-EB38-4F86-8FE8-314D6D6605DB}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FB-4072-A276-A70B655B050F}"/>
                </c:ext>
                <c:ext xmlns:c15="http://schemas.microsoft.com/office/drawing/2012/chart" uri="{CE6537A1-D6FC-4f65-9D91-7224C49458BB}">
                  <c15:dlblFieldTable>
                    <c15:dlblFTEntry>
                      <c15:txfldGUID>{4DBF2F47-7148-48F9-BC19-58CED756B972}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FB-4072-A276-A70B655B050F}"/>
                </c:ext>
                <c:ext xmlns:c15="http://schemas.microsoft.com/office/drawing/2012/chart" uri="{CE6537A1-D6FC-4f65-9D91-7224C49458BB}">
                  <c15:dlblFieldTable>
                    <c15:dlblFTEntry>
                      <c15:txfldGUID>{A644A602-3D54-4CCA-912D-382EB95B4FF0}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FB-4072-A276-A70B655B050F}"/>
                </c:ext>
                <c:ext xmlns:c15="http://schemas.microsoft.com/office/drawing/2012/chart" uri="{CE6537A1-D6FC-4f65-9D91-7224C49458BB}">
                  <c15:dlblFieldTable>
                    <c15:dlblFTEntry>
                      <c15:txfldGUID>{B8337DDB-DA91-4598-9D2B-D59CCAC1BCF0}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FB-4072-A276-A70B655B050F}"/>
                </c:ext>
                <c:ext xmlns:c15="http://schemas.microsoft.com/office/drawing/2012/chart" uri="{CE6537A1-D6FC-4f65-9D91-7224C49458BB}">
                  <c15:dlblFieldTable>
                    <c15:dlblFTEntry>
                      <c15:txfldGUID>{029322A1-4495-426F-A1E2-8253CFFADAE4}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FB-4072-A276-A70B655B050F}"/>
                </c:ext>
                <c:ext xmlns:c15="http://schemas.microsoft.com/office/drawing/2012/chart" uri="{CE6537A1-D6FC-4f65-9D91-7224C49458BB}">
                  <c15:dlblFieldTable>
                    <c15:dlblFTEntry>
                      <c15:txfldGUID>{4EFB71A4-C60D-45BB-8844-C4092996E5D3}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3.7</c:v>
                </c:pt>
                <c:pt idx="16">
                  <c:v>4.0999999999999996</c:v>
                </c:pt>
                <c:pt idx="24">
                  <c:v>4.7</c:v>
                </c:pt>
                <c:pt idx="32">
                  <c:v>5.6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0FB-4072-A276-A70B655B05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FB-4072-A276-A70B655B050F}"/>
                </c:ext>
                <c:ext xmlns:c15="http://schemas.microsoft.com/office/drawing/2012/chart" uri="{CE6537A1-D6FC-4f65-9D91-7224C49458BB}">
                  <c15:dlblFieldTable>
                    <c15:dlblFTEntry>
                      <c15:txfldGUID>{AE52BFB8-3B14-4203-9CFD-8A442F16BF50}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FB-4072-A276-A70B655B050F}"/>
                </c:ext>
                <c:ext xmlns:c15="http://schemas.microsoft.com/office/drawing/2012/chart" uri="{CE6537A1-D6FC-4f65-9D91-7224C49458BB}">
                  <c15:dlblFieldTable>
                    <c15:dlblFTEntry>
                      <c15:txfldGUID>{119B760F-B5E3-4221-A114-0B2CC7FD38C9}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FB-4072-A276-A70B655B050F}"/>
                </c:ext>
                <c:ext xmlns:c15="http://schemas.microsoft.com/office/drawing/2012/chart" uri="{CE6537A1-D6FC-4f65-9D91-7224C49458BB}">
                  <c15:dlblFieldTable>
                    <c15:dlblFTEntry>
                      <c15:txfldGUID>{EB552895-4DEC-40FC-A3EE-FCE3BDA1363B}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FB-4072-A276-A70B655B050F}"/>
                </c:ext>
                <c:ext xmlns:c15="http://schemas.microsoft.com/office/drawing/2012/chart" uri="{CE6537A1-D6FC-4f65-9D91-7224C49458BB}">
                  <c15:dlblFieldTable>
                    <c15:dlblFTEntry>
                      <c15:txfldGUID>{2C6D1DAE-82AA-43A7-BFA3-49E4151CF7D7}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FB-4072-A276-A70B655B050F}"/>
                </c:ext>
                <c:ext xmlns:c15="http://schemas.microsoft.com/office/drawing/2012/chart" uri="{CE6537A1-D6FC-4f65-9D91-7224C49458BB}">
                  <c15:dlblFieldTable>
                    <c15:dlblFTEntry>
                      <c15:txfldGUID>{14841DC5-688E-4576-8EDF-7A8DB1B8C542}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FB-4072-A276-A70B655B050F}"/>
                </c:ext>
                <c:ext xmlns:c15="http://schemas.microsoft.com/office/drawing/2012/chart" uri="{CE6537A1-D6FC-4f65-9D91-7224C49458BB}">
                  <c15:dlblFieldTable>
                    <c15:dlblFTEntry>
                      <c15:txfldGUID>{0C5B69DE-E603-4F71-8673-CEB874ACDB49}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FB-4072-A276-A70B655B050F}"/>
                </c:ext>
                <c:ext xmlns:c15="http://schemas.microsoft.com/office/drawing/2012/chart" uri="{CE6537A1-D6FC-4f65-9D91-7224C49458BB}">
                  <c15:dlblFieldTable>
                    <c15:dlblFTEntry>
                      <c15:txfldGUID>{77F382EF-8FE9-4AEA-9F4A-3EE2652A7F03}</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FB-4072-A276-A70B655B050F}"/>
                </c:ext>
                <c:ext xmlns:c15="http://schemas.microsoft.com/office/drawing/2012/chart" uri="{CE6537A1-D6FC-4f65-9D91-7224C49458BB}">
                  <c15:dlblFieldTable>
                    <c15:dlblFTEntry>
                      <c15:txfldGUID>{BAC4D588-35B2-4FE8-AB8B-86E08F09BEF9}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FB-4072-A276-A70B655B050F}"/>
                </c:ext>
                <c:ext xmlns:c15="http://schemas.microsoft.com/office/drawing/2012/chart" uri="{CE6537A1-D6FC-4f65-9D91-7224C49458BB}">
                  <c15:dlblFieldTable>
                    <c15:dlblFTEntry>
                      <c15:txfldGUID>{90D1D749-5004-47F4-A94A-B0A2150C1FF2}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6.4</c:v>
                </c:pt>
                <c:pt idx="32">
                  <c:v>6.3</c:v>
                </c:pt>
              </c:numCache>
            </c:numRef>
          </c:xVal>
          <c:yVal>
            <c:numRef>
              <c:f>公会計指標分析・財政指標組合せ分析表!$BP$77:$DC$77</c:f>
              <c:numCache>
                <c:formatCode>#,##0.0;"▲ "#,##0.0</c:formatCode>
                <c:ptCount val="40"/>
                <c:pt idx="0">
                  <c:v>13</c:v>
                </c:pt>
                <c:pt idx="8">
                  <c:v>21</c:v>
                </c:pt>
                <c:pt idx="16">
                  <c:v>20.2</c:v>
                </c:pt>
                <c:pt idx="24">
                  <c:v>24.2</c:v>
                </c:pt>
                <c:pt idx="32">
                  <c:v>22.1</c:v>
                </c:pt>
              </c:numCache>
            </c:numRef>
          </c:yVal>
          <c:smooth val="0"/>
          <c:extLst xmlns:c16r2="http://schemas.microsoft.com/office/drawing/2015/06/chart">
            <c:ext xmlns:c16="http://schemas.microsoft.com/office/drawing/2014/chart" uri="{C3380CC4-5D6E-409C-BE32-E72D297353CC}">
              <c16:uniqueId val="{00000013-90FB-4072-A276-A70B655B050F}"/>
            </c:ext>
          </c:extLst>
        </c:ser>
        <c:dLbls>
          <c:showLegendKey val="0"/>
          <c:showVal val="1"/>
          <c:showCatName val="0"/>
          <c:showSerName val="0"/>
          <c:showPercent val="0"/>
          <c:showBubbleSize val="0"/>
        </c:dLbls>
        <c:axId val="497005264"/>
        <c:axId val="497951488"/>
      </c:scatterChart>
      <c:valAx>
        <c:axId val="497005264"/>
        <c:scaling>
          <c:orientation val="minMax"/>
          <c:max val="6.8999999999999995"/>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951488"/>
        <c:crosses val="autoZero"/>
        <c:crossBetween val="midCat"/>
      </c:valAx>
      <c:valAx>
        <c:axId val="497951488"/>
        <c:scaling>
          <c:orientation val="minMax"/>
          <c:max val="2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005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元利償還金等は、平成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年度から若干の増額傾向となっている。また、債務負担行為に基づく支出額等も平成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年度に比べ増額となっている。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今後は、公共施設の更新や長寿命化等に伴う事業の増加が見込まれるため、より事業の必要性、緊急性を精査し、地方債の発行を最小限に止めることで、健全な財政運営が行えるように努める。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年度の一般会計等に係る地方債の現在高は、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13,059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百万円であり、平成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12,026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百万円増額となっている。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学校教育施設等整備事業債（那珂川中学校長寿命化改良事業）や社会福祉施設整備事業債（中央保育所建替事業）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を新規に借入したことが要因である。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また、充当可能財源のうち充当可能基金は公共施設老朽化対策のため減額となったが、現在も将来負担額を上回っているため、健全な財政状況であると言える。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今後実施予定である事業費の財源として、地方債の発行額が増加していく見込みであるため、必要最小限に止め計画的な財政運営を行っていくことで、健全な財政状況を維持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福岡県那珂川市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万円を積立てたことで増額となったが、 公共施設等整備基金を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庁舎改修事業費（窓口等内装改修）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の財源として</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2,538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万円、庁舎改修事業費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階増築）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万円を充当したこと等により、全体としては減額となった。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・運用益並びに原資の積立も行っていく。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・公共施設等整備基金：公共施設の計画的な整備に要する事業費に充てる。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・退職準備積立金：特別職職員並びに一般職職員の退職手当に充てる。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・公共施設等整備基金：庁舎改修事業費（窓口等内装改修）の財源として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2,538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万円、庁舎改修事業費（本庁舎</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階増築）の財源として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万円を充当したこと等により、全体としては減額となった。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・退職準備積立金：今後の退職手当負担見込額から積立てた一方で、退職手当として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1,937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万円を充当したことにより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・公共施設等整備基金：今後大規模公共事業が多く予定されているため、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原資の積立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を継続して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・退職準備積立金：退職手当負担見込額を確保できるよう、計画的に積立を予定。</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年度の残高</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百万円増額となっている。これは、取崩額よりも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運用益の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積立額が多かったためである。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・基金運用益の積立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・財政調整基金の残高は、近年突発的に発生する災害対応や予測不能な社会環境への対応に備え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原資の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・運用益として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万円積立て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償還のため</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円を取り崩したことにより減額となった。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・基金運用益を積立てる。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50,323
50,021
74.95
20,042,920
19,703,996
137,067
9,671,802
13,059,081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ポイントで類似団体内平均値と比較し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ポイント少ない値である。これは、他団体に比べ減価償却が進んだ資産が比較的少ない傾向にあることや、これまでに学校等の長寿命化対策を計画的に実施してきたことが挙げられる。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しかしながら、減価償却が進んだ資産も多く保有していることから、今後も財政状況を踏まえ適切に維持更新していく必要がある。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162288</xdr:rowOff>
    </xdr:from>
    <xdr:to>
      <xdr:col>15</xdr:col>
      <xdr:colOff>187325</xdr:colOff>
      <xdr:row>31</xdr:row>
      <xdr:rowOff>92438</xdr:rowOff>
    </xdr:to>
    <xdr:sp macro="" textlink="">
      <xdr:nvSpPr>
        <xdr:cNvPr id="85" name="フローチャート: 判断 84"/>
        <xdr:cNvSpPr/>
      </xdr:nvSpPr>
      <xdr:spPr>
        <a:xfrm>
          <a:off x="3238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100602</xdr:rowOff>
    </xdr:from>
    <xdr:to>
      <xdr:col>11</xdr:col>
      <xdr:colOff>187325</xdr:colOff>
      <xdr:row>31</xdr:row>
      <xdr:rowOff>30752</xdr:rowOff>
    </xdr:to>
    <xdr:sp macro="" textlink="">
      <xdr:nvSpPr>
        <xdr:cNvPr id="86" name="フローチャート: 判断 85"/>
        <xdr:cNvSpPr/>
      </xdr:nvSpPr>
      <xdr:spPr>
        <a:xfrm>
          <a:off x="2476500" y="601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17326</xdr:rowOff>
    </xdr:from>
    <xdr:to>
      <xdr:col>7</xdr:col>
      <xdr:colOff>187325</xdr:colOff>
      <xdr:row>30</xdr:row>
      <xdr:rowOff>118926</xdr:rowOff>
    </xdr:to>
    <xdr:sp macro="" textlink="">
      <xdr:nvSpPr>
        <xdr:cNvPr id="87" name="フローチャート: 判断 86"/>
        <xdr:cNvSpPr/>
      </xdr:nvSpPr>
      <xdr:spPr>
        <a:xfrm>
          <a:off x="1714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40731</xdr:rowOff>
    </xdr:from>
    <xdr:to>
      <xdr:col>23</xdr:col>
      <xdr:colOff>136525</xdr:colOff>
      <xdr:row>29</xdr:row>
      <xdr:rowOff>142331</xdr:rowOff>
    </xdr:to>
    <xdr:sp macro="" textlink="">
      <xdr:nvSpPr>
        <xdr:cNvPr id="93" name="楕円 92"/>
        <xdr:cNvSpPr/>
      </xdr:nvSpPr>
      <xdr:spPr>
        <a:xfrm>
          <a:off x="47117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63608</xdr:rowOff>
    </xdr:from>
    <xdr:ext cx="405111" cy="259045"/>
    <xdr:sp macro="" textlink="">
      <xdr:nvSpPr>
        <xdr:cNvPr id="94" name="有形固定資産減価償却率該当値テキスト"/>
        <xdr:cNvSpPr txBox="1"/>
      </xdr:nvSpPr>
      <xdr:spPr>
        <a:xfrm>
          <a:off x="4813300" y="563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5" name="楕円 94"/>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91531</xdr:rowOff>
    </xdr:to>
    <xdr:cxnSp macro="">
      <xdr:nvCxnSpPr>
        <xdr:cNvPr id="96" name="直線コネクタ 95"/>
        <xdr:cNvCxnSpPr/>
      </xdr:nvCxnSpPr>
      <xdr:spPr>
        <a:xfrm>
          <a:off x="4051300" y="5795010"/>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109129</xdr:rowOff>
    </xdr:from>
    <xdr:to>
      <xdr:col>15</xdr:col>
      <xdr:colOff>187325</xdr:colOff>
      <xdr:row>28</xdr:row>
      <xdr:rowOff>39279</xdr:rowOff>
    </xdr:to>
    <xdr:sp macro="" textlink="">
      <xdr:nvSpPr>
        <xdr:cNvPr id="97" name="楕円 96"/>
        <xdr:cNvSpPr/>
      </xdr:nvSpPr>
      <xdr:spPr>
        <a:xfrm>
          <a:off x="3238500" y="55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159929</xdr:rowOff>
    </xdr:from>
    <xdr:to>
      <xdr:col>19</xdr:col>
      <xdr:colOff>136525</xdr:colOff>
      <xdr:row>29</xdr:row>
      <xdr:rowOff>51435</xdr:rowOff>
    </xdr:to>
    <xdr:cxnSp macro="">
      <xdr:nvCxnSpPr>
        <xdr:cNvPr id="98" name="直線コネクタ 97"/>
        <xdr:cNvCxnSpPr/>
      </xdr:nvCxnSpPr>
      <xdr:spPr>
        <a:xfrm>
          <a:off x="3289300" y="5560604"/>
          <a:ext cx="762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81371</xdr:rowOff>
    </xdr:from>
    <xdr:to>
      <xdr:col>11</xdr:col>
      <xdr:colOff>187325</xdr:colOff>
      <xdr:row>28</xdr:row>
      <xdr:rowOff>11521</xdr:rowOff>
    </xdr:to>
    <xdr:sp macro="" textlink="">
      <xdr:nvSpPr>
        <xdr:cNvPr id="99" name="楕円 98"/>
        <xdr:cNvSpPr/>
      </xdr:nvSpPr>
      <xdr:spPr>
        <a:xfrm>
          <a:off x="2476500" y="54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132171</xdr:rowOff>
    </xdr:from>
    <xdr:to>
      <xdr:col>15</xdr:col>
      <xdr:colOff>136525</xdr:colOff>
      <xdr:row>27</xdr:row>
      <xdr:rowOff>159929</xdr:rowOff>
    </xdr:to>
    <xdr:cxnSp macro="">
      <xdr:nvCxnSpPr>
        <xdr:cNvPr id="100" name="直線コネクタ 99"/>
        <xdr:cNvCxnSpPr/>
      </xdr:nvCxnSpPr>
      <xdr:spPr>
        <a:xfrm>
          <a:off x="2527300" y="553284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56697</xdr:rowOff>
    </xdr:from>
    <xdr:to>
      <xdr:col>7</xdr:col>
      <xdr:colOff>187325</xdr:colOff>
      <xdr:row>27</xdr:row>
      <xdr:rowOff>158297</xdr:rowOff>
    </xdr:to>
    <xdr:sp macro="" textlink="">
      <xdr:nvSpPr>
        <xdr:cNvPr id="101" name="楕円 100"/>
        <xdr:cNvSpPr/>
      </xdr:nvSpPr>
      <xdr:spPr>
        <a:xfrm>
          <a:off x="17145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107497</xdr:rowOff>
    </xdr:from>
    <xdr:to>
      <xdr:col>11</xdr:col>
      <xdr:colOff>136525</xdr:colOff>
      <xdr:row>27</xdr:row>
      <xdr:rowOff>132171</xdr:rowOff>
    </xdr:to>
    <xdr:cxnSp macro="">
      <xdr:nvCxnSpPr>
        <xdr:cNvPr id="102" name="直線コネクタ 101"/>
        <xdr:cNvCxnSpPr/>
      </xdr:nvCxnSpPr>
      <xdr:spPr>
        <a:xfrm>
          <a:off x="1765300" y="550817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83565</xdr:rowOff>
    </xdr:from>
    <xdr:ext cx="405111" cy="259045"/>
    <xdr:sp macro="" textlink="">
      <xdr:nvSpPr>
        <xdr:cNvPr id="104" name="n_2aveValue有形固定資産減価償却率"/>
        <xdr:cNvSpPr txBox="1"/>
      </xdr:nvSpPr>
      <xdr:spPr>
        <a:xfrm>
          <a:off x="3086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21879</xdr:rowOff>
    </xdr:from>
    <xdr:ext cx="405111" cy="259045"/>
    <xdr:sp macro="" textlink="">
      <xdr:nvSpPr>
        <xdr:cNvPr id="105" name="n_3aveValue有形固定資産減価償却率"/>
        <xdr:cNvSpPr txBox="1"/>
      </xdr:nvSpPr>
      <xdr:spPr>
        <a:xfrm>
          <a:off x="2324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110053</xdr:rowOff>
    </xdr:from>
    <xdr:ext cx="405111" cy="259045"/>
    <xdr:sp macro="" textlink="">
      <xdr:nvSpPr>
        <xdr:cNvPr id="106" name="n_4aveValue有形固定資産減価償却率"/>
        <xdr:cNvSpPr txBox="1"/>
      </xdr:nvSpPr>
      <xdr:spPr>
        <a:xfrm>
          <a:off x="1562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7" name="n_1main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55806</xdr:rowOff>
    </xdr:from>
    <xdr:ext cx="405111" cy="259045"/>
    <xdr:sp macro="" textlink="">
      <xdr:nvSpPr>
        <xdr:cNvPr id="108" name="n_2mainValue有形固定資産減価償却率"/>
        <xdr:cNvSpPr txBox="1"/>
      </xdr:nvSpPr>
      <xdr:spPr>
        <a:xfrm>
          <a:off x="3086744" y="528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28048</xdr:rowOff>
    </xdr:from>
    <xdr:ext cx="405111" cy="259045"/>
    <xdr:sp macro="" textlink="">
      <xdr:nvSpPr>
        <xdr:cNvPr id="109" name="n_3mainValue有形固定資産減価償却率"/>
        <xdr:cNvSpPr txBox="1"/>
      </xdr:nvSpPr>
      <xdr:spPr>
        <a:xfrm>
          <a:off x="2324744" y="525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3374</xdr:rowOff>
    </xdr:from>
    <xdr:ext cx="405111" cy="259045"/>
    <xdr:sp macro="" textlink="">
      <xdr:nvSpPr>
        <xdr:cNvPr id="110" name="n_4mainValue有形固定資産減価償却率"/>
        <xdr:cNvSpPr txBox="1"/>
      </xdr:nvSpPr>
      <xdr:spPr>
        <a:xfrm>
          <a:off x="1562744" y="523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これまで計画的な基金積立を実施してきたことで、基金残高が類似団体と比較し高いことから、債務償還可能年数は類似団体内平均値より低くなっている。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も公共施設の更新や長寿命化等の地方債を財源とする事業の増加が見込まれるため、引き続き基金を計画的に運用することや、事業の必要性や緊急性を精査し、公債費の抑制を図ることで、健全な財政運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56720</xdr:rowOff>
    </xdr:from>
    <xdr:to>
      <xdr:col>68</xdr:col>
      <xdr:colOff>123825</xdr:colOff>
      <xdr:row>30</xdr:row>
      <xdr:rowOff>158320</xdr:rowOff>
    </xdr:to>
    <xdr:sp macro="" textlink="">
      <xdr:nvSpPr>
        <xdr:cNvPr id="147" name="フローチャート: 判断 146"/>
        <xdr:cNvSpPr/>
      </xdr:nvSpPr>
      <xdr:spPr>
        <a:xfrm>
          <a:off x="13271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77230</xdr:rowOff>
    </xdr:from>
    <xdr:to>
      <xdr:col>64</xdr:col>
      <xdr:colOff>123825</xdr:colOff>
      <xdr:row>31</xdr:row>
      <xdr:rowOff>7380</xdr:rowOff>
    </xdr:to>
    <xdr:sp macro="" textlink="">
      <xdr:nvSpPr>
        <xdr:cNvPr id="148" name="フローチャート: 判断 147"/>
        <xdr:cNvSpPr/>
      </xdr:nvSpPr>
      <xdr:spPr>
        <a:xfrm>
          <a:off x="12509500" y="599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133414</xdr:rowOff>
    </xdr:from>
    <xdr:to>
      <xdr:col>60</xdr:col>
      <xdr:colOff>123825</xdr:colOff>
      <xdr:row>30</xdr:row>
      <xdr:rowOff>63564</xdr:rowOff>
    </xdr:to>
    <xdr:sp macro="" textlink="">
      <xdr:nvSpPr>
        <xdr:cNvPr id="149" name="フローチャート: 判断 148"/>
        <xdr:cNvSpPr/>
      </xdr:nvSpPr>
      <xdr:spPr>
        <a:xfrm>
          <a:off x="11747500" y="58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30261</xdr:rowOff>
    </xdr:from>
    <xdr:to>
      <xdr:col>76</xdr:col>
      <xdr:colOff>73025</xdr:colOff>
      <xdr:row>29</xdr:row>
      <xdr:rowOff>131861</xdr:rowOff>
    </xdr:to>
    <xdr:sp macro="" textlink="">
      <xdr:nvSpPr>
        <xdr:cNvPr id="155" name="楕円 154"/>
        <xdr:cNvSpPr/>
      </xdr:nvSpPr>
      <xdr:spPr>
        <a:xfrm>
          <a:off x="14744700" y="57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53138</xdr:rowOff>
    </xdr:from>
    <xdr:ext cx="469744" cy="259045"/>
    <xdr:sp macro="" textlink="">
      <xdr:nvSpPr>
        <xdr:cNvPr id="156" name="債務償還比率該当値テキスト"/>
        <xdr:cNvSpPr txBox="1"/>
      </xdr:nvSpPr>
      <xdr:spPr>
        <a:xfrm>
          <a:off x="14846300" y="562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111753</xdr:rowOff>
    </xdr:from>
    <xdr:to>
      <xdr:col>72</xdr:col>
      <xdr:colOff>123825</xdr:colOff>
      <xdr:row>29</xdr:row>
      <xdr:rowOff>41903</xdr:rowOff>
    </xdr:to>
    <xdr:sp macro="" textlink="">
      <xdr:nvSpPr>
        <xdr:cNvPr id="157" name="楕円 156"/>
        <xdr:cNvSpPr/>
      </xdr:nvSpPr>
      <xdr:spPr>
        <a:xfrm>
          <a:off x="14033500" y="56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162553</xdr:rowOff>
    </xdr:from>
    <xdr:to>
      <xdr:col>76</xdr:col>
      <xdr:colOff>22225</xdr:colOff>
      <xdr:row>29</xdr:row>
      <xdr:rowOff>81061</xdr:rowOff>
    </xdr:to>
    <xdr:cxnSp macro="">
      <xdr:nvCxnSpPr>
        <xdr:cNvPr id="158" name="直線コネクタ 157"/>
        <xdr:cNvCxnSpPr/>
      </xdr:nvCxnSpPr>
      <xdr:spPr>
        <a:xfrm>
          <a:off x="14084300" y="5734678"/>
          <a:ext cx="7112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35108</xdr:rowOff>
    </xdr:from>
    <xdr:to>
      <xdr:col>68</xdr:col>
      <xdr:colOff>123825</xdr:colOff>
      <xdr:row>28</xdr:row>
      <xdr:rowOff>136708</xdr:rowOff>
    </xdr:to>
    <xdr:sp macro="" textlink="">
      <xdr:nvSpPr>
        <xdr:cNvPr id="159" name="楕円 158"/>
        <xdr:cNvSpPr/>
      </xdr:nvSpPr>
      <xdr:spPr>
        <a:xfrm>
          <a:off x="13271500" y="56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85908</xdr:rowOff>
    </xdr:from>
    <xdr:to>
      <xdr:col>72</xdr:col>
      <xdr:colOff>73025</xdr:colOff>
      <xdr:row>28</xdr:row>
      <xdr:rowOff>162553</xdr:rowOff>
    </xdr:to>
    <xdr:cxnSp macro="">
      <xdr:nvCxnSpPr>
        <xdr:cNvPr id="160" name="直線コネクタ 159"/>
        <xdr:cNvCxnSpPr/>
      </xdr:nvCxnSpPr>
      <xdr:spPr>
        <a:xfrm>
          <a:off x="13322300" y="5658033"/>
          <a:ext cx="762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5962</xdr:rowOff>
    </xdr:from>
    <xdr:to>
      <xdr:col>64</xdr:col>
      <xdr:colOff>123825</xdr:colOff>
      <xdr:row>28</xdr:row>
      <xdr:rowOff>107562</xdr:rowOff>
    </xdr:to>
    <xdr:sp macro="" textlink="">
      <xdr:nvSpPr>
        <xdr:cNvPr id="161" name="楕円 160"/>
        <xdr:cNvSpPr/>
      </xdr:nvSpPr>
      <xdr:spPr>
        <a:xfrm>
          <a:off x="12509500" y="55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56762</xdr:rowOff>
    </xdr:from>
    <xdr:to>
      <xdr:col>68</xdr:col>
      <xdr:colOff>73025</xdr:colOff>
      <xdr:row>28</xdr:row>
      <xdr:rowOff>85908</xdr:rowOff>
    </xdr:to>
    <xdr:cxnSp macro="">
      <xdr:nvCxnSpPr>
        <xdr:cNvPr id="162" name="直線コネクタ 161"/>
        <xdr:cNvCxnSpPr/>
      </xdr:nvCxnSpPr>
      <xdr:spPr>
        <a:xfrm>
          <a:off x="12560300" y="5628887"/>
          <a:ext cx="762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43265</xdr:rowOff>
    </xdr:from>
    <xdr:to>
      <xdr:col>60</xdr:col>
      <xdr:colOff>123825</xdr:colOff>
      <xdr:row>28</xdr:row>
      <xdr:rowOff>144865</xdr:rowOff>
    </xdr:to>
    <xdr:sp macro="" textlink="">
      <xdr:nvSpPr>
        <xdr:cNvPr id="163" name="楕円 162"/>
        <xdr:cNvSpPr/>
      </xdr:nvSpPr>
      <xdr:spPr>
        <a:xfrm>
          <a:off x="11747500" y="56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56762</xdr:rowOff>
    </xdr:from>
    <xdr:to>
      <xdr:col>64</xdr:col>
      <xdr:colOff>73025</xdr:colOff>
      <xdr:row>28</xdr:row>
      <xdr:rowOff>94065</xdr:rowOff>
    </xdr:to>
    <xdr:cxnSp macro="">
      <xdr:nvCxnSpPr>
        <xdr:cNvPr id="164" name="直線コネクタ 163"/>
        <xdr:cNvCxnSpPr/>
      </xdr:nvCxnSpPr>
      <xdr:spPr>
        <a:xfrm flipV="1">
          <a:off x="11798300" y="5628887"/>
          <a:ext cx="762000" cy="3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149447</xdr:rowOff>
    </xdr:from>
    <xdr:ext cx="469744" cy="259045"/>
    <xdr:sp macro="" textlink="">
      <xdr:nvSpPr>
        <xdr:cNvPr id="166" name="n_2aveValue債務償還比率"/>
        <xdr:cNvSpPr txBox="1"/>
      </xdr:nvSpPr>
      <xdr:spPr>
        <a:xfrm>
          <a:off x="13087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169957</xdr:rowOff>
    </xdr:from>
    <xdr:ext cx="469744" cy="259045"/>
    <xdr:sp macro="" textlink="">
      <xdr:nvSpPr>
        <xdr:cNvPr id="167" name="n_3aveValue債務償還比率"/>
        <xdr:cNvSpPr txBox="1"/>
      </xdr:nvSpPr>
      <xdr:spPr>
        <a:xfrm>
          <a:off x="12325427" y="608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54691</xdr:rowOff>
    </xdr:from>
    <xdr:ext cx="469744" cy="259045"/>
    <xdr:sp macro="" textlink="">
      <xdr:nvSpPr>
        <xdr:cNvPr id="168" name="n_4aveValue債務償還比率"/>
        <xdr:cNvSpPr txBox="1"/>
      </xdr:nvSpPr>
      <xdr:spPr>
        <a:xfrm>
          <a:off x="11563427" y="59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58430</xdr:rowOff>
    </xdr:from>
    <xdr:ext cx="469744" cy="259045"/>
    <xdr:sp macro="" textlink="">
      <xdr:nvSpPr>
        <xdr:cNvPr id="169" name="n_1mainValue債務償還比率"/>
        <xdr:cNvSpPr txBox="1"/>
      </xdr:nvSpPr>
      <xdr:spPr>
        <a:xfrm>
          <a:off x="13836727" y="54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153235</xdr:rowOff>
    </xdr:from>
    <xdr:ext cx="469744" cy="259045"/>
    <xdr:sp macro="" textlink="">
      <xdr:nvSpPr>
        <xdr:cNvPr id="170" name="n_2mainValue債務償還比率"/>
        <xdr:cNvSpPr txBox="1"/>
      </xdr:nvSpPr>
      <xdr:spPr>
        <a:xfrm>
          <a:off x="13087427" y="538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124089</xdr:rowOff>
    </xdr:from>
    <xdr:ext cx="469744" cy="259045"/>
    <xdr:sp macro="" textlink="">
      <xdr:nvSpPr>
        <xdr:cNvPr id="171" name="n_3mainValue債務償還比率"/>
        <xdr:cNvSpPr txBox="1"/>
      </xdr:nvSpPr>
      <xdr:spPr>
        <a:xfrm>
          <a:off x="12325427" y="535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161392</xdr:rowOff>
    </xdr:from>
    <xdr:ext cx="469744" cy="259045"/>
    <xdr:sp macro="" textlink="">
      <xdr:nvSpPr>
        <xdr:cNvPr id="172" name="n_4mainValue債務償還比率"/>
        <xdr:cNvSpPr txBox="1"/>
      </xdr:nvSpPr>
      <xdr:spPr>
        <a:xfrm>
          <a:off x="11563427" y="53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50,323
50,021
74.95
20,042,920
19,703,996
137,067
9,671,802
13,059,081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53159</xdr:rowOff>
    </xdr:from>
    <xdr:to>
      <xdr:col>10</xdr:col>
      <xdr:colOff>165100</xdr:colOff>
      <xdr:row>38</xdr:row>
      <xdr:rowOff>154759</xdr:rowOff>
    </xdr:to>
    <xdr:sp macro="" textlink="">
      <xdr:nvSpPr>
        <xdr:cNvPr id="67" name="フローチャート: 判断 66"/>
        <xdr:cNvSpPr/>
      </xdr:nvSpPr>
      <xdr:spPr>
        <a:xfrm>
          <a:off x="1968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12337</xdr:rowOff>
    </xdr:from>
    <xdr:to>
      <xdr:col>6</xdr:col>
      <xdr:colOff>38100</xdr:colOff>
      <xdr:row>38</xdr:row>
      <xdr:rowOff>113937</xdr:rowOff>
    </xdr:to>
    <xdr:sp macro="" textlink="">
      <xdr:nvSpPr>
        <xdr:cNvPr id="68" name="フローチャート: 判断 67"/>
        <xdr:cNvSpPr/>
      </xdr:nvSpPr>
      <xdr:spPr>
        <a:xfrm>
          <a:off x="1079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87449</xdr:rowOff>
    </xdr:from>
    <xdr:to>
      <xdr:col>24</xdr:col>
      <xdr:colOff>114300</xdr:colOff>
      <xdr:row>40</xdr:row>
      <xdr:rowOff>17599</xdr:rowOff>
    </xdr:to>
    <xdr:sp macro="" textlink="">
      <xdr:nvSpPr>
        <xdr:cNvPr id="74" name="楕円 73"/>
        <xdr:cNvSpPr/>
      </xdr:nvSpPr>
      <xdr:spPr>
        <a:xfrm>
          <a:off x="45847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65876</xdr:rowOff>
    </xdr:from>
    <xdr:ext cx="405111" cy="259045"/>
    <xdr:sp macro="" textlink="">
      <xdr:nvSpPr>
        <xdr:cNvPr id="75" name="【道路】&#10;有形固定資産減価償却率該当値テキスト"/>
        <xdr:cNvSpPr txBox="1"/>
      </xdr:nvSpPr>
      <xdr:spPr>
        <a:xfrm>
          <a:off x="4673600"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56424</xdr:rowOff>
    </xdr:from>
    <xdr:to>
      <xdr:col>20</xdr:col>
      <xdr:colOff>38100</xdr:colOff>
      <xdr:row>39</xdr:row>
      <xdr:rowOff>158024</xdr:rowOff>
    </xdr:to>
    <xdr:sp macro="" textlink="">
      <xdr:nvSpPr>
        <xdr:cNvPr id="76" name="楕円 75"/>
        <xdr:cNvSpPr/>
      </xdr:nvSpPr>
      <xdr:spPr>
        <a:xfrm>
          <a:off x="3746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107224</xdr:rowOff>
    </xdr:from>
    <xdr:to>
      <xdr:col>24</xdr:col>
      <xdr:colOff>63500</xdr:colOff>
      <xdr:row>39</xdr:row>
      <xdr:rowOff>138249</xdr:rowOff>
    </xdr:to>
    <xdr:cxnSp macro="">
      <xdr:nvCxnSpPr>
        <xdr:cNvPr id="77" name="直線コネクタ 76"/>
        <xdr:cNvCxnSpPr/>
      </xdr:nvCxnSpPr>
      <xdr:spPr>
        <a:xfrm>
          <a:off x="3797300" y="67937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17235</xdr:rowOff>
    </xdr:from>
    <xdr:to>
      <xdr:col>15</xdr:col>
      <xdr:colOff>101600</xdr:colOff>
      <xdr:row>39</xdr:row>
      <xdr:rowOff>118835</xdr:rowOff>
    </xdr:to>
    <xdr:sp macro="" textlink="">
      <xdr:nvSpPr>
        <xdr:cNvPr id="78" name="楕円 77"/>
        <xdr:cNvSpPr/>
      </xdr:nvSpPr>
      <xdr:spPr>
        <a:xfrm>
          <a:off x="2857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68035</xdr:rowOff>
    </xdr:from>
    <xdr:to>
      <xdr:col>19</xdr:col>
      <xdr:colOff>177800</xdr:colOff>
      <xdr:row>39</xdr:row>
      <xdr:rowOff>107224</xdr:rowOff>
    </xdr:to>
    <xdr:cxnSp macro="">
      <xdr:nvCxnSpPr>
        <xdr:cNvPr id="79" name="直線コネクタ 78"/>
        <xdr:cNvCxnSpPr/>
      </xdr:nvCxnSpPr>
      <xdr:spPr>
        <a:xfrm>
          <a:off x="2908300" y="67545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156028</xdr:rowOff>
    </xdr:from>
    <xdr:to>
      <xdr:col>10</xdr:col>
      <xdr:colOff>165100</xdr:colOff>
      <xdr:row>39</xdr:row>
      <xdr:rowOff>86178</xdr:rowOff>
    </xdr:to>
    <xdr:sp macro="" textlink="">
      <xdr:nvSpPr>
        <xdr:cNvPr id="80" name="楕円 79"/>
        <xdr:cNvSpPr/>
      </xdr:nvSpPr>
      <xdr:spPr>
        <a:xfrm>
          <a:off x="1968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35378</xdr:rowOff>
    </xdr:from>
    <xdr:to>
      <xdr:col>15</xdr:col>
      <xdr:colOff>50800</xdr:colOff>
      <xdr:row>39</xdr:row>
      <xdr:rowOff>68035</xdr:rowOff>
    </xdr:to>
    <xdr:cxnSp macro="">
      <xdr:nvCxnSpPr>
        <xdr:cNvPr id="81" name="直線コネクタ 80"/>
        <xdr:cNvCxnSpPr/>
      </xdr:nvCxnSpPr>
      <xdr:spPr>
        <a:xfrm>
          <a:off x="2019300" y="672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xdr:rowOff>
    </xdr:from>
    <xdr:to>
      <xdr:col>10</xdr:col>
      <xdr:colOff>114300</xdr:colOff>
      <xdr:row>39</xdr:row>
      <xdr:rowOff>35378</xdr:rowOff>
    </xdr:to>
    <xdr:cxnSp macro="">
      <xdr:nvCxnSpPr>
        <xdr:cNvPr id="83" name="直線コネクタ 82"/>
        <xdr:cNvCxnSpPr/>
      </xdr:nvCxnSpPr>
      <xdr:spPr>
        <a:xfrm>
          <a:off x="1130300" y="66909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85" name="n_2aveValue【道路】&#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171285</xdr:rowOff>
    </xdr:from>
    <xdr:ext cx="405111" cy="259045"/>
    <xdr:sp macro="" textlink="">
      <xdr:nvSpPr>
        <xdr:cNvPr id="86" name="n_3aveValue【道路】&#10;有形固定資産減価償却率"/>
        <xdr:cNvSpPr txBox="1"/>
      </xdr:nvSpPr>
      <xdr:spPr>
        <a:xfrm>
          <a:off x="18167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130464</xdr:rowOff>
    </xdr:from>
    <xdr:ext cx="405111" cy="259045"/>
    <xdr:sp macro="" textlink="">
      <xdr:nvSpPr>
        <xdr:cNvPr id="87" name="n_4aveValue【道路】&#10;有形固定資産減価償却率"/>
        <xdr:cNvSpPr txBox="1"/>
      </xdr:nvSpPr>
      <xdr:spPr>
        <a:xfrm>
          <a:off x="927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149151</xdr:rowOff>
    </xdr:from>
    <xdr:ext cx="405111" cy="259045"/>
    <xdr:sp macro="" textlink="">
      <xdr:nvSpPr>
        <xdr:cNvPr id="88" name="n_1mainValue【道路】&#10;有形固定資産減価償却率"/>
        <xdr:cNvSpPr txBox="1"/>
      </xdr:nvSpPr>
      <xdr:spPr>
        <a:xfrm>
          <a:off x="3582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109962</xdr:rowOff>
    </xdr:from>
    <xdr:ext cx="405111" cy="259045"/>
    <xdr:sp macro="" textlink="">
      <xdr:nvSpPr>
        <xdr:cNvPr id="89" name="n_2mainValue【道路】&#10;有形固定資産減価償却率"/>
        <xdr:cNvSpPr txBox="1"/>
      </xdr:nvSpPr>
      <xdr:spPr>
        <a:xfrm>
          <a:off x="2705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77305</xdr:rowOff>
    </xdr:from>
    <xdr:ext cx="405111" cy="259045"/>
    <xdr:sp macro="" textlink="">
      <xdr:nvSpPr>
        <xdr:cNvPr id="90" name="n_3mainValue【道路】&#10;有形固定資産減価償却率"/>
        <xdr:cNvSpPr txBox="1"/>
      </xdr:nvSpPr>
      <xdr:spPr>
        <a:xfrm>
          <a:off x="1816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道路】&#10;有形固定資産減価償却率"/>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3" name="フローチャート: 判断 122"/>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4" name="フローチャート: 判断 123"/>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5" name="フローチャート: 判断 124"/>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108610</xdr:rowOff>
    </xdr:from>
    <xdr:to>
      <xdr:col>55</xdr:col>
      <xdr:colOff>50800</xdr:colOff>
      <xdr:row>41</xdr:row>
      <xdr:rowOff>38760</xdr:rowOff>
    </xdr:to>
    <xdr:sp macro="" textlink="">
      <xdr:nvSpPr>
        <xdr:cNvPr id="131" name="楕円 130"/>
        <xdr:cNvSpPr/>
      </xdr:nvSpPr>
      <xdr:spPr>
        <a:xfrm>
          <a:off x="104267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87037</xdr:rowOff>
    </xdr:from>
    <xdr:ext cx="469744" cy="259045"/>
    <xdr:sp macro="" textlink="">
      <xdr:nvSpPr>
        <xdr:cNvPr id="132" name="【道路】&#10;一人当たり延長該当値テキスト"/>
        <xdr:cNvSpPr txBox="1"/>
      </xdr:nvSpPr>
      <xdr:spPr>
        <a:xfrm>
          <a:off x="10515600" y="694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109182</xdr:rowOff>
    </xdr:from>
    <xdr:to>
      <xdr:col>50</xdr:col>
      <xdr:colOff>165100</xdr:colOff>
      <xdr:row>41</xdr:row>
      <xdr:rowOff>39332</xdr:rowOff>
    </xdr:to>
    <xdr:sp macro="" textlink="">
      <xdr:nvSpPr>
        <xdr:cNvPr id="133" name="楕円 132"/>
        <xdr:cNvSpPr/>
      </xdr:nvSpPr>
      <xdr:spPr>
        <a:xfrm>
          <a:off x="9588500" y="69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159410</xdr:rowOff>
    </xdr:from>
    <xdr:to>
      <xdr:col>55</xdr:col>
      <xdr:colOff>0</xdr:colOff>
      <xdr:row>40</xdr:row>
      <xdr:rowOff>159982</xdr:rowOff>
    </xdr:to>
    <xdr:cxnSp macro="">
      <xdr:nvCxnSpPr>
        <xdr:cNvPr id="134" name="直線コネクタ 133"/>
        <xdr:cNvCxnSpPr/>
      </xdr:nvCxnSpPr>
      <xdr:spPr>
        <a:xfrm flipV="1">
          <a:off x="9639300" y="701741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139167</xdr:rowOff>
    </xdr:from>
    <xdr:to>
      <xdr:col>46</xdr:col>
      <xdr:colOff>38100</xdr:colOff>
      <xdr:row>41</xdr:row>
      <xdr:rowOff>69317</xdr:rowOff>
    </xdr:to>
    <xdr:sp macro="" textlink="">
      <xdr:nvSpPr>
        <xdr:cNvPr id="135" name="楕円 134"/>
        <xdr:cNvSpPr/>
      </xdr:nvSpPr>
      <xdr:spPr>
        <a:xfrm>
          <a:off x="8699500" y="69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159982</xdr:rowOff>
    </xdr:from>
    <xdr:to>
      <xdr:col>50</xdr:col>
      <xdr:colOff>114300</xdr:colOff>
      <xdr:row>41</xdr:row>
      <xdr:rowOff>18517</xdr:rowOff>
    </xdr:to>
    <xdr:cxnSp macro="">
      <xdr:nvCxnSpPr>
        <xdr:cNvPr id="136" name="直線コネクタ 135"/>
        <xdr:cNvCxnSpPr/>
      </xdr:nvCxnSpPr>
      <xdr:spPr>
        <a:xfrm flipV="1">
          <a:off x="8750300" y="7017982"/>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139509</xdr:rowOff>
    </xdr:from>
    <xdr:to>
      <xdr:col>41</xdr:col>
      <xdr:colOff>101600</xdr:colOff>
      <xdr:row>41</xdr:row>
      <xdr:rowOff>69659</xdr:rowOff>
    </xdr:to>
    <xdr:sp macro="" textlink="">
      <xdr:nvSpPr>
        <xdr:cNvPr id="137" name="楕円 136"/>
        <xdr:cNvSpPr/>
      </xdr:nvSpPr>
      <xdr:spPr>
        <a:xfrm>
          <a:off x="7810500" y="69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18517</xdr:rowOff>
    </xdr:from>
    <xdr:to>
      <xdr:col>45</xdr:col>
      <xdr:colOff>177800</xdr:colOff>
      <xdr:row>41</xdr:row>
      <xdr:rowOff>18859</xdr:rowOff>
    </xdr:to>
    <xdr:cxnSp macro="">
      <xdr:nvCxnSpPr>
        <xdr:cNvPr id="138" name="直線コネクタ 137"/>
        <xdr:cNvCxnSpPr/>
      </xdr:nvCxnSpPr>
      <xdr:spPr>
        <a:xfrm flipV="1">
          <a:off x="7861300" y="704796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108839</xdr:rowOff>
    </xdr:from>
    <xdr:to>
      <xdr:col>36</xdr:col>
      <xdr:colOff>165100</xdr:colOff>
      <xdr:row>41</xdr:row>
      <xdr:rowOff>38989</xdr:rowOff>
    </xdr:to>
    <xdr:sp macro="" textlink="">
      <xdr:nvSpPr>
        <xdr:cNvPr id="139" name="楕円 138"/>
        <xdr:cNvSpPr/>
      </xdr:nvSpPr>
      <xdr:spPr>
        <a:xfrm>
          <a:off x="6921500" y="69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159639</xdr:rowOff>
    </xdr:from>
    <xdr:to>
      <xdr:col>41</xdr:col>
      <xdr:colOff>50800</xdr:colOff>
      <xdr:row>41</xdr:row>
      <xdr:rowOff>18859</xdr:rowOff>
    </xdr:to>
    <xdr:cxnSp macro="">
      <xdr:nvCxnSpPr>
        <xdr:cNvPr id="140" name="直線コネクタ 139"/>
        <xdr:cNvCxnSpPr/>
      </xdr:nvCxnSpPr>
      <xdr:spPr>
        <a:xfrm>
          <a:off x="6972300" y="7017639"/>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2"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3"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4"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30459</xdr:rowOff>
    </xdr:from>
    <xdr:ext cx="469744" cy="259045"/>
    <xdr:sp macro="" textlink="">
      <xdr:nvSpPr>
        <xdr:cNvPr id="145" name="n_1mainValue【道路】&#10;一人当たり延長"/>
        <xdr:cNvSpPr txBox="1"/>
      </xdr:nvSpPr>
      <xdr:spPr>
        <a:xfrm>
          <a:off x="9391727" y="705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60444</xdr:rowOff>
    </xdr:from>
    <xdr:ext cx="469744" cy="259045"/>
    <xdr:sp macro="" textlink="">
      <xdr:nvSpPr>
        <xdr:cNvPr id="146" name="n_2mainValue【道路】&#10;一人当たり延長"/>
        <xdr:cNvSpPr txBox="1"/>
      </xdr:nvSpPr>
      <xdr:spPr>
        <a:xfrm>
          <a:off x="8515427" y="708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60786</xdr:rowOff>
    </xdr:from>
    <xdr:ext cx="469744" cy="259045"/>
    <xdr:sp macro="" textlink="">
      <xdr:nvSpPr>
        <xdr:cNvPr id="147" name="n_3mainValue【道路】&#10;一人当たり延長"/>
        <xdr:cNvSpPr txBox="1"/>
      </xdr:nvSpPr>
      <xdr:spPr>
        <a:xfrm>
          <a:off x="7626427" y="70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30116</xdr:rowOff>
    </xdr:from>
    <xdr:ext cx="469744" cy="259045"/>
    <xdr:sp macro="" textlink="">
      <xdr:nvSpPr>
        <xdr:cNvPr id="148" name="n_4mainValue【道路】&#10;一人当たり延長"/>
        <xdr:cNvSpPr txBox="1"/>
      </xdr:nvSpPr>
      <xdr:spPr>
        <a:xfrm>
          <a:off x="6737427" y="705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2" name="フローチャート: 判断 181"/>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3" name="フローチャート: 判断 182"/>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4" name="フローチャート: 判断 183"/>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190" name="楕円 189"/>
        <xdr:cNvSpPr/>
      </xdr:nvSpPr>
      <xdr:spPr>
        <a:xfrm>
          <a:off x="4584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72951</xdr:rowOff>
    </xdr:from>
    <xdr:ext cx="405111" cy="259045"/>
    <xdr:sp macro="" textlink="">
      <xdr:nvSpPr>
        <xdr:cNvPr id="191" name="【橋りょう・トンネル】&#10;有形固定資産減価償却率該当値テキスト"/>
        <xdr:cNvSpPr txBox="1"/>
      </xdr:nvSpPr>
      <xdr:spPr>
        <a:xfrm>
          <a:off x="4673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92" name="楕円 191"/>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61</xdr:row>
      <xdr:rowOff>145324</xdr:rowOff>
    </xdr:to>
    <xdr:cxnSp macro="">
      <xdr:nvCxnSpPr>
        <xdr:cNvPr id="193" name="直線コネクタ 192"/>
        <xdr:cNvCxnSpPr/>
      </xdr:nvCxnSpPr>
      <xdr:spPr>
        <a:xfrm>
          <a:off x="3797300" y="1058091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94" name="楕円 193"/>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122465</xdr:rowOff>
    </xdr:to>
    <xdr:cxnSp macro="">
      <xdr:nvCxnSpPr>
        <xdr:cNvPr id="195" name="直線コネクタ 194"/>
        <xdr:cNvCxnSpPr/>
      </xdr:nvCxnSpPr>
      <xdr:spPr>
        <a:xfrm>
          <a:off x="2908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24312</xdr:rowOff>
    </xdr:from>
    <xdr:to>
      <xdr:col>10</xdr:col>
      <xdr:colOff>165100</xdr:colOff>
      <xdr:row>61</xdr:row>
      <xdr:rowOff>125912</xdr:rowOff>
    </xdr:to>
    <xdr:sp macro="" textlink="">
      <xdr:nvSpPr>
        <xdr:cNvPr id="196" name="楕円 195"/>
        <xdr:cNvSpPr/>
      </xdr:nvSpPr>
      <xdr:spPr>
        <a:xfrm>
          <a:off x="1968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75112</xdr:rowOff>
    </xdr:from>
    <xdr:to>
      <xdr:col>15</xdr:col>
      <xdr:colOff>50800</xdr:colOff>
      <xdr:row>61</xdr:row>
      <xdr:rowOff>97972</xdr:rowOff>
    </xdr:to>
    <xdr:cxnSp macro="">
      <xdr:nvCxnSpPr>
        <xdr:cNvPr id="197" name="直線コネクタ 196"/>
        <xdr:cNvCxnSpPr/>
      </xdr:nvCxnSpPr>
      <xdr:spPr>
        <a:xfrm>
          <a:off x="2019300" y="105335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171269</xdr:rowOff>
    </xdr:from>
    <xdr:to>
      <xdr:col>6</xdr:col>
      <xdr:colOff>38100</xdr:colOff>
      <xdr:row>61</xdr:row>
      <xdr:rowOff>101419</xdr:rowOff>
    </xdr:to>
    <xdr:sp macro="" textlink="">
      <xdr:nvSpPr>
        <xdr:cNvPr id="198" name="楕円 197"/>
        <xdr:cNvSpPr/>
      </xdr:nvSpPr>
      <xdr:spPr>
        <a:xfrm>
          <a:off x="1079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50619</xdr:rowOff>
    </xdr:from>
    <xdr:to>
      <xdr:col>10</xdr:col>
      <xdr:colOff>114300</xdr:colOff>
      <xdr:row>61</xdr:row>
      <xdr:rowOff>75112</xdr:rowOff>
    </xdr:to>
    <xdr:cxnSp macro="">
      <xdr:nvCxnSpPr>
        <xdr:cNvPr id="199" name="直線コネクタ 198"/>
        <xdr:cNvCxnSpPr/>
      </xdr:nvCxnSpPr>
      <xdr:spPr>
        <a:xfrm>
          <a:off x="1130300" y="105090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1"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2"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3"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4" name="n_1mainValue【橋りょう・トンネル】&#10;有形固定資産減価償却率"/>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205" name="n_2mainValue【橋りょう・トンネル】&#10;有形固定資産減価償却率"/>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117039</xdr:rowOff>
    </xdr:from>
    <xdr:ext cx="405111" cy="259045"/>
    <xdr:sp macro="" textlink="">
      <xdr:nvSpPr>
        <xdr:cNvPr id="206" name="n_3mainValue【橋りょう・トンネル】&#10;有形固定資産減価償却率"/>
        <xdr:cNvSpPr txBox="1"/>
      </xdr:nvSpPr>
      <xdr:spPr>
        <a:xfrm>
          <a:off x="1816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7" name="n_4main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125730</xdr:rowOff>
    </xdr:from>
    <xdr:to>
      <xdr:col>46</xdr:col>
      <xdr:colOff>38100</xdr:colOff>
      <xdr:row>63</xdr:row>
      <xdr:rowOff>55880</xdr:rowOff>
    </xdr:to>
    <xdr:sp macro="" textlink="">
      <xdr:nvSpPr>
        <xdr:cNvPr id="239" name="フローチャート: 判断 238"/>
        <xdr:cNvSpPr/>
      </xdr:nvSpPr>
      <xdr:spPr>
        <a:xfrm>
          <a:off x="8699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135337</xdr:rowOff>
    </xdr:from>
    <xdr:to>
      <xdr:col>41</xdr:col>
      <xdr:colOff>101600</xdr:colOff>
      <xdr:row>63</xdr:row>
      <xdr:rowOff>65487</xdr:rowOff>
    </xdr:to>
    <xdr:sp macro="" textlink="">
      <xdr:nvSpPr>
        <xdr:cNvPr id="240" name="フローチャート: 判断 239"/>
        <xdr:cNvSpPr/>
      </xdr:nvSpPr>
      <xdr:spPr>
        <a:xfrm>
          <a:off x="7810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10715</xdr:rowOff>
    </xdr:from>
    <xdr:to>
      <xdr:col>36</xdr:col>
      <xdr:colOff>165100</xdr:colOff>
      <xdr:row>63</xdr:row>
      <xdr:rowOff>112315</xdr:rowOff>
    </xdr:to>
    <xdr:sp macro="" textlink="">
      <xdr:nvSpPr>
        <xdr:cNvPr id="241" name="フローチャート: 判断 240"/>
        <xdr:cNvSpPr/>
      </xdr:nvSpPr>
      <xdr:spPr>
        <a:xfrm>
          <a:off x="6921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159024</xdr:rowOff>
    </xdr:from>
    <xdr:to>
      <xdr:col>55</xdr:col>
      <xdr:colOff>50800</xdr:colOff>
      <xdr:row>63</xdr:row>
      <xdr:rowOff>89174</xdr:rowOff>
    </xdr:to>
    <xdr:sp macro="" textlink="">
      <xdr:nvSpPr>
        <xdr:cNvPr id="247" name="楕円 246"/>
        <xdr:cNvSpPr/>
      </xdr:nvSpPr>
      <xdr:spPr>
        <a:xfrm>
          <a:off x="10426700" y="107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10451</xdr:rowOff>
    </xdr:from>
    <xdr:ext cx="599010" cy="259045"/>
    <xdr:sp macro="" textlink="">
      <xdr:nvSpPr>
        <xdr:cNvPr id="248" name="【橋りょう・トンネル】&#10;一人当たり有形固定資産（償却資産）額該当値テキスト"/>
        <xdr:cNvSpPr txBox="1"/>
      </xdr:nvSpPr>
      <xdr:spPr>
        <a:xfrm>
          <a:off x="10515600" y="1064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159427</xdr:rowOff>
    </xdr:from>
    <xdr:to>
      <xdr:col>50</xdr:col>
      <xdr:colOff>165100</xdr:colOff>
      <xdr:row>63</xdr:row>
      <xdr:rowOff>89577</xdr:rowOff>
    </xdr:to>
    <xdr:sp macro="" textlink="">
      <xdr:nvSpPr>
        <xdr:cNvPr id="249" name="楕円 248"/>
        <xdr:cNvSpPr/>
      </xdr:nvSpPr>
      <xdr:spPr>
        <a:xfrm>
          <a:off x="9588500" y="107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38374</xdr:rowOff>
    </xdr:from>
    <xdr:to>
      <xdr:col>55</xdr:col>
      <xdr:colOff>0</xdr:colOff>
      <xdr:row>63</xdr:row>
      <xdr:rowOff>38777</xdr:rowOff>
    </xdr:to>
    <xdr:cxnSp macro="">
      <xdr:nvCxnSpPr>
        <xdr:cNvPr id="250" name="直線コネクタ 249"/>
        <xdr:cNvCxnSpPr/>
      </xdr:nvCxnSpPr>
      <xdr:spPr>
        <a:xfrm flipV="1">
          <a:off x="9639300" y="10839724"/>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159100</xdr:rowOff>
    </xdr:from>
    <xdr:to>
      <xdr:col>46</xdr:col>
      <xdr:colOff>38100</xdr:colOff>
      <xdr:row>63</xdr:row>
      <xdr:rowOff>89250</xdr:rowOff>
    </xdr:to>
    <xdr:sp macro="" textlink="">
      <xdr:nvSpPr>
        <xdr:cNvPr id="251" name="楕円 250"/>
        <xdr:cNvSpPr/>
      </xdr:nvSpPr>
      <xdr:spPr>
        <a:xfrm>
          <a:off x="8699500" y="107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38450</xdr:rowOff>
    </xdr:from>
    <xdr:to>
      <xdr:col>50</xdr:col>
      <xdr:colOff>114300</xdr:colOff>
      <xdr:row>63</xdr:row>
      <xdr:rowOff>38777</xdr:rowOff>
    </xdr:to>
    <xdr:cxnSp macro="">
      <xdr:nvCxnSpPr>
        <xdr:cNvPr id="252" name="直線コネクタ 251"/>
        <xdr:cNvCxnSpPr/>
      </xdr:nvCxnSpPr>
      <xdr:spPr>
        <a:xfrm>
          <a:off x="8750300" y="1083980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159348</xdr:rowOff>
    </xdr:from>
    <xdr:to>
      <xdr:col>41</xdr:col>
      <xdr:colOff>101600</xdr:colOff>
      <xdr:row>63</xdr:row>
      <xdr:rowOff>89498</xdr:rowOff>
    </xdr:to>
    <xdr:sp macro="" textlink="">
      <xdr:nvSpPr>
        <xdr:cNvPr id="253" name="楕円 252"/>
        <xdr:cNvSpPr/>
      </xdr:nvSpPr>
      <xdr:spPr>
        <a:xfrm>
          <a:off x="7810500" y="107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38450</xdr:rowOff>
    </xdr:from>
    <xdr:to>
      <xdr:col>45</xdr:col>
      <xdr:colOff>177800</xdr:colOff>
      <xdr:row>63</xdr:row>
      <xdr:rowOff>38698</xdr:rowOff>
    </xdr:to>
    <xdr:cxnSp macro="">
      <xdr:nvCxnSpPr>
        <xdr:cNvPr id="254" name="直線コネクタ 253"/>
        <xdr:cNvCxnSpPr/>
      </xdr:nvCxnSpPr>
      <xdr:spPr>
        <a:xfrm flipV="1">
          <a:off x="7861300" y="10839800"/>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158659</xdr:rowOff>
    </xdr:from>
    <xdr:to>
      <xdr:col>36</xdr:col>
      <xdr:colOff>165100</xdr:colOff>
      <xdr:row>63</xdr:row>
      <xdr:rowOff>88809</xdr:rowOff>
    </xdr:to>
    <xdr:sp macro="" textlink="">
      <xdr:nvSpPr>
        <xdr:cNvPr id="255" name="楕円 254"/>
        <xdr:cNvSpPr/>
      </xdr:nvSpPr>
      <xdr:spPr>
        <a:xfrm>
          <a:off x="6921500" y="107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38009</xdr:rowOff>
    </xdr:from>
    <xdr:to>
      <xdr:col>41</xdr:col>
      <xdr:colOff>50800</xdr:colOff>
      <xdr:row>63</xdr:row>
      <xdr:rowOff>38698</xdr:rowOff>
    </xdr:to>
    <xdr:cxnSp macro="">
      <xdr:nvCxnSpPr>
        <xdr:cNvPr id="256" name="直線コネクタ 255"/>
        <xdr:cNvCxnSpPr/>
      </xdr:nvCxnSpPr>
      <xdr:spPr>
        <a:xfrm>
          <a:off x="6972300" y="10839359"/>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72407</xdr:rowOff>
    </xdr:from>
    <xdr:ext cx="599010" cy="259045"/>
    <xdr:sp macro="" textlink="">
      <xdr:nvSpPr>
        <xdr:cNvPr id="258" name="n_2aveValue【橋りょう・トンネル】&#10;一人当たり有形固定資産（償却資産）額"/>
        <xdr:cNvSpPr txBox="1"/>
      </xdr:nvSpPr>
      <xdr:spPr>
        <a:xfrm>
          <a:off x="8450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82014</xdr:rowOff>
    </xdr:from>
    <xdr:ext cx="599010" cy="259045"/>
    <xdr:sp macro="" textlink="">
      <xdr:nvSpPr>
        <xdr:cNvPr id="259" name="n_3aveValue【橋りょう・トンネル】&#10;一人当たり有形固定資産（償却資産）額"/>
        <xdr:cNvSpPr txBox="1"/>
      </xdr:nvSpPr>
      <xdr:spPr>
        <a:xfrm>
          <a:off x="7561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103442</xdr:rowOff>
    </xdr:from>
    <xdr:ext cx="599010" cy="259045"/>
    <xdr:sp macro="" textlink="">
      <xdr:nvSpPr>
        <xdr:cNvPr id="260" name="n_4aveValue【橋りょう・トンネル】&#10;一人当たり有形固定資産（償却資産）額"/>
        <xdr:cNvSpPr txBox="1"/>
      </xdr:nvSpPr>
      <xdr:spPr>
        <a:xfrm>
          <a:off x="6672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106104</xdr:rowOff>
    </xdr:from>
    <xdr:ext cx="599010" cy="259045"/>
    <xdr:sp macro="" textlink="">
      <xdr:nvSpPr>
        <xdr:cNvPr id="261" name="n_1mainValue【橋りょう・トンネル】&#10;一人当たり有形固定資産（償却資産）額"/>
        <xdr:cNvSpPr txBox="1"/>
      </xdr:nvSpPr>
      <xdr:spPr>
        <a:xfrm>
          <a:off x="9327095" y="105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80377</xdr:rowOff>
    </xdr:from>
    <xdr:ext cx="599010" cy="259045"/>
    <xdr:sp macro="" textlink="">
      <xdr:nvSpPr>
        <xdr:cNvPr id="262" name="n_2mainValue【橋りょう・トンネル】&#10;一人当たり有形固定資産（償却資産）額"/>
        <xdr:cNvSpPr txBox="1"/>
      </xdr:nvSpPr>
      <xdr:spPr>
        <a:xfrm>
          <a:off x="8450795" y="1088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80625</xdr:rowOff>
    </xdr:from>
    <xdr:ext cx="599010" cy="259045"/>
    <xdr:sp macro="" textlink="">
      <xdr:nvSpPr>
        <xdr:cNvPr id="263" name="n_3mainValue【橋りょう・トンネル】&#10;一人当たり有形固定資産（償却資産）額"/>
        <xdr:cNvSpPr txBox="1"/>
      </xdr:nvSpPr>
      <xdr:spPr>
        <a:xfrm>
          <a:off x="7561795" y="1088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105336</xdr:rowOff>
    </xdr:from>
    <xdr:ext cx="599010" cy="259045"/>
    <xdr:sp macro="" textlink="">
      <xdr:nvSpPr>
        <xdr:cNvPr id="264" name="n_4mainValue【橋りょう・トンネル】&#10;一人当たり有形固定資産（償却資産）額"/>
        <xdr:cNvSpPr txBox="1"/>
      </xdr:nvSpPr>
      <xdr:spPr>
        <a:xfrm>
          <a:off x="6672795" y="1056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143511</xdr:rowOff>
    </xdr:from>
    <xdr:to>
      <xdr:col>15</xdr:col>
      <xdr:colOff>101600</xdr:colOff>
      <xdr:row>82</xdr:row>
      <xdr:rowOff>73661</xdr:rowOff>
    </xdr:to>
    <xdr:sp macro="" textlink="">
      <xdr:nvSpPr>
        <xdr:cNvPr id="297" name="フローチャート: 判断 296"/>
        <xdr:cNvSpPr/>
      </xdr:nvSpPr>
      <xdr:spPr>
        <a:xfrm>
          <a:off x="2857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98" name="フローチャート: 判断 297"/>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9" name="フローチャート: 判断 298"/>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95886</xdr:rowOff>
    </xdr:from>
    <xdr:to>
      <xdr:col>24</xdr:col>
      <xdr:colOff>114300</xdr:colOff>
      <xdr:row>86</xdr:row>
      <xdr:rowOff>26036</xdr:rowOff>
    </xdr:to>
    <xdr:sp macro="" textlink="">
      <xdr:nvSpPr>
        <xdr:cNvPr id="305" name="楕円 304"/>
        <xdr:cNvSpPr/>
      </xdr:nvSpPr>
      <xdr:spPr>
        <a:xfrm>
          <a:off x="45847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74313</xdr:rowOff>
    </xdr:from>
    <xdr:ext cx="405111" cy="259045"/>
    <xdr:sp macro="" textlink="">
      <xdr:nvSpPr>
        <xdr:cNvPr id="306" name="【公営住宅】&#10;有形固定資産減価償却率該当値テキスト"/>
        <xdr:cNvSpPr txBox="1"/>
      </xdr:nvSpPr>
      <xdr:spPr>
        <a:xfrm>
          <a:off x="4673600"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55880</xdr:rowOff>
    </xdr:from>
    <xdr:to>
      <xdr:col>20</xdr:col>
      <xdr:colOff>38100</xdr:colOff>
      <xdr:row>85</xdr:row>
      <xdr:rowOff>157480</xdr:rowOff>
    </xdr:to>
    <xdr:sp macro="" textlink="">
      <xdr:nvSpPr>
        <xdr:cNvPr id="307" name="楕円 306"/>
        <xdr:cNvSpPr/>
      </xdr:nvSpPr>
      <xdr:spPr>
        <a:xfrm>
          <a:off x="3746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106680</xdr:rowOff>
    </xdr:from>
    <xdr:to>
      <xdr:col>24</xdr:col>
      <xdr:colOff>63500</xdr:colOff>
      <xdr:row>85</xdr:row>
      <xdr:rowOff>146686</xdr:rowOff>
    </xdr:to>
    <xdr:cxnSp macro="">
      <xdr:nvCxnSpPr>
        <xdr:cNvPr id="308" name="直線コネクタ 307"/>
        <xdr:cNvCxnSpPr/>
      </xdr:nvCxnSpPr>
      <xdr:spPr>
        <a:xfrm>
          <a:off x="3797300" y="146799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xdr:rowOff>
    </xdr:from>
    <xdr:to>
      <xdr:col>15</xdr:col>
      <xdr:colOff>101600</xdr:colOff>
      <xdr:row>85</xdr:row>
      <xdr:rowOff>117475</xdr:rowOff>
    </xdr:to>
    <xdr:sp macro="" textlink="">
      <xdr:nvSpPr>
        <xdr:cNvPr id="309" name="楕円 308"/>
        <xdr:cNvSpPr/>
      </xdr:nvSpPr>
      <xdr:spPr>
        <a:xfrm>
          <a:off x="2857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66675</xdr:rowOff>
    </xdr:from>
    <xdr:to>
      <xdr:col>19</xdr:col>
      <xdr:colOff>177800</xdr:colOff>
      <xdr:row>85</xdr:row>
      <xdr:rowOff>106680</xdr:rowOff>
    </xdr:to>
    <xdr:cxnSp macro="">
      <xdr:nvCxnSpPr>
        <xdr:cNvPr id="310" name="直線コネクタ 309"/>
        <xdr:cNvCxnSpPr/>
      </xdr:nvCxnSpPr>
      <xdr:spPr>
        <a:xfrm>
          <a:off x="2908300" y="14639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311" name="楕円 310"/>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15239</xdr:rowOff>
    </xdr:from>
    <xdr:to>
      <xdr:col>15</xdr:col>
      <xdr:colOff>50800</xdr:colOff>
      <xdr:row>85</xdr:row>
      <xdr:rowOff>66675</xdr:rowOff>
    </xdr:to>
    <xdr:cxnSp macro="">
      <xdr:nvCxnSpPr>
        <xdr:cNvPr id="312" name="直線コネクタ 311"/>
        <xdr:cNvCxnSpPr/>
      </xdr:nvCxnSpPr>
      <xdr:spPr>
        <a:xfrm>
          <a:off x="2019300" y="145884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93980</xdr:rowOff>
    </xdr:from>
    <xdr:to>
      <xdr:col>6</xdr:col>
      <xdr:colOff>38100</xdr:colOff>
      <xdr:row>85</xdr:row>
      <xdr:rowOff>24130</xdr:rowOff>
    </xdr:to>
    <xdr:sp macro="" textlink="">
      <xdr:nvSpPr>
        <xdr:cNvPr id="313" name="楕円 312"/>
        <xdr:cNvSpPr/>
      </xdr:nvSpPr>
      <xdr:spPr>
        <a:xfrm>
          <a:off x="107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144780</xdr:rowOff>
    </xdr:from>
    <xdr:to>
      <xdr:col>10</xdr:col>
      <xdr:colOff>114300</xdr:colOff>
      <xdr:row>85</xdr:row>
      <xdr:rowOff>15239</xdr:rowOff>
    </xdr:to>
    <xdr:cxnSp macro="">
      <xdr:nvCxnSpPr>
        <xdr:cNvPr id="314" name="直線コネクタ 313"/>
        <xdr:cNvCxnSpPr/>
      </xdr:nvCxnSpPr>
      <xdr:spPr>
        <a:xfrm>
          <a:off x="1130300" y="1454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316" name="n_2aveValue【公営住宅】&#10;有形固定資産減価償却率"/>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317" name="n_3ave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8"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148607</xdr:rowOff>
    </xdr:from>
    <xdr:ext cx="405111" cy="259045"/>
    <xdr:sp macro="" textlink="">
      <xdr:nvSpPr>
        <xdr:cNvPr id="319" name="n_1mainValue【公営住宅】&#10;有形固定資産減価償却率"/>
        <xdr:cNvSpPr txBox="1"/>
      </xdr:nvSpPr>
      <xdr:spPr>
        <a:xfrm>
          <a:off x="35820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108602</xdr:rowOff>
    </xdr:from>
    <xdr:ext cx="405111" cy="259045"/>
    <xdr:sp macro="" textlink="">
      <xdr:nvSpPr>
        <xdr:cNvPr id="320" name="n_2mainValue【公営住宅】&#10;有形固定資産減価償却率"/>
        <xdr:cNvSpPr txBox="1"/>
      </xdr:nvSpPr>
      <xdr:spPr>
        <a:xfrm>
          <a:off x="2705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321" name="n_3mainValue【公営住宅】&#10;有形固定資産減価償却率"/>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15257</xdr:rowOff>
    </xdr:from>
    <xdr:ext cx="405111" cy="259045"/>
    <xdr:sp macro="" textlink="">
      <xdr:nvSpPr>
        <xdr:cNvPr id="322" name="n_4mainValue【公営住宅】&#10;有形固定資産減価償却率"/>
        <xdr:cNvSpPr txBox="1"/>
      </xdr:nvSpPr>
      <xdr:spPr>
        <a:xfrm>
          <a:off x="927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4" name="フローチャート: 判断 353"/>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5" name="フローチャート: 判断 354"/>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167132</xdr:rowOff>
    </xdr:from>
    <xdr:to>
      <xdr:col>36</xdr:col>
      <xdr:colOff>165100</xdr:colOff>
      <xdr:row>84</xdr:row>
      <xdr:rowOff>97282</xdr:rowOff>
    </xdr:to>
    <xdr:sp macro="" textlink="">
      <xdr:nvSpPr>
        <xdr:cNvPr id="356" name="フローチャート: 判断 355"/>
        <xdr:cNvSpPr/>
      </xdr:nvSpPr>
      <xdr:spPr>
        <a:xfrm>
          <a:off x="6921500" y="143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52832</xdr:rowOff>
    </xdr:from>
    <xdr:to>
      <xdr:col>55</xdr:col>
      <xdr:colOff>50800</xdr:colOff>
      <xdr:row>86</xdr:row>
      <xdr:rowOff>154432</xdr:rowOff>
    </xdr:to>
    <xdr:sp macro="" textlink="">
      <xdr:nvSpPr>
        <xdr:cNvPr id="362" name="楕円 361"/>
        <xdr:cNvSpPr/>
      </xdr:nvSpPr>
      <xdr:spPr>
        <a:xfrm>
          <a:off x="10426700" y="147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139209</xdr:rowOff>
    </xdr:from>
    <xdr:ext cx="469744" cy="259045"/>
    <xdr:sp macro="" textlink="">
      <xdr:nvSpPr>
        <xdr:cNvPr id="363" name="【公営住宅】&#10;一人当たり面積該当値テキスト"/>
        <xdr:cNvSpPr txBox="1"/>
      </xdr:nvSpPr>
      <xdr:spPr>
        <a:xfrm>
          <a:off x="10515600" y="147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52832</xdr:rowOff>
    </xdr:from>
    <xdr:to>
      <xdr:col>50</xdr:col>
      <xdr:colOff>165100</xdr:colOff>
      <xdr:row>86</xdr:row>
      <xdr:rowOff>154432</xdr:rowOff>
    </xdr:to>
    <xdr:sp macro="" textlink="">
      <xdr:nvSpPr>
        <xdr:cNvPr id="364" name="楕円 363"/>
        <xdr:cNvSpPr/>
      </xdr:nvSpPr>
      <xdr:spPr>
        <a:xfrm>
          <a:off x="9588500" y="147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103632</xdr:rowOff>
    </xdr:from>
    <xdr:to>
      <xdr:col>55</xdr:col>
      <xdr:colOff>0</xdr:colOff>
      <xdr:row>86</xdr:row>
      <xdr:rowOff>103632</xdr:rowOff>
    </xdr:to>
    <xdr:cxnSp macro="">
      <xdr:nvCxnSpPr>
        <xdr:cNvPr id="365" name="直線コネクタ 364"/>
        <xdr:cNvCxnSpPr/>
      </xdr:nvCxnSpPr>
      <xdr:spPr>
        <a:xfrm>
          <a:off x="9639300" y="14848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52832</xdr:rowOff>
    </xdr:from>
    <xdr:to>
      <xdr:col>46</xdr:col>
      <xdr:colOff>38100</xdr:colOff>
      <xdr:row>86</xdr:row>
      <xdr:rowOff>154432</xdr:rowOff>
    </xdr:to>
    <xdr:sp macro="" textlink="">
      <xdr:nvSpPr>
        <xdr:cNvPr id="366" name="楕円 365"/>
        <xdr:cNvSpPr/>
      </xdr:nvSpPr>
      <xdr:spPr>
        <a:xfrm>
          <a:off x="8699500" y="147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103632</xdr:rowOff>
    </xdr:from>
    <xdr:to>
      <xdr:col>50</xdr:col>
      <xdr:colOff>114300</xdr:colOff>
      <xdr:row>86</xdr:row>
      <xdr:rowOff>103632</xdr:rowOff>
    </xdr:to>
    <xdr:cxnSp macro="">
      <xdr:nvCxnSpPr>
        <xdr:cNvPr id="367" name="直線コネクタ 366"/>
        <xdr:cNvCxnSpPr/>
      </xdr:nvCxnSpPr>
      <xdr:spPr>
        <a:xfrm>
          <a:off x="8750300" y="14848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53594</xdr:rowOff>
    </xdr:from>
    <xdr:to>
      <xdr:col>41</xdr:col>
      <xdr:colOff>101600</xdr:colOff>
      <xdr:row>86</xdr:row>
      <xdr:rowOff>155194</xdr:rowOff>
    </xdr:to>
    <xdr:sp macro="" textlink="">
      <xdr:nvSpPr>
        <xdr:cNvPr id="368" name="楕円 367"/>
        <xdr:cNvSpPr/>
      </xdr:nvSpPr>
      <xdr:spPr>
        <a:xfrm>
          <a:off x="7810500" y="147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103632</xdr:rowOff>
    </xdr:from>
    <xdr:to>
      <xdr:col>45</xdr:col>
      <xdr:colOff>177800</xdr:colOff>
      <xdr:row>86</xdr:row>
      <xdr:rowOff>104394</xdr:rowOff>
    </xdr:to>
    <xdr:cxnSp macro="">
      <xdr:nvCxnSpPr>
        <xdr:cNvPr id="369" name="直線コネクタ 368"/>
        <xdr:cNvCxnSpPr/>
      </xdr:nvCxnSpPr>
      <xdr:spPr>
        <a:xfrm flipV="1">
          <a:off x="7861300" y="148483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53594</xdr:rowOff>
    </xdr:from>
    <xdr:to>
      <xdr:col>36</xdr:col>
      <xdr:colOff>165100</xdr:colOff>
      <xdr:row>86</xdr:row>
      <xdr:rowOff>155194</xdr:rowOff>
    </xdr:to>
    <xdr:sp macro="" textlink="">
      <xdr:nvSpPr>
        <xdr:cNvPr id="370" name="楕円 369"/>
        <xdr:cNvSpPr/>
      </xdr:nvSpPr>
      <xdr:spPr>
        <a:xfrm>
          <a:off x="6921500" y="147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104394</xdr:rowOff>
    </xdr:from>
    <xdr:to>
      <xdr:col>41</xdr:col>
      <xdr:colOff>50800</xdr:colOff>
      <xdr:row>86</xdr:row>
      <xdr:rowOff>104394</xdr:rowOff>
    </xdr:to>
    <xdr:cxnSp macro="">
      <xdr:nvCxnSpPr>
        <xdr:cNvPr id="371" name="直線コネクタ 370"/>
        <xdr:cNvCxnSpPr/>
      </xdr:nvCxnSpPr>
      <xdr:spPr>
        <a:xfrm>
          <a:off x="6972300" y="14849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3" name="n_2aveValue【公営住宅】&#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4" name="n_3aveValue【公営住宅】&#10;一人当たり面積"/>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113809</xdr:rowOff>
    </xdr:from>
    <xdr:ext cx="469744" cy="259045"/>
    <xdr:sp macro="" textlink="">
      <xdr:nvSpPr>
        <xdr:cNvPr id="375" name="n_4aveValue【公営住宅】&#10;一人当たり面積"/>
        <xdr:cNvSpPr txBox="1"/>
      </xdr:nvSpPr>
      <xdr:spPr>
        <a:xfrm>
          <a:off x="6737427" y="141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145559</xdr:rowOff>
    </xdr:from>
    <xdr:ext cx="469744" cy="259045"/>
    <xdr:sp macro="" textlink="">
      <xdr:nvSpPr>
        <xdr:cNvPr id="376" name="n_1mainValue【公営住宅】&#10;一人当たり面積"/>
        <xdr:cNvSpPr txBox="1"/>
      </xdr:nvSpPr>
      <xdr:spPr>
        <a:xfrm>
          <a:off x="9391727" y="148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145559</xdr:rowOff>
    </xdr:from>
    <xdr:ext cx="469744" cy="259045"/>
    <xdr:sp macro="" textlink="">
      <xdr:nvSpPr>
        <xdr:cNvPr id="377" name="n_2mainValue【公営住宅】&#10;一人当たり面積"/>
        <xdr:cNvSpPr txBox="1"/>
      </xdr:nvSpPr>
      <xdr:spPr>
        <a:xfrm>
          <a:off x="8515427" y="148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146321</xdr:rowOff>
    </xdr:from>
    <xdr:ext cx="469744" cy="259045"/>
    <xdr:sp macro="" textlink="">
      <xdr:nvSpPr>
        <xdr:cNvPr id="378" name="n_3mainValue【公営住宅】&#10;一人当たり面積"/>
        <xdr:cNvSpPr txBox="1"/>
      </xdr:nvSpPr>
      <xdr:spPr>
        <a:xfrm>
          <a:off x="7626427" y="1489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146321</xdr:rowOff>
    </xdr:from>
    <xdr:ext cx="469744" cy="259045"/>
    <xdr:sp macro="" textlink="">
      <xdr:nvSpPr>
        <xdr:cNvPr id="379" name="n_4mainValue【公営住宅】&#10;一人当たり面積"/>
        <xdr:cNvSpPr txBox="1"/>
      </xdr:nvSpPr>
      <xdr:spPr>
        <a:xfrm>
          <a:off x="6737427" y="1489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17235</xdr:rowOff>
    </xdr:from>
    <xdr:to>
      <xdr:col>85</xdr:col>
      <xdr:colOff>177800</xdr:colOff>
      <xdr:row>41</xdr:row>
      <xdr:rowOff>118835</xdr:rowOff>
    </xdr:to>
    <xdr:sp macro="" textlink="">
      <xdr:nvSpPr>
        <xdr:cNvPr id="437" name="楕円 436"/>
        <xdr:cNvSpPr/>
      </xdr:nvSpPr>
      <xdr:spPr>
        <a:xfrm>
          <a:off x="16268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167112</xdr:rowOff>
    </xdr:from>
    <xdr:ext cx="405111" cy="259045"/>
    <xdr:sp macro="" textlink="">
      <xdr:nvSpPr>
        <xdr:cNvPr id="438" name="【認定こども園・幼稚園・保育所】&#10;有形固定資産減価償却率該当値テキスト"/>
        <xdr:cNvSpPr txBox="1"/>
      </xdr:nvSpPr>
      <xdr:spPr>
        <a:xfrm>
          <a:off x="16357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156028</xdr:rowOff>
    </xdr:from>
    <xdr:to>
      <xdr:col>81</xdr:col>
      <xdr:colOff>101600</xdr:colOff>
      <xdr:row>41</xdr:row>
      <xdr:rowOff>86178</xdr:rowOff>
    </xdr:to>
    <xdr:sp macro="" textlink="">
      <xdr:nvSpPr>
        <xdr:cNvPr id="439" name="楕円 438"/>
        <xdr:cNvSpPr/>
      </xdr:nvSpPr>
      <xdr:spPr>
        <a:xfrm>
          <a:off x="1543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35378</xdr:rowOff>
    </xdr:from>
    <xdr:to>
      <xdr:col>85</xdr:col>
      <xdr:colOff>127000</xdr:colOff>
      <xdr:row>41</xdr:row>
      <xdr:rowOff>68035</xdr:rowOff>
    </xdr:to>
    <xdr:cxnSp macro="">
      <xdr:nvCxnSpPr>
        <xdr:cNvPr id="440" name="直線コネクタ 439"/>
        <xdr:cNvCxnSpPr/>
      </xdr:nvCxnSpPr>
      <xdr:spPr>
        <a:xfrm>
          <a:off x="15481300" y="7064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120106</xdr:rowOff>
    </xdr:from>
    <xdr:to>
      <xdr:col>76</xdr:col>
      <xdr:colOff>165100</xdr:colOff>
      <xdr:row>41</xdr:row>
      <xdr:rowOff>50256</xdr:rowOff>
    </xdr:to>
    <xdr:sp macro="" textlink="">
      <xdr:nvSpPr>
        <xdr:cNvPr id="441" name="楕円 440"/>
        <xdr:cNvSpPr/>
      </xdr:nvSpPr>
      <xdr:spPr>
        <a:xfrm>
          <a:off x="14541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170906</xdr:rowOff>
    </xdr:from>
    <xdr:to>
      <xdr:col>81</xdr:col>
      <xdr:colOff>50800</xdr:colOff>
      <xdr:row>41</xdr:row>
      <xdr:rowOff>35378</xdr:rowOff>
    </xdr:to>
    <xdr:cxnSp macro="">
      <xdr:nvCxnSpPr>
        <xdr:cNvPr id="442" name="直線コネクタ 441"/>
        <xdr:cNvCxnSpPr/>
      </xdr:nvCxnSpPr>
      <xdr:spPr>
        <a:xfrm>
          <a:off x="14592300" y="70289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84183</xdr:rowOff>
    </xdr:from>
    <xdr:to>
      <xdr:col>72</xdr:col>
      <xdr:colOff>38100</xdr:colOff>
      <xdr:row>41</xdr:row>
      <xdr:rowOff>14333</xdr:rowOff>
    </xdr:to>
    <xdr:sp macro="" textlink="">
      <xdr:nvSpPr>
        <xdr:cNvPr id="443" name="楕円 442"/>
        <xdr:cNvSpPr/>
      </xdr:nvSpPr>
      <xdr:spPr>
        <a:xfrm>
          <a:off x="13652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134983</xdr:rowOff>
    </xdr:from>
    <xdr:to>
      <xdr:col>76</xdr:col>
      <xdr:colOff>114300</xdr:colOff>
      <xdr:row>40</xdr:row>
      <xdr:rowOff>170906</xdr:rowOff>
    </xdr:to>
    <xdr:cxnSp macro="">
      <xdr:nvCxnSpPr>
        <xdr:cNvPr id="444" name="直線コネクタ 443"/>
        <xdr:cNvCxnSpPr/>
      </xdr:nvCxnSpPr>
      <xdr:spPr>
        <a:xfrm>
          <a:off x="13703300" y="69929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46627</xdr:rowOff>
    </xdr:from>
    <xdr:to>
      <xdr:col>67</xdr:col>
      <xdr:colOff>101600</xdr:colOff>
      <xdr:row>40</xdr:row>
      <xdr:rowOff>148227</xdr:rowOff>
    </xdr:to>
    <xdr:sp macro="" textlink="">
      <xdr:nvSpPr>
        <xdr:cNvPr id="445" name="楕円 444"/>
        <xdr:cNvSpPr/>
      </xdr:nvSpPr>
      <xdr:spPr>
        <a:xfrm>
          <a:off x="12763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97427</xdr:rowOff>
    </xdr:from>
    <xdr:to>
      <xdr:col>71</xdr:col>
      <xdr:colOff>177800</xdr:colOff>
      <xdr:row>40</xdr:row>
      <xdr:rowOff>134983</xdr:rowOff>
    </xdr:to>
    <xdr:cxnSp macro="">
      <xdr:nvCxnSpPr>
        <xdr:cNvPr id="446" name="直線コネクタ 445"/>
        <xdr:cNvCxnSpPr/>
      </xdr:nvCxnSpPr>
      <xdr:spPr>
        <a:xfrm>
          <a:off x="12814300" y="69554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77305</xdr:rowOff>
    </xdr:from>
    <xdr:ext cx="405111" cy="259045"/>
    <xdr:sp macro="" textlink="">
      <xdr:nvSpPr>
        <xdr:cNvPr id="451" name="n_1mainValue【認定こども園・幼稚園・保育所】&#10;有形固定資産減価償却率"/>
        <xdr:cNvSpPr txBox="1"/>
      </xdr:nvSpPr>
      <xdr:spPr>
        <a:xfrm>
          <a:off x="152660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macro="" textlink="">
      <xdr:nvSpPr>
        <xdr:cNvPr id="452" name="n_2mainValue【認定こども園・幼稚園・保育所】&#10;有形固定資産減価償却率"/>
        <xdr:cNvSpPr txBox="1"/>
      </xdr:nvSpPr>
      <xdr:spPr>
        <a:xfrm>
          <a:off x="14389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5460</xdr:rowOff>
    </xdr:from>
    <xdr:ext cx="405111" cy="259045"/>
    <xdr:sp macro="" textlink="">
      <xdr:nvSpPr>
        <xdr:cNvPr id="453" name="n_3mainValue【認定こども園・幼稚園・保育所】&#10;有形固定資産減価償却率"/>
        <xdr:cNvSpPr txBox="1"/>
      </xdr:nvSpPr>
      <xdr:spPr>
        <a:xfrm>
          <a:off x="13500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139354</xdr:rowOff>
    </xdr:from>
    <xdr:ext cx="405111" cy="259045"/>
    <xdr:sp macro="" textlink="">
      <xdr:nvSpPr>
        <xdr:cNvPr id="454" name="n_4mainValue【認定こども園・幼稚園・保育所】&#10;有形固定資産減価償却率"/>
        <xdr:cNvSpPr txBox="1"/>
      </xdr:nvSpPr>
      <xdr:spPr>
        <a:xfrm>
          <a:off x="12611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4" name="フローチャート: 判断 483"/>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85" name="フローチャート: 判断 484"/>
        <xdr:cNvSpPr/>
      </xdr:nvSpPr>
      <xdr:spPr>
        <a:xfrm>
          <a:off x="19494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128270</xdr:rowOff>
    </xdr:from>
    <xdr:to>
      <xdr:col>98</xdr:col>
      <xdr:colOff>38100</xdr:colOff>
      <xdr:row>38</xdr:row>
      <xdr:rowOff>58420</xdr:rowOff>
    </xdr:to>
    <xdr:sp macro="" textlink="">
      <xdr:nvSpPr>
        <xdr:cNvPr id="486" name="フローチャート: 判断 485"/>
        <xdr:cNvSpPr/>
      </xdr:nvSpPr>
      <xdr:spPr>
        <a:xfrm>
          <a:off x="18605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92" name="楕円 491"/>
        <xdr:cNvSpPr/>
      </xdr:nvSpPr>
      <xdr:spPr>
        <a:xfrm>
          <a:off x="22110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120413</xdr:rowOff>
    </xdr:from>
    <xdr:ext cx="469744" cy="259045"/>
    <xdr:sp macro="" textlink="">
      <xdr:nvSpPr>
        <xdr:cNvPr id="493" name="【認定こども園・幼稚園・保育所】&#10;一人当たり面積該当値テキスト"/>
        <xdr:cNvSpPr txBox="1"/>
      </xdr:nvSpPr>
      <xdr:spPr>
        <a:xfrm>
          <a:off x="22199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94" name="楕円 493"/>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21336</xdr:rowOff>
    </xdr:from>
    <xdr:to>
      <xdr:col>116</xdr:col>
      <xdr:colOff>63500</xdr:colOff>
      <xdr:row>40</xdr:row>
      <xdr:rowOff>25908</xdr:rowOff>
    </xdr:to>
    <xdr:cxnSp macro="">
      <xdr:nvCxnSpPr>
        <xdr:cNvPr id="495" name="直線コネクタ 494"/>
        <xdr:cNvCxnSpPr/>
      </xdr:nvCxnSpPr>
      <xdr:spPr>
        <a:xfrm flipV="1">
          <a:off x="21323300" y="687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141986</xdr:rowOff>
    </xdr:from>
    <xdr:to>
      <xdr:col>107</xdr:col>
      <xdr:colOff>101600</xdr:colOff>
      <xdr:row>40</xdr:row>
      <xdr:rowOff>72136</xdr:rowOff>
    </xdr:to>
    <xdr:sp macro="" textlink="">
      <xdr:nvSpPr>
        <xdr:cNvPr id="496" name="楕円 495"/>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25908</xdr:rowOff>
    </xdr:to>
    <xdr:cxnSp macro="">
      <xdr:nvCxnSpPr>
        <xdr:cNvPr id="497" name="直線コネクタ 496"/>
        <xdr:cNvCxnSpPr/>
      </xdr:nvCxnSpPr>
      <xdr:spPr>
        <a:xfrm>
          <a:off x="20434300" y="687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98" name="楕円 497"/>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21336</xdr:rowOff>
    </xdr:to>
    <xdr:cxnSp macro="">
      <xdr:nvCxnSpPr>
        <xdr:cNvPr id="499" name="直線コネクタ 498"/>
        <xdr:cNvCxnSpPr/>
      </xdr:nvCxnSpPr>
      <xdr:spPr>
        <a:xfrm>
          <a:off x="19545300" y="687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500" name="楕円 499"/>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21336</xdr:rowOff>
    </xdr:to>
    <xdr:cxnSp macro="">
      <xdr:nvCxnSpPr>
        <xdr:cNvPr id="501" name="直線コネクタ 500"/>
        <xdr:cNvCxnSpPr/>
      </xdr:nvCxnSpPr>
      <xdr:spPr>
        <a:xfrm>
          <a:off x="18656300" y="687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503" name="n_2aveValue【認定こども園・幼稚園・保育所】&#10;一人当たり面積"/>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504" name="n_3aveValue【認定こども園・幼稚園・保育所】&#10;一人当たり面積"/>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05" name="n_4aveValue【認定こども園・幼稚園・保育所】&#10;一人当たり面積"/>
        <xdr:cNvSpPr txBox="1"/>
      </xdr:nvSpPr>
      <xdr:spPr>
        <a:xfrm>
          <a:off x="18421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506"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63263</xdr:rowOff>
    </xdr:from>
    <xdr:ext cx="469744" cy="259045"/>
    <xdr:sp macro="" textlink="">
      <xdr:nvSpPr>
        <xdr:cNvPr id="507" name="n_2mainValue【認定こども園・幼稚園・保育所】&#10;一人当たり面積"/>
        <xdr:cNvSpPr txBox="1"/>
      </xdr:nvSpPr>
      <xdr:spPr>
        <a:xfrm>
          <a:off x="20199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508" name="n_3mainValue【認定こども園・幼稚園・保育所】&#10;一人当たり面積"/>
        <xdr:cNvSpPr txBox="1"/>
      </xdr:nvSpPr>
      <xdr:spPr>
        <a:xfrm>
          <a:off x="19310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63263</xdr:rowOff>
    </xdr:from>
    <xdr:ext cx="469744" cy="259045"/>
    <xdr:sp macro="" textlink="">
      <xdr:nvSpPr>
        <xdr:cNvPr id="509" name="n_4mainValue【認定こども園・幼稚園・保育所】&#10;一人当たり面積"/>
        <xdr:cNvSpPr txBox="1"/>
      </xdr:nvSpPr>
      <xdr:spPr>
        <a:xfrm>
          <a:off x="18421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37"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97790</xdr:rowOff>
    </xdr:from>
    <xdr:to>
      <xdr:col>76</xdr:col>
      <xdr:colOff>165100</xdr:colOff>
      <xdr:row>59</xdr:row>
      <xdr:rowOff>27940</xdr:rowOff>
    </xdr:to>
    <xdr:sp macro="" textlink="">
      <xdr:nvSpPr>
        <xdr:cNvPr id="540" name="フローチャート: 判断 539"/>
        <xdr:cNvSpPr/>
      </xdr:nvSpPr>
      <xdr:spPr>
        <a:xfrm>
          <a:off x="14541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93218</xdr:rowOff>
    </xdr:from>
    <xdr:to>
      <xdr:col>72</xdr:col>
      <xdr:colOff>38100</xdr:colOff>
      <xdr:row>59</xdr:row>
      <xdr:rowOff>23368</xdr:rowOff>
    </xdr:to>
    <xdr:sp macro="" textlink="">
      <xdr:nvSpPr>
        <xdr:cNvPr id="541" name="フローチャート: 判断 540"/>
        <xdr:cNvSpPr/>
      </xdr:nvSpPr>
      <xdr:spPr>
        <a:xfrm>
          <a:off x="13652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84074</xdr:rowOff>
    </xdr:from>
    <xdr:to>
      <xdr:col>67</xdr:col>
      <xdr:colOff>101600</xdr:colOff>
      <xdr:row>59</xdr:row>
      <xdr:rowOff>14224</xdr:rowOff>
    </xdr:to>
    <xdr:sp macro="" textlink="">
      <xdr:nvSpPr>
        <xdr:cNvPr id="542" name="フローチャート: 判断 541"/>
        <xdr:cNvSpPr/>
      </xdr:nvSpPr>
      <xdr:spPr>
        <a:xfrm>
          <a:off x="12763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48" name="楕円 547"/>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49"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24638</xdr:rowOff>
    </xdr:from>
    <xdr:to>
      <xdr:col>81</xdr:col>
      <xdr:colOff>101600</xdr:colOff>
      <xdr:row>58</xdr:row>
      <xdr:rowOff>126238</xdr:rowOff>
    </xdr:to>
    <xdr:sp macro="" textlink="">
      <xdr:nvSpPr>
        <xdr:cNvPr id="550" name="楕円 549"/>
        <xdr:cNvSpPr/>
      </xdr:nvSpPr>
      <xdr:spPr>
        <a:xfrm>
          <a:off x="15430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75438</xdr:rowOff>
    </xdr:from>
    <xdr:to>
      <xdr:col>85</xdr:col>
      <xdr:colOff>127000</xdr:colOff>
      <xdr:row>58</xdr:row>
      <xdr:rowOff>125730</xdr:rowOff>
    </xdr:to>
    <xdr:cxnSp macro="">
      <xdr:nvCxnSpPr>
        <xdr:cNvPr id="551" name="直線コネクタ 550"/>
        <xdr:cNvCxnSpPr/>
      </xdr:nvCxnSpPr>
      <xdr:spPr>
        <a:xfrm>
          <a:off x="15481300" y="1001953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52" name="楕円 551"/>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75438</xdr:rowOff>
    </xdr:to>
    <xdr:cxnSp macro="">
      <xdr:nvCxnSpPr>
        <xdr:cNvPr id="553" name="直線コネクタ 552"/>
        <xdr:cNvCxnSpPr/>
      </xdr:nvCxnSpPr>
      <xdr:spPr>
        <a:xfrm>
          <a:off x="14592300" y="99898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47498</xdr:rowOff>
    </xdr:from>
    <xdr:to>
      <xdr:col>72</xdr:col>
      <xdr:colOff>38100</xdr:colOff>
      <xdr:row>58</xdr:row>
      <xdr:rowOff>149098</xdr:rowOff>
    </xdr:to>
    <xdr:sp macro="" textlink="">
      <xdr:nvSpPr>
        <xdr:cNvPr id="554" name="楕円 553"/>
        <xdr:cNvSpPr/>
      </xdr:nvSpPr>
      <xdr:spPr>
        <a:xfrm>
          <a:off x="13652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98298</xdr:rowOff>
    </xdr:to>
    <xdr:cxnSp macro="">
      <xdr:nvCxnSpPr>
        <xdr:cNvPr id="555" name="直線コネクタ 554"/>
        <xdr:cNvCxnSpPr/>
      </xdr:nvCxnSpPr>
      <xdr:spPr>
        <a:xfrm flipV="1">
          <a:off x="13703300" y="99898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36068</xdr:rowOff>
    </xdr:from>
    <xdr:to>
      <xdr:col>67</xdr:col>
      <xdr:colOff>101600</xdr:colOff>
      <xdr:row>58</xdr:row>
      <xdr:rowOff>137668</xdr:rowOff>
    </xdr:to>
    <xdr:sp macro="" textlink="">
      <xdr:nvSpPr>
        <xdr:cNvPr id="556" name="楕円 555"/>
        <xdr:cNvSpPr/>
      </xdr:nvSpPr>
      <xdr:spPr>
        <a:xfrm>
          <a:off x="12763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86868</xdr:rowOff>
    </xdr:from>
    <xdr:to>
      <xdr:col>71</xdr:col>
      <xdr:colOff>177800</xdr:colOff>
      <xdr:row>58</xdr:row>
      <xdr:rowOff>98298</xdr:rowOff>
    </xdr:to>
    <xdr:cxnSp macro="">
      <xdr:nvCxnSpPr>
        <xdr:cNvPr id="557" name="直線コネクタ 556"/>
        <xdr:cNvCxnSpPr/>
      </xdr:nvCxnSpPr>
      <xdr:spPr>
        <a:xfrm>
          <a:off x="12814300" y="100309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8"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19067</xdr:rowOff>
    </xdr:from>
    <xdr:ext cx="405111" cy="259045"/>
    <xdr:sp macro="" textlink="">
      <xdr:nvSpPr>
        <xdr:cNvPr id="559" name="n_2aveValue【学校施設】&#10;有形固定資産減価償却率"/>
        <xdr:cNvSpPr txBox="1"/>
      </xdr:nvSpPr>
      <xdr:spPr>
        <a:xfrm>
          <a:off x="14389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14495</xdr:rowOff>
    </xdr:from>
    <xdr:ext cx="405111" cy="259045"/>
    <xdr:sp macro="" textlink="">
      <xdr:nvSpPr>
        <xdr:cNvPr id="560" name="n_3aveValue【学校施設】&#10;有形固定資産減価償却率"/>
        <xdr:cNvSpPr txBox="1"/>
      </xdr:nvSpPr>
      <xdr:spPr>
        <a:xfrm>
          <a:off x="13500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5351</xdr:rowOff>
    </xdr:from>
    <xdr:ext cx="405111" cy="259045"/>
    <xdr:sp macro="" textlink="">
      <xdr:nvSpPr>
        <xdr:cNvPr id="561" name="n_4aveValue【学校施設】&#10;有形固定資産減価償却率"/>
        <xdr:cNvSpPr txBox="1"/>
      </xdr:nvSpPr>
      <xdr:spPr>
        <a:xfrm>
          <a:off x="12611744" y="1012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142765</xdr:rowOff>
    </xdr:from>
    <xdr:ext cx="405111" cy="259045"/>
    <xdr:sp macro="" textlink="">
      <xdr:nvSpPr>
        <xdr:cNvPr id="562" name="n_1mainValue【学校施設】&#10;有形固定資産減価償却率"/>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563" name="n_2mainValue【学校施設】&#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165625</xdr:rowOff>
    </xdr:from>
    <xdr:ext cx="405111" cy="259045"/>
    <xdr:sp macro="" textlink="">
      <xdr:nvSpPr>
        <xdr:cNvPr id="564" name="n_3mainValue【学校施設】&#10;有形固定資産減価償却率"/>
        <xdr:cNvSpPr txBox="1"/>
      </xdr:nvSpPr>
      <xdr:spPr>
        <a:xfrm>
          <a:off x="13500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154195</xdr:rowOff>
    </xdr:from>
    <xdr:ext cx="405111" cy="259045"/>
    <xdr:sp macro="" textlink="">
      <xdr:nvSpPr>
        <xdr:cNvPr id="565" name="n_4mainValue【学校施設】&#10;有形固定資産減価償却率"/>
        <xdr:cNvSpPr txBox="1"/>
      </xdr:nvSpPr>
      <xdr:spPr>
        <a:xfrm>
          <a:off x="12611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94"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87503</xdr:rowOff>
    </xdr:from>
    <xdr:to>
      <xdr:col>107</xdr:col>
      <xdr:colOff>101600</xdr:colOff>
      <xdr:row>63</xdr:row>
      <xdr:rowOff>17653</xdr:rowOff>
    </xdr:to>
    <xdr:sp macro="" textlink="">
      <xdr:nvSpPr>
        <xdr:cNvPr id="597" name="フローチャート: 判断 596"/>
        <xdr:cNvSpPr/>
      </xdr:nvSpPr>
      <xdr:spPr>
        <a:xfrm>
          <a:off x="20383500" y="1071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88456</xdr:rowOff>
    </xdr:from>
    <xdr:to>
      <xdr:col>102</xdr:col>
      <xdr:colOff>165100</xdr:colOff>
      <xdr:row>63</xdr:row>
      <xdr:rowOff>18606</xdr:rowOff>
    </xdr:to>
    <xdr:sp macro="" textlink="">
      <xdr:nvSpPr>
        <xdr:cNvPr id="598" name="フローチャート: 判断 597"/>
        <xdr:cNvSpPr/>
      </xdr:nvSpPr>
      <xdr:spPr>
        <a:xfrm>
          <a:off x="19494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99" name="フローチャート: 判断 598"/>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71692</xdr:rowOff>
    </xdr:from>
    <xdr:to>
      <xdr:col>116</xdr:col>
      <xdr:colOff>114300</xdr:colOff>
      <xdr:row>63</xdr:row>
      <xdr:rowOff>1842</xdr:rowOff>
    </xdr:to>
    <xdr:sp macro="" textlink="">
      <xdr:nvSpPr>
        <xdr:cNvPr id="605" name="楕円 604"/>
        <xdr:cNvSpPr/>
      </xdr:nvSpPr>
      <xdr:spPr>
        <a:xfrm>
          <a:off x="22110700" y="107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94569</xdr:rowOff>
    </xdr:from>
    <xdr:ext cx="469744" cy="259045"/>
    <xdr:sp macro="" textlink="">
      <xdr:nvSpPr>
        <xdr:cNvPr id="606" name="【学校施設】&#10;一人当たり面積該当値テキスト"/>
        <xdr:cNvSpPr txBox="1"/>
      </xdr:nvSpPr>
      <xdr:spPr>
        <a:xfrm>
          <a:off x="22199600" y="105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72263</xdr:rowOff>
    </xdr:from>
    <xdr:to>
      <xdr:col>112</xdr:col>
      <xdr:colOff>38100</xdr:colOff>
      <xdr:row>63</xdr:row>
      <xdr:rowOff>2413</xdr:rowOff>
    </xdr:to>
    <xdr:sp macro="" textlink="">
      <xdr:nvSpPr>
        <xdr:cNvPr id="607" name="楕円 606"/>
        <xdr:cNvSpPr/>
      </xdr:nvSpPr>
      <xdr:spPr>
        <a:xfrm>
          <a:off x="21272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122492</xdr:rowOff>
    </xdr:from>
    <xdr:to>
      <xdr:col>116</xdr:col>
      <xdr:colOff>63500</xdr:colOff>
      <xdr:row>62</xdr:row>
      <xdr:rowOff>123063</xdr:rowOff>
    </xdr:to>
    <xdr:cxnSp macro="">
      <xdr:nvCxnSpPr>
        <xdr:cNvPr id="608" name="直線コネクタ 607"/>
        <xdr:cNvCxnSpPr/>
      </xdr:nvCxnSpPr>
      <xdr:spPr>
        <a:xfrm flipV="1">
          <a:off x="21323300" y="1075239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74740</xdr:rowOff>
    </xdr:from>
    <xdr:to>
      <xdr:col>107</xdr:col>
      <xdr:colOff>101600</xdr:colOff>
      <xdr:row>63</xdr:row>
      <xdr:rowOff>4890</xdr:rowOff>
    </xdr:to>
    <xdr:sp macro="" textlink="">
      <xdr:nvSpPr>
        <xdr:cNvPr id="609" name="楕円 608"/>
        <xdr:cNvSpPr/>
      </xdr:nvSpPr>
      <xdr:spPr>
        <a:xfrm>
          <a:off x="20383500" y="107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123063</xdr:rowOff>
    </xdr:from>
    <xdr:to>
      <xdr:col>111</xdr:col>
      <xdr:colOff>177800</xdr:colOff>
      <xdr:row>62</xdr:row>
      <xdr:rowOff>125540</xdr:rowOff>
    </xdr:to>
    <xdr:cxnSp macro="">
      <xdr:nvCxnSpPr>
        <xdr:cNvPr id="610" name="直線コネクタ 609"/>
        <xdr:cNvCxnSpPr/>
      </xdr:nvCxnSpPr>
      <xdr:spPr>
        <a:xfrm flipV="1">
          <a:off x="20434300" y="1075296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85407</xdr:rowOff>
    </xdr:from>
    <xdr:to>
      <xdr:col>102</xdr:col>
      <xdr:colOff>165100</xdr:colOff>
      <xdr:row>63</xdr:row>
      <xdr:rowOff>15557</xdr:rowOff>
    </xdr:to>
    <xdr:sp macro="" textlink="">
      <xdr:nvSpPr>
        <xdr:cNvPr id="611" name="楕円 610"/>
        <xdr:cNvSpPr/>
      </xdr:nvSpPr>
      <xdr:spPr>
        <a:xfrm>
          <a:off x="19494500" y="107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125540</xdr:rowOff>
    </xdr:from>
    <xdr:to>
      <xdr:col>107</xdr:col>
      <xdr:colOff>50800</xdr:colOff>
      <xdr:row>62</xdr:row>
      <xdr:rowOff>136207</xdr:rowOff>
    </xdr:to>
    <xdr:cxnSp macro="">
      <xdr:nvCxnSpPr>
        <xdr:cNvPr id="612" name="直線コネクタ 611"/>
        <xdr:cNvCxnSpPr/>
      </xdr:nvCxnSpPr>
      <xdr:spPr>
        <a:xfrm flipV="1">
          <a:off x="19545300" y="1075544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84455</xdr:rowOff>
    </xdr:from>
    <xdr:to>
      <xdr:col>98</xdr:col>
      <xdr:colOff>38100</xdr:colOff>
      <xdr:row>63</xdr:row>
      <xdr:rowOff>14605</xdr:rowOff>
    </xdr:to>
    <xdr:sp macro="" textlink="">
      <xdr:nvSpPr>
        <xdr:cNvPr id="613" name="楕円 612"/>
        <xdr:cNvSpPr/>
      </xdr:nvSpPr>
      <xdr:spPr>
        <a:xfrm>
          <a:off x="18605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135255</xdr:rowOff>
    </xdr:from>
    <xdr:to>
      <xdr:col>102</xdr:col>
      <xdr:colOff>114300</xdr:colOff>
      <xdr:row>62</xdr:row>
      <xdr:rowOff>136207</xdr:rowOff>
    </xdr:to>
    <xdr:cxnSp macro="">
      <xdr:nvCxnSpPr>
        <xdr:cNvPr id="614" name="直線コネクタ 613"/>
        <xdr:cNvCxnSpPr/>
      </xdr:nvCxnSpPr>
      <xdr:spPr>
        <a:xfrm>
          <a:off x="18656300" y="1076515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615"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8780</xdr:rowOff>
    </xdr:from>
    <xdr:ext cx="469744" cy="259045"/>
    <xdr:sp macro="" textlink="">
      <xdr:nvSpPr>
        <xdr:cNvPr id="616" name="n_2aveValue【学校施設】&#10;一人当たり面積"/>
        <xdr:cNvSpPr txBox="1"/>
      </xdr:nvSpPr>
      <xdr:spPr>
        <a:xfrm>
          <a:off x="20199427" y="1081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9733</xdr:rowOff>
    </xdr:from>
    <xdr:ext cx="469744" cy="259045"/>
    <xdr:sp macro="" textlink="">
      <xdr:nvSpPr>
        <xdr:cNvPr id="617" name="n_3aveValue【学校施設】&#10;一人当たり面積"/>
        <xdr:cNvSpPr txBox="1"/>
      </xdr:nvSpPr>
      <xdr:spPr>
        <a:xfrm>
          <a:off x="19310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18"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18940</xdr:rowOff>
    </xdr:from>
    <xdr:ext cx="469744" cy="259045"/>
    <xdr:sp macro="" textlink="">
      <xdr:nvSpPr>
        <xdr:cNvPr id="619" name="n_1mainValue【学校施設】&#10;一人当たり面積"/>
        <xdr:cNvSpPr txBox="1"/>
      </xdr:nvSpPr>
      <xdr:spPr>
        <a:xfrm>
          <a:off x="21075727" y="104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21417</xdr:rowOff>
    </xdr:from>
    <xdr:ext cx="469744" cy="259045"/>
    <xdr:sp macro="" textlink="">
      <xdr:nvSpPr>
        <xdr:cNvPr id="620" name="n_2mainValue【学校施設】&#10;一人当たり面積"/>
        <xdr:cNvSpPr txBox="1"/>
      </xdr:nvSpPr>
      <xdr:spPr>
        <a:xfrm>
          <a:off x="20199427" y="1047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32084</xdr:rowOff>
    </xdr:from>
    <xdr:ext cx="469744" cy="259045"/>
    <xdr:sp macro="" textlink="">
      <xdr:nvSpPr>
        <xdr:cNvPr id="621" name="n_3mainValue【学校施設】&#10;一人当たり面積"/>
        <xdr:cNvSpPr txBox="1"/>
      </xdr:nvSpPr>
      <xdr:spPr>
        <a:xfrm>
          <a:off x="19310427" y="104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31132</xdr:rowOff>
    </xdr:from>
    <xdr:ext cx="469744" cy="259045"/>
    <xdr:sp macro="" textlink="">
      <xdr:nvSpPr>
        <xdr:cNvPr id="622" name="n_4mainValue【学校施設】&#10;一人当たり面積"/>
        <xdr:cNvSpPr txBox="1"/>
      </xdr:nvSpPr>
      <xdr:spPr>
        <a:xfrm>
          <a:off x="18421427" y="1048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6" name="フローチャート: 判断 655"/>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7" name="フローチャート: 判断 656"/>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8" name="フローチャート: 判断 657"/>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148952</xdr:rowOff>
    </xdr:from>
    <xdr:to>
      <xdr:col>85</xdr:col>
      <xdr:colOff>177800</xdr:colOff>
      <xdr:row>80</xdr:row>
      <xdr:rowOff>79102</xdr:rowOff>
    </xdr:to>
    <xdr:sp macro="" textlink="">
      <xdr:nvSpPr>
        <xdr:cNvPr id="664" name="楕円 663"/>
        <xdr:cNvSpPr/>
      </xdr:nvSpPr>
      <xdr:spPr>
        <a:xfrm>
          <a:off x="162687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379</xdr:rowOff>
    </xdr:from>
    <xdr:ext cx="405111" cy="259045"/>
    <xdr:sp macro="" textlink="">
      <xdr:nvSpPr>
        <xdr:cNvPr id="665" name="【児童館】&#10;有形固定資産減価償却率該当値テキスト"/>
        <xdr:cNvSpPr txBox="1"/>
      </xdr:nvSpPr>
      <xdr:spPr>
        <a:xfrm>
          <a:off x="16357600" y="135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98334</xdr:rowOff>
    </xdr:from>
    <xdr:to>
      <xdr:col>81</xdr:col>
      <xdr:colOff>101600</xdr:colOff>
      <xdr:row>80</xdr:row>
      <xdr:rowOff>28484</xdr:rowOff>
    </xdr:to>
    <xdr:sp macro="" textlink="">
      <xdr:nvSpPr>
        <xdr:cNvPr id="666" name="楕円 665"/>
        <xdr:cNvSpPr/>
      </xdr:nvSpPr>
      <xdr:spPr>
        <a:xfrm>
          <a:off x="154305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149134</xdr:rowOff>
    </xdr:from>
    <xdr:to>
      <xdr:col>85</xdr:col>
      <xdr:colOff>127000</xdr:colOff>
      <xdr:row>80</xdr:row>
      <xdr:rowOff>28302</xdr:rowOff>
    </xdr:to>
    <xdr:cxnSp macro="">
      <xdr:nvCxnSpPr>
        <xdr:cNvPr id="667" name="直線コネクタ 666"/>
        <xdr:cNvCxnSpPr/>
      </xdr:nvCxnSpPr>
      <xdr:spPr>
        <a:xfrm>
          <a:off x="15481300" y="1369368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46082</xdr:rowOff>
    </xdr:from>
    <xdr:to>
      <xdr:col>76</xdr:col>
      <xdr:colOff>165100</xdr:colOff>
      <xdr:row>79</xdr:row>
      <xdr:rowOff>147682</xdr:rowOff>
    </xdr:to>
    <xdr:sp macro="" textlink="">
      <xdr:nvSpPr>
        <xdr:cNvPr id="668" name="楕円 667"/>
        <xdr:cNvSpPr/>
      </xdr:nvSpPr>
      <xdr:spPr>
        <a:xfrm>
          <a:off x="14541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96882</xdr:rowOff>
    </xdr:from>
    <xdr:to>
      <xdr:col>81</xdr:col>
      <xdr:colOff>50800</xdr:colOff>
      <xdr:row>79</xdr:row>
      <xdr:rowOff>149134</xdr:rowOff>
    </xdr:to>
    <xdr:cxnSp macro="">
      <xdr:nvCxnSpPr>
        <xdr:cNvPr id="669" name="直線コネクタ 668"/>
        <xdr:cNvCxnSpPr/>
      </xdr:nvCxnSpPr>
      <xdr:spPr>
        <a:xfrm>
          <a:off x="14592300" y="1364143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166914</xdr:rowOff>
    </xdr:from>
    <xdr:to>
      <xdr:col>72</xdr:col>
      <xdr:colOff>38100</xdr:colOff>
      <xdr:row>79</xdr:row>
      <xdr:rowOff>97064</xdr:rowOff>
    </xdr:to>
    <xdr:sp macro="" textlink="">
      <xdr:nvSpPr>
        <xdr:cNvPr id="670" name="楕円 669"/>
        <xdr:cNvSpPr/>
      </xdr:nvSpPr>
      <xdr:spPr>
        <a:xfrm>
          <a:off x="13652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46264</xdr:rowOff>
    </xdr:from>
    <xdr:to>
      <xdr:col>76</xdr:col>
      <xdr:colOff>114300</xdr:colOff>
      <xdr:row>79</xdr:row>
      <xdr:rowOff>96882</xdr:rowOff>
    </xdr:to>
    <xdr:cxnSp macro="">
      <xdr:nvCxnSpPr>
        <xdr:cNvPr id="671" name="直線コネクタ 670"/>
        <xdr:cNvCxnSpPr/>
      </xdr:nvCxnSpPr>
      <xdr:spPr>
        <a:xfrm>
          <a:off x="13703300" y="135908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116295</xdr:rowOff>
    </xdr:from>
    <xdr:to>
      <xdr:col>67</xdr:col>
      <xdr:colOff>101600</xdr:colOff>
      <xdr:row>79</xdr:row>
      <xdr:rowOff>46445</xdr:rowOff>
    </xdr:to>
    <xdr:sp macro="" textlink="">
      <xdr:nvSpPr>
        <xdr:cNvPr id="672" name="楕円 671"/>
        <xdr:cNvSpPr/>
      </xdr:nvSpPr>
      <xdr:spPr>
        <a:xfrm>
          <a:off x="12763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167095</xdr:rowOff>
    </xdr:from>
    <xdr:to>
      <xdr:col>71</xdr:col>
      <xdr:colOff>177800</xdr:colOff>
      <xdr:row>79</xdr:row>
      <xdr:rowOff>46264</xdr:rowOff>
    </xdr:to>
    <xdr:cxnSp macro="">
      <xdr:nvCxnSpPr>
        <xdr:cNvPr id="673" name="直線コネクタ 672"/>
        <xdr:cNvCxnSpPr/>
      </xdr:nvCxnSpPr>
      <xdr:spPr>
        <a:xfrm>
          <a:off x="12814300" y="135401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74"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75" name="n_2aveValue【児童館】&#10;有形固定資産減価償却率"/>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76" name="n_3aveValue【児童館】&#10;有形固定資産減価償却率"/>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677" name="n_4aveValue【児童館】&#10;有形固定資産減価償却率"/>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45011</xdr:rowOff>
    </xdr:from>
    <xdr:ext cx="405111" cy="259045"/>
    <xdr:sp macro="" textlink="">
      <xdr:nvSpPr>
        <xdr:cNvPr id="678" name="n_1mainValue【児童館】&#10;有形固定資産減価償却率"/>
        <xdr:cNvSpPr txBox="1"/>
      </xdr:nvSpPr>
      <xdr:spPr>
        <a:xfrm>
          <a:off x="15266044"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164209</xdr:rowOff>
    </xdr:from>
    <xdr:ext cx="405111" cy="259045"/>
    <xdr:sp macro="" textlink="">
      <xdr:nvSpPr>
        <xdr:cNvPr id="679" name="n_2mainValue【児童館】&#10;有形固定資産減価償却率"/>
        <xdr:cNvSpPr txBox="1"/>
      </xdr:nvSpPr>
      <xdr:spPr>
        <a:xfrm>
          <a:off x="14389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113591</xdr:rowOff>
    </xdr:from>
    <xdr:ext cx="405111" cy="259045"/>
    <xdr:sp macro="" textlink="">
      <xdr:nvSpPr>
        <xdr:cNvPr id="680" name="n_3mainValue【児童館】&#10;有形固定資産減価償却率"/>
        <xdr:cNvSpPr txBox="1"/>
      </xdr:nvSpPr>
      <xdr:spPr>
        <a:xfrm>
          <a:off x="13500744" y="1331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62972</xdr:rowOff>
    </xdr:from>
    <xdr:ext cx="405111" cy="259045"/>
    <xdr:sp macro="" textlink="">
      <xdr:nvSpPr>
        <xdr:cNvPr id="681" name="n_4mainValue【児童館】&#10;有形固定資産減価償却率"/>
        <xdr:cNvSpPr txBox="1"/>
      </xdr:nvSpPr>
      <xdr:spPr>
        <a:xfrm>
          <a:off x="12611744" y="132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8"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113030</xdr:rowOff>
    </xdr:from>
    <xdr:to>
      <xdr:col>107</xdr:col>
      <xdr:colOff>101600</xdr:colOff>
      <xdr:row>82</xdr:row>
      <xdr:rowOff>43180</xdr:rowOff>
    </xdr:to>
    <xdr:sp macro="" textlink="">
      <xdr:nvSpPr>
        <xdr:cNvPr id="711" name="フローチャート: 判断 710"/>
        <xdr:cNvSpPr/>
      </xdr:nvSpPr>
      <xdr:spPr>
        <a:xfrm>
          <a:off x="20383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135889</xdr:rowOff>
    </xdr:from>
    <xdr:to>
      <xdr:col>102</xdr:col>
      <xdr:colOff>165100</xdr:colOff>
      <xdr:row>82</xdr:row>
      <xdr:rowOff>66039</xdr:rowOff>
    </xdr:to>
    <xdr:sp macro="" textlink="">
      <xdr:nvSpPr>
        <xdr:cNvPr id="712" name="フローチャート: 判断 711"/>
        <xdr:cNvSpPr/>
      </xdr:nvSpPr>
      <xdr:spPr>
        <a:xfrm>
          <a:off x="19494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13" name="フローチャート: 判断 712"/>
        <xdr:cNvSpPr/>
      </xdr:nvSpPr>
      <xdr:spPr>
        <a:xfrm>
          <a:off x="18605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9" name="楕円 718"/>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720" name="【児童館】&#10;一人当たり面積該当値テキスト"/>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21" name="楕円 720"/>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722" name="直線コネクタ 721"/>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23" name="楕円 722"/>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724" name="直線コネクタ 723"/>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5" name="楕円 724"/>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26" name="直線コネクタ 725"/>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7" name="楕円 726"/>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28" name="直線コネクタ 727"/>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729"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730" name="n_2aveValue【児童館】&#10;一人当たり面積"/>
        <xdr:cNvSpPr txBox="1"/>
      </xdr:nvSpPr>
      <xdr:spPr>
        <a:xfrm>
          <a:off x="20199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82566</xdr:rowOff>
    </xdr:from>
    <xdr:ext cx="469744" cy="259045"/>
    <xdr:sp macro="" textlink="">
      <xdr:nvSpPr>
        <xdr:cNvPr id="731" name="n_3aveValue【児童館】&#10;一人当たり面積"/>
        <xdr:cNvSpPr txBox="1"/>
      </xdr:nvSpPr>
      <xdr:spPr>
        <a:xfrm>
          <a:off x="19310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2" name="n_4ave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33"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4" name="n_2main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5" name="n_3main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736" name="n_4mainValue【児童館】&#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7"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0" name="フローチャート: 判断 769"/>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1" name="フローチャート: 判断 770"/>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2" name="フローチャート: 判断 771"/>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126637</xdr:rowOff>
    </xdr:from>
    <xdr:to>
      <xdr:col>85</xdr:col>
      <xdr:colOff>177800</xdr:colOff>
      <xdr:row>108</xdr:row>
      <xdr:rowOff>56787</xdr:rowOff>
    </xdr:to>
    <xdr:sp macro="" textlink="">
      <xdr:nvSpPr>
        <xdr:cNvPr id="778" name="楕円 777"/>
        <xdr:cNvSpPr/>
      </xdr:nvSpPr>
      <xdr:spPr>
        <a:xfrm>
          <a:off x="162687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105064</xdr:rowOff>
    </xdr:from>
    <xdr:ext cx="405111" cy="259045"/>
    <xdr:sp macro="" textlink="">
      <xdr:nvSpPr>
        <xdr:cNvPr id="779" name="【公民館】&#10;有形固定資産減価償却率該当値テキスト"/>
        <xdr:cNvSpPr txBox="1"/>
      </xdr:nvSpPr>
      <xdr:spPr>
        <a:xfrm>
          <a:off x="16357600"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90714</xdr:rowOff>
    </xdr:from>
    <xdr:to>
      <xdr:col>81</xdr:col>
      <xdr:colOff>101600</xdr:colOff>
      <xdr:row>108</xdr:row>
      <xdr:rowOff>20864</xdr:rowOff>
    </xdr:to>
    <xdr:sp macro="" textlink="">
      <xdr:nvSpPr>
        <xdr:cNvPr id="780" name="楕円 779"/>
        <xdr:cNvSpPr/>
      </xdr:nvSpPr>
      <xdr:spPr>
        <a:xfrm>
          <a:off x="15430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141514</xdr:rowOff>
    </xdr:from>
    <xdr:to>
      <xdr:col>85</xdr:col>
      <xdr:colOff>127000</xdr:colOff>
      <xdr:row>108</xdr:row>
      <xdr:rowOff>5987</xdr:rowOff>
    </xdr:to>
    <xdr:cxnSp macro="">
      <xdr:nvCxnSpPr>
        <xdr:cNvPr id="781" name="直線コネクタ 780"/>
        <xdr:cNvCxnSpPr/>
      </xdr:nvCxnSpPr>
      <xdr:spPr>
        <a:xfrm>
          <a:off x="15481300" y="184866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49893</xdr:rowOff>
    </xdr:from>
    <xdr:to>
      <xdr:col>76</xdr:col>
      <xdr:colOff>165100</xdr:colOff>
      <xdr:row>107</xdr:row>
      <xdr:rowOff>151493</xdr:rowOff>
    </xdr:to>
    <xdr:sp macro="" textlink="">
      <xdr:nvSpPr>
        <xdr:cNvPr id="782" name="楕円 781"/>
        <xdr:cNvSpPr/>
      </xdr:nvSpPr>
      <xdr:spPr>
        <a:xfrm>
          <a:off x="14541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100693</xdr:rowOff>
    </xdr:from>
    <xdr:to>
      <xdr:col>81</xdr:col>
      <xdr:colOff>50800</xdr:colOff>
      <xdr:row>107</xdr:row>
      <xdr:rowOff>141514</xdr:rowOff>
    </xdr:to>
    <xdr:cxnSp macro="">
      <xdr:nvCxnSpPr>
        <xdr:cNvPr id="783" name="直線コネクタ 782"/>
        <xdr:cNvCxnSpPr/>
      </xdr:nvCxnSpPr>
      <xdr:spPr>
        <a:xfrm>
          <a:off x="14592300" y="184458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xdr:rowOff>
    </xdr:from>
    <xdr:to>
      <xdr:col>72</xdr:col>
      <xdr:colOff>38100</xdr:colOff>
      <xdr:row>107</xdr:row>
      <xdr:rowOff>110671</xdr:rowOff>
    </xdr:to>
    <xdr:sp macro="" textlink="">
      <xdr:nvSpPr>
        <xdr:cNvPr id="784" name="楕円 783"/>
        <xdr:cNvSpPr/>
      </xdr:nvSpPr>
      <xdr:spPr>
        <a:xfrm>
          <a:off x="1365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59871</xdr:rowOff>
    </xdr:from>
    <xdr:to>
      <xdr:col>76</xdr:col>
      <xdr:colOff>114300</xdr:colOff>
      <xdr:row>107</xdr:row>
      <xdr:rowOff>100693</xdr:rowOff>
    </xdr:to>
    <xdr:cxnSp macro="">
      <xdr:nvCxnSpPr>
        <xdr:cNvPr id="785" name="直線コネクタ 784"/>
        <xdr:cNvCxnSpPr/>
      </xdr:nvCxnSpPr>
      <xdr:spPr>
        <a:xfrm>
          <a:off x="13703300" y="1840502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786" name="楕円 785"/>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59871</xdr:rowOff>
    </xdr:to>
    <xdr:cxnSp macro="">
      <xdr:nvCxnSpPr>
        <xdr:cNvPr id="787" name="直線コネクタ 786"/>
        <xdr:cNvCxnSpPr/>
      </xdr:nvCxnSpPr>
      <xdr:spPr>
        <a:xfrm>
          <a:off x="12814300" y="183642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8"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89"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90"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1"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11991</xdr:rowOff>
    </xdr:from>
    <xdr:ext cx="405111" cy="259045"/>
    <xdr:sp macro="" textlink="">
      <xdr:nvSpPr>
        <xdr:cNvPr id="792" name="n_1mainValue【公民館】&#10;有形固定資産減価償却率"/>
        <xdr:cNvSpPr txBox="1"/>
      </xdr:nvSpPr>
      <xdr:spPr>
        <a:xfrm>
          <a:off x="152660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142620</xdr:rowOff>
    </xdr:from>
    <xdr:ext cx="405111" cy="259045"/>
    <xdr:sp macro="" textlink="">
      <xdr:nvSpPr>
        <xdr:cNvPr id="793" name="n_2mainValue【公民館】&#10;有形固定資産減価償却率"/>
        <xdr:cNvSpPr txBox="1"/>
      </xdr:nvSpPr>
      <xdr:spPr>
        <a:xfrm>
          <a:off x="14389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101798</xdr:rowOff>
    </xdr:from>
    <xdr:ext cx="405111" cy="259045"/>
    <xdr:sp macro="" textlink="">
      <xdr:nvSpPr>
        <xdr:cNvPr id="794" name="n_3mainValue【公民館】&#10;有形固定資産減価償却率"/>
        <xdr:cNvSpPr txBox="1"/>
      </xdr:nvSpPr>
      <xdr:spPr>
        <a:xfrm>
          <a:off x="13500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795" name="n_4mainValue【公民館】&#10;有形固定資産減価償却率"/>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26"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29" name="フローチャート: 判断 828"/>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0" name="フローチャート: 判断 829"/>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1" name="フローチャート: 判断 830"/>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837" name="楕円 836"/>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838" name="【公民館】&#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839" name="楕円 838"/>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14151</xdr:rowOff>
    </xdr:to>
    <xdr:cxnSp macro="">
      <xdr:nvCxnSpPr>
        <xdr:cNvPr id="840" name="直線コネクタ 839"/>
        <xdr:cNvCxnSpPr/>
      </xdr:nvCxnSpPr>
      <xdr:spPr>
        <a:xfrm>
          <a:off x="21323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841" name="楕円 840"/>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14151</xdr:rowOff>
    </xdr:to>
    <xdr:cxnSp macro="">
      <xdr:nvCxnSpPr>
        <xdr:cNvPr id="842" name="直線コネクタ 841"/>
        <xdr:cNvCxnSpPr/>
      </xdr:nvCxnSpPr>
      <xdr:spPr>
        <a:xfrm>
          <a:off x="20434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843" name="楕円 842"/>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14151</xdr:rowOff>
    </xdr:to>
    <xdr:cxnSp macro="">
      <xdr:nvCxnSpPr>
        <xdr:cNvPr id="844" name="直線コネクタ 843"/>
        <xdr:cNvCxnSpPr/>
      </xdr:nvCxnSpPr>
      <xdr:spPr>
        <a:xfrm>
          <a:off x="19545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845" name="楕円 844"/>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14151</xdr:rowOff>
    </xdr:to>
    <xdr:cxnSp macro="">
      <xdr:nvCxnSpPr>
        <xdr:cNvPr id="846" name="直線コネクタ 845"/>
        <xdr:cNvCxnSpPr/>
      </xdr:nvCxnSpPr>
      <xdr:spPr>
        <a:xfrm>
          <a:off x="18656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47"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48"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49"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50"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851" name="n_1main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852" name="n_2mainValue【公民館】&#10;一人当たり面積"/>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853" name="n_3mainValue【公民館】&#10;一人当たり面積"/>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854" name="n_4mainValue【公民館】&#10;一人当たり面積"/>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年度の各施設における有形固定資産減価償却率は、類似団体内平均値と比べ概ね高い傾向にあり、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人当たりの延長・面積は少ない傾向にある。特に、「公営住宅」「認定こども園・幼稚園・保育所」「公民館」については、有形固定資産減価償却率が類似団体と比較し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ポイント以上も高い状況にあるため、今後の財政状況をふまえ、施設の適切な維持管理を行っていく必要がある。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50,323
50,021
74.95
20,042,920
19,703,996
137,067
9,671,802
13,059,081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115207</xdr:rowOff>
    </xdr:from>
    <xdr:to>
      <xdr:col>20</xdr:col>
      <xdr:colOff>38100</xdr:colOff>
      <xdr:row>39</xdr:row>
      <xdr:rowOff>45357</xdr:rowOff>
    </xdr:to>
    <xdr:sp macro="" textlink="">
      <xdr:nvSpPr>
        <xdr:cNvPr id="76" name="楕円 75"/>
        <xdr:cNvSpPr/>
      </xdr:nvSpPr>
      <xdr:spPr>
        <a:xfrm>
          <a:off x="3746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166007</xdr:rowOff>
    </xdr:from>
    <xdr:to>
      <xdr:col>24</xdr:col>
      <xdr:colOff>63500</xdr:colOff>
      <xdr:row>39</xdr:row>
      <xdr:rowOff>35378</xdr:rowOff>
    </xdr:to>
    <xdr:cxnSp macro="">
      <xdr:nvCxnSpPr>
        <xdr:cNvPr id="77" name="直線コネクタ 76"/>
        <xdr:cNvCxnSpPr/>
      </xdr:nvCxnSpPr>
      <xdr:spPr>
        <a:xfrm>
          <a:off x="3797300" y="668110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166007</xdr:rowOff>
    </xdr:to>
    <xdr:cxnSp macro="">
      <xdr:nvCxnSpPr>
        <xdr:cNvPr id="79" name="直線コネクタ 78"/>
        <xdr:cNvCxnSpPr/>
      </xdr:nvCxnSpPr>
      <xdr:spPr>
        <a:xfrm>
          <a:off x="2908300" y="66402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33565</xdr:rowOff>
    </xdr:from>
    <xdr:to>
      <xdr:col>10</xdr:col>
      <xdr:colOff>165100</xdr:colOff>
      <xdr:row>38</xdr:row>
      <xdr:rowOff>135165</xdr:rowOff>
    </xdr:to>
    <xdr:sp macro="" textlink="">
      <xdr:nvSpPr>
        <xdr:cNvPr id="80" name="楕円 79"/>
        <xdr:cNvSpPr/>
      </xdr:nvSpPr>
      <xdr:spPr>
        <a:xfrm>
          <a:off x="1968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84365</xdr:rowOff>
    </xdr:from>
    <xdr:to>
      <xdr:col>15</xdr:col>
      <xdr:colOff>50800</xdr:colOff>
      <xdr:row>38</xdr:row>
      <xdr:rowOff>125185</xdr:rowOff>
    </xdr:to>
    <xdr:cxnSp macro="">
      <xdr:nvCxnSpPr>
        <xdr:cNvPr id="81" name="直線コネクタ 80"/>
        <xdr:cNvCxnSpPr/>
      </xdr:nvCxnSpPr>
      <xdr:spPr>
        <a:xfrm>
          <a:off x="2019300" y="659946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164193</xdr:rowOff>
    </xdr:from>
    <xdr:to>
      <xdr:col>6</xdr:col>
      <xdr:colOff>38100</xdr:colOff>
      <xdr:row>38</xdr:row>
      <xdr:rowOff>94343</xdr:rowOff>
    </xdr:to>
    <xdr:sp macro="" textlink="">
      <xdr:nvSpPr>
        <xdr:cNvPr id="82" name="楕円 81"/>
        <xdr:cNvSpPr/>
      </xdr:nvSpPr>
      <xdr:spPr>
        <a:xfrm>
          <a:off x="1079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43543</xdr:rowOff>
    </xdr:from>
    <xdr:to>
      <xdr:col>10</xdr:col>
      <xdr:colOff>114300</xdr:colOff>
      <xdr:row>38</xdr:row>
      <xdr:rowOff>84365</xdr:rowOff>
    </xdr:to>
    <xdr:cxnSp macro="">
      <xdr:nvCxnSpPr>
        <xdr:cNvPr id="83" name="直線コネクタ 82"/>
        <xdr:cNvCxnSpPr/>
      </xdr:nvCxnSpPr>
      <xdr:spPr>
        <a:xfrm>
          <a:off x="1130300" y="655864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36484</xdr:rowOff>
    </xdr:from>
    <xdr:ext cx="405111" cy="259045"/>
    <xdr:sp macro="" textlink="">
      <xdr:nvSpPr>
        <xdr:cNvPr id="88" name="n_1main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126292</xdr:rowOff>
    </xdr:from>
    <xdr:ext cx="405111" cy="259045"/>
    <xdr:sp macro="" textlink="">
      <xdr:nvSpPr>
        <xdr:cNvPr id="90" name="n_3mainValue【図書館】&#10;有形固定資産減価償却率"/>
        <xdr:cNvSpPr txBox="1"/>
      </xdr:nvSpPr>
      <xdr:spPr>
        <a:xfrm>
          <a:off x="1816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91" name="n_4mainValue【図書館】&#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7" name="楕円 126"/>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8"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9" name="楕円 12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0" name="直線コネクタ 129"/>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1" name="楕円 130"/>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2" name="直線コネクタ 131"/>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3" name="楕円 132"/>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4" name="直線コネクタ 133"/>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5" name="楕円 134"/>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36" name="直線コネクタ 135"/>
        <xdr:cNvCxnSpPr/>
      </xdr:nvCxnSpPr>
      <xdr:spPr>
        <a:xfrm>
          <a:off x="6972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1"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2"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3"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4" name="n_4mainValue【図書館】&#10;一人当たり面積"/>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113030</xdr:rowOff>
    </xdr:from>
    <xdr:to>
      <xdr:col>15</xdr:col>
      <xdr:colOff>101600</xdr:colOff>
      <xdr:row>60</xdr:row>
      <xdr:rowOff>43180</xdr:rowOff>
    </xdr:to>
    <xdr:sp macro="" textlink="">
      <xdr:nvSpPr>
        <xdr:cNvPr id="177" name="フローチャート: 判断 176"/>
        <xdr:cNvSpPr/>
      </xdr:nvSpPr>
      <xdr:spPr>
        <a:xfrm>
          <a:off x="2857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90170</xdr:rowOff>
    </xdr:from>
    <xdr:to>
      <xdr:col>10</xdr:col>
      <xdr:colOff>165100</xdr:colOff>
      <xdr:row>60</xdr:row>
      <xdr:rowOff>20320</xdr:rowOff>
    </xdr:to>
    <xdr:sp macro="" textlink="">
      <xdr:nvSpPr>
        <xdr:cNvPr id="178" name="フローチャート: 判断 177"/>
        <xdr:cNvSpPr/>
      </xdr:nvSpPr>
      <xdr:spPr>
        <a:xfrm>
          <a:off x="196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79" name="フローチャート: 判断 178"/>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85" name="楕円 184"/>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161942</xdr:rowOff>
    </xdr:from>
    <xdr:ext cx="405111" cy="259045"/>
    <xdr:sp macro="" textlink="">
      <xdr:nvSpPr>
        <xdr:cNvPr id="186" name="【体育館・プール】&#10;有形固定資産減価償却率該当値テキスト"/>
        <xdr:cNvSpPr txBox="1"/>
      </xdr:nvSpPr>
      <xdr:spPr>
        <a:xfrm>
          <a:off x="4673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87" name="楕円 186"/>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62865</xdr:rowOff>
    </xdr:to>
    <xdr:cxnSp macro="">
      <xdr:nvCxnSpPr>
        <xdr:cNvPr id="188" name="直線コネクタ 187"/>
        <xdr:cNvCxnSpPr/>
      </xdr:nvCxnSpPr>
      <xdr:spPr>
        <a:xfrm>
          <a:off x="3797300" y="103003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89" name="楕円 188"/>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13335</xdr:rowOff>
    </xdr:to>
    <xdr:cxnSp macro="">
      <xdr:nvCxnSpPr>
        <xdr:cNvPr id="190" name="直線コネクタ 189"/>
        <xdr:cNvCxnSpPr/>
      </xdr:nvCxnSpPr>
      <xdr:spPr>
        <a:xfrm>
          <a:off x="2908300" y="102527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191" name="楕円 190"/>
        <xdr:cNvSpPr/>
      </xdr:nvSpPr>
      <xdr:spPr>
        <a:xfrm>
          <a:off x="1968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137160</xdr:rowOff>
    </xdr:to>
    <xdr:cxnSp macro="">
      <xdr:nvCxnSpPr>
        <xdr:cNvPr id="192" name="直線コネクタ 191"/>
        <xdr:cNvCxnSpPr/>
      </xdr:nvCxnSpPr>
      <xdr:spPr>
        <a:xfrm>
          <a:off x="2019300" y="102031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158750</xdr:rowOff>
    </xdr:from>
    <xdr:to>
      <xdr:col>6</xdr:col>
      <xdr:colOff>38100</xdr:colOff>
      <xdr:row>59</xdr:row>
      <xdr:rowOff>88900</xdr:rowOff>
    </xdr:to>
    <xdr:sp macro="" textlink="">
      <xdr:nvSpPr>
        <xdr:cNvPr id="193" name="楕円 192"/>
        <xdr:cNvSpPr/>
      </xdr:nvSpPr>
      <xdr:spPr>
        <a:xfrm>
          <a:off x="1079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38100</xdr:rowOff>
    </xdr:from>
    <xdr:to>
      <xdr:col>10</xdr:col>
      <xdr:colOff>114300</xdr:colOff>
      <xdr:row>59</xdr:row>
      <xdr:rowOff>87630</xdr:rowOff>
    </xdr:to>
    <xdr:cxnSp macro="">
      <xdr:nvCxnSpPr>
        <xdr:cNvPr id="194" name="直線コネクタ 193"/>
        <xdr:cNvCxnSpPr/>
      </xdr:nvCxnSpPr>
      <xdr:spPr>
        <a:xfrm>
          <a:off x="1130300" y="10153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34307</xdr:rowOff>
    </xdr:from>
    <xdr:ext cx="405111" cy="259045"/>
    <xdr:sp macro="" textlink="">
      <xdr:nvSpPr>
        <xdr:cNvPr id="196" name="n_2aveValue【体育館・プール】&#10;有形固定資産減価償却率"/>
        <xdr:cNvSpPr txBox="1"/>
      </xdr:nvSpPr>
      <xdr:spPr>
        <a:xfrm>
          <a:off x="2705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11447</xdr:rowOff>
    </xdr:from>
    <xdr:ext cx="405111" cy="259045"/>
    <xdr:sp macro="" textlink="">
      <xdr:nvSpPr>
        <xdr:cNvPr id="197" name="n_3aveValue【体育館・プール】&#10;有形固定資産減価償却率"/>
        <xdr:cNvSpPr txBox="1"/>
      </xdr:nvSpPr>
      <xdr:spPr>
        <a:xfrm>
          <a:off x="1816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198" name="n_4aveValue【体育館・プール】&#10;有形固定資産減価償却率"/>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199" name="n_1mainValue【体育館・プー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200" name="n_2mainValue【体育館・プール】&#10;有形固定資産減価償却率"/>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201" name="n_3mainValue【体育館・プール】&#10;有形固定資産減価償却率"/>
        <xdr:cNvSpPr txBox="1"/>
      </xdr:nvSpPr>
      <xdr:spPr>
        <a:xfrm>
          <a:off x="1816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105427</xdr:rowOff>
    </xdr:from>
    <xdr:ext cx="405111" cy="259045"/>
    <xdr:sp macro="" textlink="">
      <xdr:nvSpPr>
        <xdr:cNvPr id="202" name="n_4mainValue【体育館・プール】&#10;有形固定資産減価償却率"/>
        <xdr:cNvSpPr txBox="1"/>
      </xdr:nvSpPr>
      <xdr:spPr>
        <a:xfrm>
          <a:off x="927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156573</xdr:rowOff>
    </xdr:from>
    <xdr:to>
      <xdr:col>46</xdr:col>
      <xdr:colOff>38100</xdr:colOff>
      <xdr:row>63</xdr:row>
      <xdr:rowOff>86723</xdr:rowOff>
    </xdr:to>
    <xdr:sp macro="" textlink="">
      <xdr:nvSpPr>
        <xdr:cNvPr id="236" name="フローチャート: 判断 235"/>
        <xdr:cNvSpPr/>
      </xdr:nvSpPr>
      <xdr:spPr>
        <a:xfrm>
          <a:off x="8699500" y="1078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145143</xdr:rowOff>
    </xdr:from>
    <xdr:to>
      <xdr:col>41</xdr:col>
      <xdr:colOff>101600</xdr:colOff>
      <xdr:row>63</xdr:row>
      <xdr:rowOff>75293</xdr:rowOff>
    </xdr:to>
    <xdr:sp macro="" textlink="">
      <xdr:nvSpPr>
        <xdr:cNvPr id="237" name="フローチャート: 判断 236"/>
        <xdr:cNvSpPr/>
      </xdr:nvSpPr>
      <xdr:spPr>
        <a:xfrm>
          <a:off x="7810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38" name="フローチャート: 判断 237"/>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89626</xdr:rowOff>
    </xdr:from>
    <xdr:to>
      <xdr:col>55</xdr:col>
      <xdr:colOff>50800</xdr:colOff>
      <xdr:row>64</xdr:row>
      <xdr:rowOff>19776</xdr:rowOff>
    </xdr:to>
    <xdr:sp macro="" textlink="">
      <xdr:nvSpPr>
        <xdr:cNvPr id="244" name="楕円 243"/>
        <xdr:cNvSpPr/>
      </xdr:nvSpPr>
      <xdr:spPr>
        <a:xfrm>
          <a:off x="10426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68053</xdr:rowOff>
    </xdr:from>
    <xdr:ext cx="469744" cy="259045"/>
    <xdr:sp macro="" textlink="">
      <xdr:nvSpPr>
        <xdr:cNvPr id="245" name="【体育館・プール】&#10;一人当たり面積該当値テキスト"/>
        <xdr:cNvSpPr txBox="1"/>
      </xdr:nvSpPr>
      <xdr:spPr>
        <a:xfrm>
          <a:off x="10515600"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89626</xdr:rowOff>
    </xdr:from>
    <xdr:to>
      <xdr:col>50</xdr:col>
      <xdr:colOff>165100</xdr:colOff>
      <xdr:row>64</xdr:row>
      <xdr:rowOff>19776</xdr:rowOff>
    </xdr:to>
    <xdr:sp macro="" textlink="">
      <xdr:nvSpPr>
        <xdr:cNvPr id="246" name="楕円 245"/>
        <xdr:cNvSpPr/>
      </xdr:nvSpPr>
      <xdr:spPr>
        <a:xfrm>
          <a:off x="9588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140426</xdr:rowOff>
    </xdr:from>
    <xdr:to>
      <xdr:col>55</xdr:col>
      <xdr:colOff>0</xdr:colOff>
      <xdr:row>63</xdr:row>
      <xdr:rowOff>140426</xdr:rowOff>
    </xdr:to>
    <xdr:cxnSp macro="">
      <xdr:nvCxnSpPr>
        <xdr:cNvPr id="247" name="直線コネクタ 246"/>
        <xdr:cNvCxnSpPr/>
      </xdr:nvCxnSpPr>
      <xdr:spPr>
        <a:xfrm>
          <a:off x="9639300" y="1094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89626</xdr:rowOff>
    </xdr:from>
    <xdr:to>
      <xdr:col>46</xdr:col>
      <xdr:colOff>38100</xdr:colOff>
      <xdr:row>64</xdr:row>
      <xdr:rowOff>19776</xdr:rowOff>
    </xdr:to>
    <xdr:sp macro="" textlink="">
      <xdr:nvSpPr>
        <xdr:cNvPr id="248" name="楕円 247"/>
        <xdr:cNvSpPr/>
      </xdr:nvSpPr>
      <xdr:spPr>
        <a:xfrm>
          <a:off x="8699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140426</xdr:rowOff>
    </xdr:from>
    <xdr:to>
      <xdr:col>50</xdr:col>
      <xdr:colOff>114300</xdr:colOff>
      <xdr:row>63</xdr:row>
      <xdr:rowOff>140426</xdr:rowOff>
    </xdr:to>
    <xdr:cxnSp macro="">
      <xdr:nvCxnSpPr>
        <xdr:cNvPr id="249" name="直線コネクタ 248"/>
        <xdr:cNvCxnSpPr/>
      </xdr:nvCxnSpPr>
      <xdr:spPr>
        <a:xfrm>
          <a:off x="8750300" y="1094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89626</xdr:rowOff>
    </xdr:from>
    <xdr:to>
      <xdr:col>41</xdr:col>
      <xdr:colOff>101600</xdr:colOff>
      <xdr:row>64</xdr:row>
      <xdr:rowOff>19776</xdr:rowOff>
    </xdr:to>
    <xdr:sp macro="" textlink="">
      <xdr:nvSpPr>
        <xdr:cNvPr id="250" name="楕円 249"/>
        <xdr:cNvSpPr/>
      </xdr:nvSpPr>
      <xdr:spPr>
        <a:xfrm>
          <a:off x="7810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140426</xdr:rowOff>
    </xdr:from>
    <xdr:to>
      <xdr:col>45</xdr:col>
      <xdr:colOff>177800</xdr:colOff>
      <xdr:row>63</xdr:row>
      <xdr:rowOff>140426</xdr:rowOff>
    </xdr:to>
    <xdr:cxnSp macro="">
      <xdr:nvCxnSpPr>
        <xdr:cNvPr id="251" name="直線コネクタ 250"/>
        <xdr:cNvCxnSpPr/>
      </xdr:nvCxnSpPr>
      <xdr:spPr>
        <a:xfrm>
          <a:off x="7861300" y="1094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89626</xdr:rowOff>
    </xdr:from>
    <xdr:to>
      <xdr:col>36</xdr:col>
      <xdr:colOff>165100</xdr:colOff>
      <xdr:row>64</xdr:row>
      <xdr:rowOff>19776</xdr:rowOff>
    </xdr:to>
    <xdr:sp macro="" textlink="">
      <xdr:nvSpPr>
        <xdr:cNvPr id="252" name="楕円 251"/>
        <xdr:cNvSpPr/>
      </xdr:nvSpPr>
      <xdr:spPr>
        <a:xfrm>
          <a:off x="6921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140426</xdr:rowOff>
    </xdr:from>
    <xdr:to>
      <xdr:col>41</xdr:col>
      <xdr:colOff>50800</xdr:colOff>
      <xdr:row>63</xdr:row>
      <xdr:rowOff>140426</xdr:rowOff>
    </xdr:to>
    <xdr:cxnSp macro="">
      <xdr:nvCxnSpPr>
        <xdr:cNvPr id="253" name="直線コネクタ 252"/>
        <xdr:cNvCxnSpPr/>
      </xdr:nvCxnSpPr>
      <xdr:spPr>
        <a:xfrm>
          <a:off x="6972300" y="1094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103250</xdr:rowOff>
    </xdr:from>
    <xdr:ext cx="469744" cy="259045"/>
    <xdr:sp macro="" textlink="">
      <xdr:nvSpPr>
        <xdr:cNvPr id="255" name="n_2aveValue【体育館・プール】&#10;一人当たり面積"/>
        <xdr:cNvSpPr txBox="1"/>
      </xdr:nvSpPr>
      <xdr:spPr>
        <a:xfrm>
          <a:off x="8515427" y="10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91820</xdr:rowOff>
    </xdr:from>
    <xdr:ext cx="469744" cy="259045"/>
    <xdr:sp macro="" textlink="">
      <xdr:nvSpPr>
        <xdr:cNvPr id="256" name="n_3aveValue【体育館・プール】&#10;一人当たり面積"/>
        <xdr:cNvSpPr txBox="1"/>
      </xdr:nvSpPr>
      <xdr:spPr>
        <a:xfrm>
          <a:off x="7626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57"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10903</xdr:rowOff>
    </xdr:from>
    <xdr:ext cx="469744" cy="259045"/>
    <xdr:sp macro="" textlink="">
      <xdr:nvSpPr>
        <xdr:cNvPr id="258" name="n_1mainValue【体育館・プール】&#10;一人当たり面積"/>
        <xdr:cNvSpPr txBox="1"/>
      </xdr:nvSpPr>
      <xdr:spPr>
        <a:xfrm>
          <a:off x="93917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10903</xdr:rowOff>
    </xdr:from>
    <xdr:ext cx="469744" cy="259045"/>
    <xdr:sp macro="" textlink="">
      <xdr:nvSpPr>
        <xdr:cNvPr id="259" name="n_2mainValue【体育館・プール】&#10;一人当たり面積"/>
        <xdr:cNvSpPr txBox="1"/>
      </xdr:nvSpPr>
      <xdr:spPr>
        <a:xfrm>
          <a:off x="85154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10903</xdr:rowOff>
    </xdr:from>
    <xdr:ext cx="469744" cy="259045"/>
    <xdr:sp macro="" textlink="">
      <xdr:nvSpPr>
        <xdr:cNvPr id="260" name="n_3mainValue【体育館・プール】&#10;一人当たり面積"/>
        <xdr:cNvSpPr txBox="1"/>
      </xdr:nvSpPr>
      <xdr:spPr>
        <a:xfrm>
          <a:off x="76264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10903</xdr:rowOff>
    </xdr:from>
    <xdr:ext cx="469744" cy="259045"/>
    <xdr:sp macro="" textlink="">
      <xdr:nvSpPr>
        <xdr:cNvPr id="261" name="n_4mainValue【体育館・プール】&#10;一人当たり面積"/>
        <xdr:cNvSpPr txBox="1"/>
      </xdr:nvSpPr>
      <xdr:spPr>
        <a:xfrm>
          <a:off x="67374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03" name="直線コネクタ 302"/>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04"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05" name="直線コネクタ 304"/>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06"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07" name="直線コネクタ 306"/>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08"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09" name="フローチャート: 判断 308"/>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10" name="フローチャート: 判断 309"/>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11" name="フローチャート: 判断 310"/>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12" name="フローチャート: 判断 311"/>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3" name="フローチャート: 判断 312"/>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98879</xdr:rowOff>
    </xdr:from>
    <xdr:to>
      <xdr:col>24</xdr:col>
      <xdr:colOff>114300</xdr:colOff>
      <xdr:row>106</xdr:row>
      <xdr:rowOff>29029</xdr:rowOff>
    </xdr:to>
    <xdr:sp macro="" textlink="">
      <xdr:nvSpPr>
        <xdr:cNvPr id="319" name="楕円 318"/>
        <xdr:cNvSpPr/>
      </xdr:nvSpPr>
      <xdr:spPr>
        <a:xfrm>
          <a:off x="4584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77306</xdr:rowOff>
    </xdr:from>
    <xdr:ext cx="405111" cy="259045"/>
    <xdr:sp macro="" textlink="">
      <xdr:nvSpPr>
        <xdr:cNvPr id="320" name="【市民会館】&#10;有形固定資産減価償却率該当値テキスト"/>
        <xdr:cNvSpPr txBox="1"/>
      </xdr:nvSpPr>
      <xdr:spPr>
        <a:xfrm>
          <a:off x="4673600"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58057</xdr:rowOff>
    </xdr:from>
    <xdr:to>
      <xdr:col>20</xdr:col>
      <xdr:colOff>38100</xdr:colOff>
      <xdr:row>105</xdr:row>
      <xdr:rowOff>159657</xdr:rowOff>
    </xdr:to>
    <xdr:sp macro="" textlink="">
      <xdr:nvSpPr>
        <xdr:cNvPr id="321" name="楕円 320"/>
        <xdr:cNvSpPr/>
      </xdr:nvSpPr>
      <xdr:spPr>
        <a:xfrm>
          <a:off x="3746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108857</xdr:rowOff>
    </xdr:from>
    <xdr:to>
      <xdr:col>24</xdr:col>
      <xdr:colOff>63500</xdr:colOff>
      <xdr:row>105</xdr:row>
      <xdr:rowOff>149679</xdr:rowOff>
    </xdr:to>
    <xdr:cxnSp macro="">
      <xdr:nvCxnSpPr>
        <xdr:cNvPr id="322" name="直線コネクタ 321"/>
        <xdr:cNvCxnSpPr/>
      </xdr:nvCxnSpPr>
      <xdr:spPr>
        <a:xfrm>
          <a:off x="3797300" y="1811110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17236</xdr:rowOff>
    </xdr:from>
    <xdr:to>
      <xdr:col>15</xdr:col>
      <xdr:colOff>101600</xdr:colOff>
      <xdr:row>105</xdr:row>
      <xdr:rowOff>118836</xdr:rowOff>
    </xdr:to>
    <xdr:sp macro="" textlink="">
      <xdr:nvSpPr>
        <xdr:cNvPr id="323" name="楕円 322"/>
        <xdr:cNvSpPr/>
      </xdr:nvSpPr>
      <xdr:spPr>
        <a:xfrm>
          <a:off x="2857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68036</xdr:rowOff>
    </xdr:from>
    <xdr:to>
      <xdr:col>19</xdr:col>
      <xdr:colOff>177800</xdr:colOff>
      <xdr:row>105</xdr:row>
      <xdr:rowOff>108857</xdr:rowOff>
    </xdr:to>
    <xdr:cxnSp macro="">
      <xdr:nvCxnSpPr>
        <xdr:cNvPr id="324" name="直線コネクタ 323"/>
        <xdr:cNvCxnSpPr/>
      </xdr:nvCxnSpPr>
      <xdr:spPr>
        <a:xfrm>
          <a:off x="2908300" y="180702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25" name="楕円 324"/>
        <xdr:cNvSpPr/>
      </xdr:nvSpPr>
      <xdr:spPr>
        <a:xfrm>
          <a:off x="1968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105</xdr:row>
      <xdr:rowOff>68036</xdr:rowOff>
    </xdr:to>
    <xdr:cxnSp macro="">
      <xdr:nvCxnSpPr>
        <xdr:cNvPr id="326" name="直線コネクタ 325"/>
        <xdr:cNvCxnSpPr/>
      </xdr:nvCxnSpPr>
      <xdr:spPr>
        <a:xfrm>
          <a:off x="2019300" y="180294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27" name="楕円 326"/>
        <xdr:cNvSpPr/>
      </xdr:nvSpPr>
      <xdr:spPr>
        <a:xfrm>
          <a:off x="1079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105</xdr:row>
      <xdr:rowOff>27214</xdr:rowOff>
    </xdr:to>
    <xdr:cxnSp macro="">
      <xdr:nvCxnSpPr>
        <xdr:cNvPr id="328" name="直線コネクタ 327"/>
        <xdr:cNvCxnSpPr/>
      </xdr:nvCxnSpPr>
      <xdr:spPr>
        <a:xfrm>
          <a:off x="1130300" y="179886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29"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30"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31"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32"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150784</xdr:rowOff>
    </xdr:from>
    <xdr:ext cx="405111" cy="259045"/>
    <xdr:sp macro="" textlink="">
      <xdr:nvSpPr>
        <xdr:cNvPr id="333" name="n_1mainValue【市民会館】&#10;有形固定資産減価償却率"/>
        <xdr:cNvSpPr txBox="1"/>
      </xdr:nvSpPr>
      <xdr:spPr>
        <a:xfrm>
          <a:off x="3582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109963</xdr:rowOff>
    </xdr:from>
    <xdr:ext cx="405111" cy="259045"/>
    <xdr:sp macro="" textlink="">
      <xdr:nvSpPr>
        <xdr:cNvPr id="334" name="n_2mainValue【市民会館】&#10;有形固定資産減価償却率"/>
        <xdr:cNvSpPr txBox="1"/>
      </xdr:nvSpPr>
      <xdr:spPr>
        <a:xfrm>
          <a:off x="2705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335" name="n_3mainValue【市民会館】&#10;有形固定資産減価償却率"/>
        <xdr:cNvSpPr txBox="1"/>
      </xdr:nvSpPr>
      <xdr:spPr>
        <a:xfrm>
          <a:off x="1816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336" name="n_4mainValue【市民会館】&#10;有形固定資産減価償却率"/>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362" name="直線コネクタ 361"/>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363"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364" name="直線コネクタ 363"/>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367"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368" name="フローチャート: 判断 367"/>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369" name="フローチャート: 判断 368"/>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28666</xdr:rowOff>
    </xdr:from>
    <xdr:to>
      <xdr:col>46</xdr:col>
      <xdr:colOff>38100</xdr:colOff>
      <xdr:row>106</xdr:row>
      <xdr:rowOff>130266</xdr:rowOff>
    </xdr:to>
    <xdr:sp macro="" textlink="">
      <xdr:nvSpPr>
        <xdr:cNvPr id="370" name="フローチャート: 判断 369"/>
        <xdr:cNvSpPr/>
      </xdr:nvSpPr>
      <xdr:spPr>
        <a:xfrm>
          <a:off x="8699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371" name="フローチャート: 判断 370"/>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2" name="フローチャート: 判断 371"/>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54792</xdr:rowOff>
    </xdr:from>
    <xdr:to>
      <xdr:col>55</xdr:col>
      <xdr:colOff>50800</xdr:colOff>
      <xdr:row>106</xdr:row>
      <xdr:rowOff>156392</xdr:rowOff>
    </xdr:to>
    <xdr:sp macro="" textlink="">
      <xdr:nvSpPr>
        <xdr:cNvPr id="378" name="楕円 377"/>
        <xdr:cNvSpPr/>
      </xdr:nvSpPr>
      <xdr:spPr>
        <a:xfrm>
          <a:off x="10426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77669</xdr:rowOff>
    </xdr:from>
    <xdr:ext cx="469744" cy="259045"/>
    <xdr:sp macro="" textlink="">
      <xdr:nvSpPr>
        <xdr:cNvPr id="379" name="【市民会館】&#10;一人当たり面積該当値テキスト"/>
        <xdr:cNvSpPr txBox="1"/>
      </xdr:nvSpPr>
      <xdr:spPr>
        <a:xfrm>
          <a:off x="10515600" y="180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54792</xdr:rowOff>
    </xdr:from>
    <xdr:to>
      <xdr:col>50</xdr:col>
      <xdr:colOff>165100</xdr:colOff>
      <xdr:row>106</xdr:row>
      <xdr:rowOff>156392</xdr:rowOff>
    </xdr:to>
    <xdr:sp macro="" textlink="">
      <xdr:nvSpPr>
        <xdr:cNvPr id="380" name="楕円 379"/>
        <xdr:cNvSpPr/>
      </xdr:nvSpPr>
      <xdr:spPr>
        <a:xfrm>
          <a:off x="9588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105592</xdr:rowOff>
    </xdr:from>
    <xdr:to>
      <xdr:col>55</xdr:col>
      <xdr:colOff>0</xdr:colOff>
      <xdr:row>106</xdr:row>
      <xdr:rowOff>105592</xdr:rowOff>
    </xdr:to>
    <xdr:cxnSp macro="">
      <xdr:nvCxnSpPr>
        <xdr:cNvPr id="381" name="直線コネクタ 380"/>
        <xdr:cNvCxnSpPr/>
      </xdr:nvCxnSpPr>
      <xdr:spPr>
        <a:xfrm>
          <a:off x="9639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54792</xdr:rowOff>
    </xdr:from>
    <xdr:to>
      <xdr:col>46</xdr:col>
      <xdr:colOff>38100</xdr:colOff>
      <xdr:row>106</xdr:row>
      <xdr:rowOff>156392</xdr:rowOff>
    </xdr:to>
    <xdr:sp macro="" textlink="">
      <xdr:nvSpPr>
        <xdr:cNvPr id="382" name="楕円 381"/>
        <xdr:cNvSpPr/>
      </xdr:nvSpPr>
      <xdr:spPr>
        <a:xfrm>
          <a:off x="8699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105592</xdr:rowOff>
    </xdr:from>
    <xdr:to>
      <xdr:col>50</xdr:col>
      <xdr:colOff>114300</xdr:colOff>
      <xdr:row>106</xdr:row>
      <xdr:rowOff>105592</xdr:rowOff>
    </xdr:to>
    <xdr:cxnSp macro="">
      <xdr:nvCxnSpPr>
        <xdr:cNvPr id="383" name="直線コネクタ 382"/>
        <xdr:cNvCxnSpPr/>
      </xdr:nvCxnSpPr>
      <xdr:spPr>
        <a:xfrm>
          <a:off x="8750300" y="1827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58057</xdr:rowOff>
    </xdr:from>
    <xdr:to>
      <xdr:col>41</xdr:col>
      <xdr:colOff>101600</xdr:colOff>
      <xdr:row>106</xdr:row>
      <xdr:rowOff>159657</xdr:rowOff>
    </xdr:to>
    <xdr:sp macro="" textlink="">
      <xdr:nvSpPr>
        <xdr:cNvPr id="384" name="楕円 383"/>
        <xdr:cNvSpPr/>
      </xdr:nvSpPr>
      <xdr:spPr>
        <a:xfrm>
          <a:off x="781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105592</xdr:rowOff>
    </xdr:from>
    <xdr:to>
      <xdr:col>45</xdr:col>
      <xdr:colOff>177800</xdr:colOff>
      <xdr:row>106</xdr:row>
      <xdr:rowOff>108857</xdr:rowOff>
    </xdr:to>
    <xdr:cxnSp macro="">
      <xdr:nvCxnSpPr>
        <xdr:cNvPr id="385" name="直線コネクタ 384"/>
        <xdr:cNvCxnSpPr/>
      </xdr:nvCxnSpPr>
      <xdr:spPr>
        <a:xfrm flipV="1">
          <a:off x="7861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86" name="楕円 385"/>
        <xdr:cNvSpPr/>
      </xdr:nvSpPr>
      <xdr:spPr>
        <a:xfrm>
          <a:off x="692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108857</xdr:rowOff>
    </xdr:from>
    <xdr:to>
      <xdr:col>41</xdr:col>
      <xdr:colOff>50800</xdr:colOff>
      <xdr:row>106</xdr:row>
      <xdr:rowOff>108857</xdr:rowOff>
    </xdr:to>
    <xdr:cxnSp macro="">
      <xdr:nvCxnSpPr>
        <xdr:cNvPr id="387" name="直線コネクタ 386"/>
        <xdr:cNvCxnSpPr/>
      </xdr:nvCxnSpPr>
      <xdr:spPr>
        <a:xfrm>
          <a:off x="6972300" y="1828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388"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146793</xdr:rowOff>
    </xdr:from>
    <xdr:ext cx="469744" cy="259045"/>
    <xdr:sp macro="" textlink="">
      <xdr:nvSpPr>
        <xdr:cNvPr id="389" name="n_2aveValue【市民会館】&#10;一人当たり面積"/>
        <xdr:cNvSpPr txBox="1"/>
      </xdr:nvSpPr>
      <xdr:spPr>
        <a:xfrm>
          <a:off x="8515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390" name="n_3ave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391"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1469</xdr:rowOff>
    </xdr:from>
    <xdr:ext cx="469744" cy="259045"/>
    <xdr:sp macro="" textlink="">
      <xdr:nvSpPr>
        <xdr:cNvPr id="392" name="n_1mainValue【市民会館】&#10;一人当たり面積"/>
        <xdr:cNvSpPr txBox="1"/>
      </xdr:nvSpPr>
      <xdr:spPr>
        <a:xfrm>
          <a:off x="9391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147519</xdr:rowOff>
    </xdr:from>
    <xdr:ext cx="469744" cy="259045"/>
    <xdr:sp macro="" textlink="">
      <xdr:nvSpPr>
        <xdr:cNvPr id="393" name="n_2mainValue【市民会館】&#10;一人当たり面積"/>
        <xdr:cNvSpPr txBox="1"/>
      </xdr:nvSpPr>
      <xdr:spPr>
        <a:xfrm>
          <a:off x="8515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394" name="n_3main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395" name="n_4main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21" name="直線コネクタ 420"/>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3" name="直線コネクタ 4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24"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25" name="直線コネクタ 424"/>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26"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27" name="フローチャート: 判断 426"/>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28" name="フローチャート: 判断 427"/>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9" name="フローチャート: 判断 42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30" name="フローチャート: 判断 42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31" name="フローチャート: 判断 43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44994</xdr:rowOff>
    </xdr:from>
    <xdr:to>
      <xdr:col>85</xdr:col>
      <xdr:colOff>177800</xdr:colOff>
      <xdr:row>34</xdr:row>
      <xdr:rowOff>146594</xdr:rowOff>
    </xdr:to>
    <xdr:sp macro="" textlink="">
      <xdr:nvSpPr>
        <xdr:cNvPr id="437" name="楕円 436"/>
        <xdr:cNvSpPr/>
      </xdr:nvSpPr>
      <xdr:spPr>
        <a:xfrm>
          <a:off x="16268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131371</xdr:rowOff>
    </xdr:from>
    <xdr:ext cx="405111" cy="259045"/>
    <xdr:sp macro="" textlink="">
      <xdr:nvSpPr>
        <xdr:cNvPr id="438" name="【一般廃棄物処理施設】&#10;有形固定資産減価償却率該当値テキスト"/>
        <xdr:cNvSpPr txBox="1"/>
      </xdr:nvSpPr>
      <xdr:spPr>
        <a:xfrm>
          <a:off x="16357600" y="5789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907</xdr:rowOff>
    </xdr:from>
    <xdr:to>
      <xdr:col>81</xdr:col>
      <xdr:colOff>101600</xdr:colOff>
      <xdr:row>34</xdr:row>
      <xdr:rowOff>102507</xdr:rowOff>
    </xdr:to>
    <xdr:sp macro="" textlink="">
      <xdr:nvSpPr>
        <xdr:cNvPr id="439" name="楕円 438"/>
        <xdr:cNvSpPr/>
      </xdr:nvSpPr>
      <xdr:spPr>
        <a:xfrm>
          <a:off x="15430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51707</xdr:rowOff>
    </xdr:from>
    <xdr:to>
      <xdr:col>85</xdr:col>
      <xdr:colOff>127000</xdr:colOff>
      <xdr:row>34</xdr:row>
      <xdr:rowOff>95794</xdr:rowOff>
    </xdr:to>
    <xdr:cxnSp macro="">
      <xdr:nvCxnSpPr>
        <xdr:cNvPr id="440" name="直線コネクタ 439"/>
        <xdr:cNvCxnSpPr/>
      </xdr:nvCxnSpPr>
      <xdr:spPr>
        <a:xfrm>
          <a:off x="15481300" y="58810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128270</xdr:rowOff>
    </xdr:from>
    <xdr:to>
      <xdr:col>76</xdr:col>
      <xdr:colOff>165100</xdr:colOff>
      <xdr:row>34</xdr:row>
      <xdr:rowOff>58420</xdr:rowOff>
    </xdr:to>
    <xdr:sp macro="" textlink="">
      <xdr:nvSpPr>
        <xdr:cNvPr id="441" name="楕円 440"/>
        <xdr:cNvSpPr/>
      </xdr:nvSpPr>
      <xdr:spPr>
        <a:xfrm>
          <a:off x="14541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xdr:rowOff>
    </xdr:from>
    <xdr:to>
      <xdr:col>81</xdr:col>
      <xdr:colOff>50800</xdr:colOff>
      <xdr:row>34</xdr:row>
      <xdr:rowOff>51707</xdr:rowOff>
    </xdr:to>
    <xdr:cxnSp macro="">
      <xdr:nvCxnSpPr>
        <xdr:cNvPr id="442" name="直線コネクタ 441"/>
        <xdr:cNvCxnSpPr/>
      </xdr:nvCxnSpPr>
      <xdr:spPr>
        <a:xfrm>
          <a:off x="14592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84183</xdr:rowOff>
    </xdr:from>
    <xdr:to>
      <xdr:col>72</xdr:col>
      <xdr:colOff>38100</xdr:colOff>
      <xdr:row>34</xdr:row>
      <xdr:rowOff>14333</xdr:rowOff>
    </xdr:to>
    <xdr:sp macro="" textlink="">
      <xdr:nvSpPr>
        <xdr:cNvPr id="443" name="楕円 442"/>
        <xdr:cNvSpPr/>
      </xdr:nvSpPr>
      <xdr:spPr>
        <a:xfrm>
          <a:off x="13652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134983</xdr:rowOff>
    </xdr:from>
    <xdr:to>
      <xdr:col>76</xdr:col>
      <xdr:colOff>114300</xdr:colOff>
      <xdr:row>34</xdr:row>
      <xdr:rowOff>7620</xdr:rowOff>
    </xdr:to>
    <xdr:cxnSp macro="">
      <xdr:nvCxnSpPr>
        <xdr:cNvPr id="444" name="直線コネクタ 443"/>
        <xdr:cNvCxnSpPr/>
      </xdr:nvCxnSpPr>
      <xdr:spPr>
        <a:xfrm>
          <a:off x="13703300" y="579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445"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6"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47"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48"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119034</xdr:rowOff>
    </xdr:from>
    <xdr:ext cx="405111" cy="259045"/>
    <xdr:sp macro="" textlink="">
      <xdr:nvSpPr>
        <xdr:cNvPr id="449" name="n_1mainValue【一般廃棄物処理施設】&#10;有形固定資産減価償却率"/>
        <xdr:cNvSpPr txBox="1"/>
      </xdr:nvSpPr>
      <xdr:spPr>
        <a:xfrm>
          <a:off x="152660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74947</xdr:rowOff>
    </xdr:from>
    <xdr:ext cx="405111" cy="259045"/>
    <xdr:sp macro="" textlink="">
      <xdr:nvSpPr>
        <xdr:cNvPr id="450" name="n_2mainValue【一般廃棄物処理施設】&#10;有形固定資産減価償却率"/>
        <xdr:cNvSpPr txBox="1"/>
      </xdr:nvSpPr>
      <xdr:spPr>
        <a:xfrm>
          <a:off x="14389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30860</xdr:rowOff>
    </xdr:from>
    <xdr:ext cx="340478" cy="259045"/>
    <xdr:sp macro="" textlink="">
      <xdr:nvSpPr>
        <xdr:cNvPr id="451" name="n_3mainValue【一般廃棄物処理施設】&#10;有形固定資産減価償却率"/>
        <xdr:cNvSpPr txBox="1"/>
      </xdr:nvSpPr>
      <xdr:spPr>
        <a:xfrm>
          <a:off x="13533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75" name="直線コネクタ 474"/>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7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77" name="直線コネクタ 47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78"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79" name="直線コネクタ 478"/>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480"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81" name="フローチャート: 判断 480"/>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82" name="フローチャート: 判断 481"/>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144798</xdr:rowOff>
    </xdr:from>
    <xdr:to>
      <xdr:col>107</xdr:col>
      <xdr:colOff>101600</xdr:colOff>
      <xdr:row>39</xdr:row>
      <xdr:rowOff>74948</xdr:rowOff>
    </xdr:to>
    <xdr:sp macro="" textlink="">
      <xdr:nvSpPr>
        <xdr:cNvPr id="483" name="フローチャート: 判断 482"/>
        <xdr:cNvSpPr/>
      </xdr:nvSpPr>
      <xdr:spPr>
        <a:xfrm>
          <a:off x="20383500" y="665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124308</xdr:rowOff>
    </xdr:from>
    <xdr:to>
      <xdr:col>102</xdr:col>
      <xdr:colOff>165100</xdr:colOff>
      <xdr:row>39</xdr:row>
      <xdr:rowOff>54458</xdr:rowOff>
    </xdr:to>
    <xdr:sp macro="" textlink="">
      <xdr:nvSpPr>
        <xdr:cNvPr id="484" name="フローチャート: 判断 483"/>
        <xdr:cNvSpPr/>
      </xdr:nvSpPr>
      <xdr:spPr>
        <a:xfrm>
          <a:off x="19494500" y="66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11722</xdr:rowOff>
    </xdr:from>
    <xdr:to>
      <xdr:col>98</xdr:col>
      <xdr:colOff>38100</xdr:colOff>
      <xdr:row>39</xdr:row>
      <xdr:rowOff>113322</xdr:rowOff>
    </xdr:to>
    <xdr:sp macro="" textlink="">
      <xdr:nvSpPr>
        <xdr:cNvPr id="485" name="フローチャート: 判断 484"/>
        <xdr:cNvSpPr/>
      </xdr:nvSpPr>
      <xdr:spPr>
        <a:xfrm>
          <a:off x="18605500" y="669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150361</xdr:rowOff>
    </xdr:from>
    <xdr:to>
      <xdr:col>116</xdr:col>
      <xdr:colOff>114300</xdr:colOff>
      <xdr:row>42</xdr:row>
      <xdr:rowOff>80511</xdr:rowOff>
    </xdr:to>
    <xdr:sp macro="" textlink="">
      <xdr:nvSpPr>
        <xdr:cNvPr id="491" name="楕円 490"/>
        <xdr:cNvSpPr/>
      </xdr:nvSpPr>
      <xdr:spPr>
        <a:xfrm>
          <a:off x="22110700" y="71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65288</xdr:rowOff>
    </xdr:from>
    <xdr:ext cx="469744" cy="259045"/>
    <xdr:sp macro="" textlink="">
      <xdr:nvSpPr>
        <xdr:cNvPr id="492" name="【一般廃棄物処理施設】&#10;一人当たり有形固定資産（償却資産）額該当値テキスト"/>
        <xdr:cNvSpPr txBox="1"/>
      </xdr:nvSpPr>
      <xdr:spPr>
        <a:xfrm>
          <a:off x="22199600" y="709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150375</xdr:rowOff>
    </xdr:from>
    <xdr:to>
      <xdr:col>112</xdr:col>
      <xdr:colOff>38100</xdr:colOff>
      <xdr:row>42</xdr:row>
      <xdr:rowOff>80525</xdr:rowOff>
    </xdr:to>
    <xdr:sp macro="" textlink="">
      <xdr:nvSpPr>
        <xdr:cNvPr id="493" name="楕円 492"/>
        <xdr:cNvSpPr/>
      </xdr:nvSpPr>
      <xdr:spPr>
        <a:xfrm>
          <a:off x="21272500" y="71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29711</xdr:rowOff>
    </xdr:from>
    <xdr:to>
      <xdr:col>116</xdr:col>
      <xdr:colOff>63500</xdr:colOff>
      <xdr:row>42</xdr:row>
      <xdr:rowOff>29725</xdr:rowOff>
    </xdr:to>
    <xdr:cxnSp macro="">
      <xdr:nvCxnSpPr>
        <xdr:cNvPr id="494" name="直線コネクタ 493"/>
        <xdr:cNvCxnSpPr/>
      </xdr:nvCxnSpPr>
      <xdr:spPr>
        <a:xfrm flipV="1">
          <a:off x="21323300" y="7230611"/>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150361</xdr:rowOff>
    </xdr:from>
    <xdr:to>
      <xdr:col>107</xdr:col>
      <xdr:colOff>101600</xdr:colOff>
      <xdr:row>42</xdr:row>
      <xdr:rowOff>80511</xdr:rowOff>
    </xdr:to>
    <xdr:sp macro="" textlink="">
      <xdr:nvSpPr>
        <xdr:cNvPr id="495" name="楕円 494"/>
        <xdr:cNvSpPr/>
      </xdr:nvSpPr>
      <xdr:spPr>
        <a:xfrm>
          <a:off x="20383500" y="71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29711</xdr:rowOff>
    </xdr:from>
    <xdr:to>
      <xdr:col>111</xdr:col>
      <xdr:colOff>177800</xdr:colOff>
      <xdr:row>42</xdr:row>
      <xdr:rowOff>29725</xdr:rowOff>
    </xdr:to>
    <xdr:cxnSp macro="">
      <xdr:nvCxnSpPr>
        <xdr:cNvPr id="496" name="直線コネクタ 495"/>
        <xdr:cNvCxnSpPr/>
      </xdr:nvCxnSpPr>
      <xdr:spPr>
        <a:xfrm>
          <a:off x="20434300" y="723061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150375</xdr:rowOff>
    </xdr:from>
    <xdr:to>
      <xdr:col>102</xdr:col>
      <xdr:colOff>165100</xdr:colOff>
      <xdr:row>42</xdr:row>
      <xdr:rowOff>80525</xdr:rowOff>
    </xdr:to>
    <xdr:sp macro="" textlink="">
      <xdr:nvSpPr>
        <xdr:cNvPr id="497" name="楕円 496"/>
        <xdr:cNvSpPr/>
      </xdr:nvSpPr>
      <xdr:spPr>
        <a:xfrm>
          <a:off x="19494500" y="71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29711</xdr:rowOff>
    </xdr:from>
    <xdr:to>
      <xdr:col>107</xdr:col>
      <xdr:colOff>50800</xdr:colOff>
      <xdr:row>42</xdr:row>
      <xdr:rowOff>29725</xdr:rowOff>
    </xdr:to>
    <xdr:cxnSp macro="">
      <xdr:nvCxnSpPr>
        <xdr:cNvPr id="498" name="直線コネクタ 497"/>
        <xdr:cNvCxnSpPr/>
      </xdr:nvCxnSpPr>
      <xdr:spPr>
        <a:xfrm flipV="1">
          <a:off x="19545300" y="723061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499"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91475</xdr:rowOff>
    </xdr:from>
    <xdr:ext cx="534377" cy="259045"/>
    <xdr:sp macro="" textlink="">
      <xdr:nvSpPr>
        <xdr:cNvPr id="500" name="n_2aveValue【一般廃棄物処理施設】&#10;一人当たり有形固定資産（償却資産）額"/>
        <xdr:cNvSpPr txBox="1"/>
      </xdr:nvSpPr>
      <xdr:spPr>
        <a:xfrm>
          <a:off x="20167111" y="64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70985</xdr:rowOff>
    </xdr:from>
    <xdr:ext cx="534377" cy="259045"/>
    <xdr:sp macro="" textlink="">
      <xdr:nvSpPr>
        <xdr:cNvPr id="501" name="n_3aveValue【一般廃棄物処理施設】&#10;一人当たり有形固定資産（償却資産）額"/>
        <xdr:cNvSpPr txBox="1"/>
      </xdr:nvSpPr>
      <xdr:spPr>
        <a:xfrm>
          <a:off x="19278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129849</xdr:rowOff>
    </xdr:from>
    <xdr:ext cx="534377" cy="259045"/>
    <xdr:sp macro="" textlink="">
      <xdr:nvSpPr>
        <xdr:cNvPr id="502" name="n_4aveValue【一般廃棄物処理施設】&#10;一人当たり有形固定資産（償却資産）額"/>
        <xdr:cNvSpPr txBox="1"/>
      </xdr:nvSpPr>
      <xdr:spPr>
        <a:xfrm>
          <a:off x="18389111" y="64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71652</xdr:rowOff>
    </xdr:from>
    <xdr:ext cx="469744" cy="259045"/>
    <xdr:sp macro="" textlink="">
      <xdr:nvSpPr>
        <xdr:cNvPr id="503" name="n_1mainValue【一般廃棄物処理施設】&#10;一人当たり有形固定資産（償却資産）額"/>
        <xdr:cNvSpPr txBox="1"/>
      </xdr:nvSpPr>
      <xdr:spPr>
        <a:xfrm>
          <a:off x="21075728" y="72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71638</xdr:rowOff>
    </xdr:from>
    <xdr:ext cx="469744" cy="259045"/>
    <xdr:sp macro="" textlink="">
      <xdr:nvSpPr>
        <xdr:cNvPr id="504" name="n_2mainValue【一般廃棄物処理施設】&#10;一人当たり有形固定資産（償却資産）額"/>
        <xdr:cNvSpPr txBox="1"/>
      </xdr:nvSpPr>
      <xdr:spPr>
        <a:xfrm>
          <a:off x="20199428" y="72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71652</xdr:rowOff>
    </xdr:from>
    <xdr:ext cx="469744" cy="259045"/>
    <xdr:sp macro="" textlink="">
      <xdr:nvSpPr>
        <xdr:cNvPr id="505" name="n_3mainValue【一般廃棄物処理施設】&#10;一人当たり有形固定資産（償却資産）額"/>
        <xdr:cNvSpPr txBox="1"/>
      </xdr:nvSpPr>
      <xdr:spPr>
        <a:xfrm>
          <a:off x="19310428" y="72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31" name="直線コネクタ 530"/>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32"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33" name="直線コネクタ 532"/>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34"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35" name="直線コネクタ 534"/>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36"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37" name="フローチャート: 判断 536"/>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38" name="フローチャート: 判断 537"/>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39" name="フローチャート: 判断 538"/>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40" name="フローチャート: 判断 53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41" name="フローチャート: 判断 540"/>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47" name="楕円 546"/>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48"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49" name="楕円 548"/>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550" name="直線コネクタ 549"/>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1" name="楕円 550"/>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552" name="直線コネクタ 551"/>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553" name="楕円 552"/>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554" name="直線コネクタ 553"/>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555" name="楕円 554"/>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556" name="直線コネクタ 555"/>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57"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58"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9"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60"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561" name="n_1main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3" name="n_3mainValue【保健センター・保健所】&#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564" name="n_4main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5" name="直線コネクタ 57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6" name="テキスト ボックス 57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9" name="直線コネクタ 57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0" name="テキスト ボックス 57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84" name="直線コネクタ 583"/>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85"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86" name="直線コネクタ 585"/>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8" name="直線コネクタ 5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589"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90" name="フローチャート: 判断 589"/>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91" name="フローチャート: 判断 590"/>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34925</xdr:rowOff>
    </xdr:from>
    <xdr:to>
      <xdr:col>107</xdr:col>
      <xdr:colOff>101600</xdr:colOff>
      <xdr:row>61</xdr:row>
      <xdr:rowOff>136525</xdr:rowOff>
    </xdr:to>
    <xdr:sp macro="" textlink="">
      <xdr:nvSpPr>
        <xdr:cNvPr id="592" name="フローチャート: 判断 591"/>
        <xdr:cNvSpPr/>
      </xdr:nvSpPr>
      <xdr:spPr>
        <a:xfrm>
          <a:off x="20383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xdr:rowOff>
    </xdr:from>
    <xdr:to>
      <xdr:col>102</xdr:col>
      <xdr:colOff>165100</xdr:colOff>
      <xdr:row>61</xdr:row>
      <xdr:rowOff>113665</xdr:rowOff>
    </xdr:to>
    <xdr:sp macro="" textlink="">
      <xdr:nvSpPr>
        <xdr:cNvPr id="593" name="フローチャート: 判断 592"/>
        <xdr:cNvSpPr/>
      </xdr:nvSpPr>
      <xdr:spPr>
        <a:xfrm>
          <a:off x="19494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109220</xdr:rowOff>
    </xdr:from>
    <xdr:to>
      <xdr:col>98</xdr:col>
      <xdr:colOff>38100</xdr:colOff>
      <xdr:row>61</xdr:row>
      <xdr:rowOff>39370</xdr:rowOff>
    </xdr:to>
    <xdr:sp macro="" textlink="">
      <xdr:nvSpPr>
        <xdr:cNvPr id="594" name="フローチャート: 判断 593"/>
        <xdr:cNvSpPr/>
      </xdr:nvSpPr>
      <xdr:spPr>
        <a:xfrm>
          <a:off x="18605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00" name="楕円 599"/>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161307</xdr:rowOff>
    </xdr:from>
    <xdr:ext cx="469744" cy="259045"/>
    <xdr:sp macro="" textlink="">
      <xdr:nvSpPr>
        <xdr:cNvPr id="601" name="【保健センター・保健所】&#10;一人当たり面積該当値テキスト"/>
        <xdr:cNvSpPr txBox="1"/>
      </xdr:nvSpPr>
      <xdr:spPr>
        <a:xfrm>
          <a:off x="2219960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02" name="楕円 601"/>
        <xdr:cNvSpPr/>
      </xdr:nvSpPr>
      <xdr:spPr>
        <a:xfrm>
          <a:off x="2127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125730</xdr:rowOff>
    </xdr:to>
    <xdr:cxnSp macro="">
      <xdr:nvCxnSpPr>
        <xdr:cNvPr id="603" name="直線コネクタ 602"/>
        <xdr:cNvCxnSpPr/>
      </xdr:nvCxnSpPr>
      <xdr:spPr>
        <a:xfrm>
          <a:off x="21323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604" name="楕円 603"/>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125730</xdr:rowOff>
    </xdr:to>
    <xdr:cxnSp macro="">
      <xdr:nvCxnSpPr>
        <xdr:cNvPr id="605" name="直線コネクタ 604"/>
        <xdr:cNvCxnSpPr/>
      </xdr:nvCxnSpPr>
      <xdr:spPr>
        <a:xfrm>
          <a:off x="20434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74930</xdr:rowOff>
    </xdr:from>
    <xdr:to>
      <xdr:col>102</xdr:col>
      <xdr:colOff>165100</xdr:colOff>
      <xdr:row>63</xdr:row>
      <xdr:rowOff>5080</xdr:rowOff>
    </xdr:to>
    <xdr:sp macro="" textlink="">
      <xdr:nvSpPr>
        <xdr:cNvPr id="606" name="楕円 605"/>
        <xdr:cNvSpPr/>
      </xdr:nvSpPr>
      <xdr:spPr>
        <a:xfrm>
          <a:off x="19494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125730</xdr:rowOff>
    </xdr:to>
    <xdr:cxnSp macro="">
      <xdr:nvCxnSpPr>
        <xdr:cNvPr id="607" name="直線コネクタ 606"/>
        <xdr:cNvCxnSpPr/>
      </xdr:nvCxnSpPr>
      <xdr:spPr>
        <a:xfrm>
          <a:off x="19545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74930</xdr:rowOff>
    </xdr:from>
    <xdr:to>
      <xdr:col>98</xdr:col>
      <xdr:colOff>38100</xdr:colOff>
      <xdr:row>63</xdr:row>
      <xdr:rowOff>5080</xdr:rowOff>
    </xdr:to>
    <xdr:sp macro="" textlink="">
      <xdr:nvSpPr>
        <xdr:cNvPr id="608" name="楕円 607"/>
        <xdr:cNvSpPr/>
      </xdr:nvSpPr>
      <xdr:spPr>
        <a:xfrm>
          <a:off x="18605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125730</xdr:rowOff>
    </xdr:from>
    <xdr:to>
      <xdr:col>102</xdr:col>
      <xdr:colOff>114300</xdr:colOff>
      <xdr:row>62</xdr:row>
      <xdr:rowOff>125730</xdr:rowOff>
    </xdr:to>
    <xdr:cxnSp macro="">
      <xdr:nvCxnSpPr>
        <xdr:cNvPr id="609" name="直線コネクタ 608"/>
        <xdr:cNvCxnSpPr/>
      </xdr:nvCxnSpPr>
      <xdr:spPr>
        <a:xfrm>
          <a:off x="18656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10"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153052</xdr:rowOff>
    </xdr:from>
    <xdr:ext cx="469744" cy="259045"/>
    <xdr:sp macro="" textlink="">
      <xdr:nvSpPr>
        <xdr:cNvPr id="611" name="n_2aveValue【保健センター・保健所】&#10;一人当たり面積"/>
        <xdr:cNvSpPr txBox="1"/>
      </xdr:nvSpPr>
      <xdr:spPr>
        <a:xfrm>
          <a:off x="20199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130192</xdr:rowOff>
    </xdr:from>
    <xdr:ext cx="469744" cy="259045"/>
    <xdr:sp macro="" textlink="">
      <xdr:nvSpPr>
        <xdr:cNvPr id="612" name="n_3aveValue【保健センター・保健所】&#10;一人当たり面積"/>
        <xdr:cNvSpPr txBox="1"/>
      </xdr:nvSpPr>
      <xdr:spPr>
        <a:xfrm>
          <a:off x="19310427" y="102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55897</xdr:rowOff>
    </xdr:from>
    <xdr:ext cx="469744" cy="259045"/>
    <xdr:sp macro="" textlink="">
      <xdr:nvSpPr>
        <xdr:cNvPr id="613" name="n_4aveValue【保健センター・保健所】&#10;一人当たり面積"/>
        <xdr:cNvSpPr txBox="1"/>
      </xdr:nvSpPr>
      <xdr:spPr>
        <a:xfrm>
          <a:off x="18421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614" name="n_1main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167657</xdr:rowOff>
    </xdr:from>
    <xdr:ext cx="469744" cy="259045"/>
    <xdr:sp macro="" textlink="">
      <xdr:nvSpPr>
        <xdr:cNvPr id="615" name="n_2mainValue【保健センター・保健所】&#10;一人当たり面積"/>
        <xdr:cNvSpPr txBox="1"/>
      </xdr:nvSpPr>
      <xdr:spPr>
        <a:xfrm>
          <a:off x="20199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167657</xdr:rowOff>
    </xdr:from>
    <xdr:ext cx="469744" cy="259045"/>
    <xdr:sp macro="" textlink="">
      <xdr:nvSpPr>
        <xdr:cNvPr id="616" name="n_3mainValue【保健センター・保健所】&#10;一人当たり面積"/>
        <xdr:cNvSpPr txBox="1"/>
      </xdr:nvSpPr>
      <xdr:spPr>
        <a:xfrm>
          <a:off x="19310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167657</xdr:rowOff>
    </xdr:from>
    <xdr:ext cx="469744" cy="259045"/>
    <xdr:sp macro="" textlink="">
      <xdr:nvSpPr>
        <xdr:cNvPr id="617" name="n_4mainValue【保健センター・保健所】&#10;一人当たり面積"/>
        <xdr:cNvSpPr txBox="1"/>
      </xdr:nvSpPr>
      <xdr:spPr>
        <a:xfrm>
          <a:off x="18421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43" name="直線コネクタ 642"/>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44"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45" name="直線コネクタ 644"/>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46"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47" name="直線コネクタ 646"/>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648"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49" name="フローチャート: 判断 648"/>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50" name="フローチャート: 判断 649"/>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51" name="フローチャート: 判断 650"/>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2" name="フローチャート: 判断 651"/>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53" name="フローチャート: 判断 652"/>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153851</xdr:rowOff>
    </xdr:from>
    <xdr:to>
      <xdr:col>85</xdr:col>
      <xdr:colOff>177800</xdr:colOff>
      <xdr:row>84</xdr:row>
      <xdr:rowOff>84001</xdr:rowOff>
    </xdr:to>
    <xdr:sp macro="" textlink="">
      <xdr:nvSpPr>
        <xdr:cNvPr id="659" name="楕円 658"/>
        <xdr:cNvSpPr/>
      </xdr:nvSpPr>
      <xdr:spPr>
        <a:xfrm>
          <a:off x="16268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132278</xdr:rowOff>
    </xdr:from>
    <xdr:ext cx="405111" cy="259045"/>
    <xdr:sp macro="" textlink="">
      <xdr:nvSpPr>
        <xdr:cNvPr id="660" name="【消防施設】&#10;有形固定資産減価償却率該当値テキスト"/>
        <xdr:cNvSpPr txBox="1"/>
      </xdr:nvSpPr>
      <xdr:spPr>
        <a:xfrm>
          <a:off x="16357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109764</xdr:rowOff>
    </xdr:from>
    <xdr:to>
      <xdr:col>81</xdr:col>
      <xdr:colOff>101600</xdr:colOff>
      <xdr:row>84</xdr:row>
      <xdr:rowOff>39914</xdr:rowOff>
    </xdr:to>
    <xdr:sp macro="" textlink="">
      <xdr:nvSpPr>
        <xdr:cNvPr id="661" name="楕円 660"/>
        <xdr:cNvSpPr/>
      </xdr:nvSpPr>
      <xdr:spPr>
        <a:xfrm>
          <a:off x="1543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160564</xdr:rowOff>
    </xdr:from>
    <xdr:to>
      <xdr:col>85</xdr:col>
      <xdr:colOff>127000</xdr:colOff>
      <xdr:row>84</xdr:row>
      <xdr:rowOff>33201</xdr:rowOff>
    </xdr:to>
    <xdr:cxnSp macro="">
      <xdr:nvCxnSpPr>
        <xdr:cNvPr id="662" name="直線コネクタ 661"/>
        <xdr:cNvCxnSpPr/>
      </xdr:nvCxnSpPr>
      <xdr:spPr>
        <a:xfrm>
          <a:off x="15481300" y="1439091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65677</xdr:rowOff>
    </xdr:from>
    <xdr:to>
      <xdr:col>76</xdr:col>
      <xdr:colOff>165100</xdr:colOff>
      <xdr:row>83</xdr:row>
      <xdr:rowOff>167277</xdr:rowOff>
    </xdr:to>
    <xdr:sp macro="" textlink="">
      <xdr:nvSpPr>
        <xdr:cNvPr id="663" name="楕円 662"/>
        <xdr:cNvSpPr/>
      </xdr:nvSpPr>
      <xdr:spPr>
        <a:xfrm>
          <a:off x="14541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116477</xdr:rowOff>
    </xdr:from>
    <xdr:to>
      <xdr:col>81</xdr:col>
      <xdr:colOff>50800</xdr:colOff>
      <xdr:row>83</xdr:row>
      <xdr:rowOff>160564</xdr:rowOff>
    </xdr:to>
    <xdr:cxnSp macro="">
      <xdr:nvCxnSpPr>
        <xdr:cNvPr id="664" name="直線コネクタ 663"/>
        <xdr:cNvCxnSpPr/>
      </xdr:nvCxnSpPr>
      <xdr:spPr>
        <a:xfrm>
          <a:off x="14592300" y="143468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19957</xdr:rowOff>
    </xdr:from>
    <xdr:to>
      <xdr:col>72</xdr:col>
      <xdr:colOff>38100</xdr:colOff>
      <xdr:row>83</xdr:row>
      <xdr:rowOff>121557</xdr:rowOff>
    </xdr:to>
    <xdr:sp macro="" textlink="">
      <xdr:nvSpPr>
        <xdr:cNvPr id="665" name="楕円 664"/>
        <xdr:cNvSpPr/>
      </xdr:nvSpPr>
      <xdr:spPr>
        <a:xfrm>
          <a:off x="13652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70757</xdr:rowOff>
    </xdr:from>
    <xdr:to>
      <xdr:col>76</xdr:col>
      <xdr:colOff>114300</xdr:colOff>
      <xdr:row>83</xdr:row>
      <xdr:rowOff>116477</xdr:rowOff>
    </xdr:to>
    <xdr:cxnSp macro="">
      <xdr:nvCxnSpPr>
        <xdr:cNvPr id="666" name="直線コネクタ 665"/>
        <xdr:cNvCxnSpPr/>
      </xdr:nvCxnSpPr>
      <xdr:spPr>
        <a:xfrm>
          <a:off x="13703300" y="143011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130992</xdr:rowOff>
    </xdr:from>
    <xdr:to>
      <xdr:col>67</xdr:col>
      <xdr:colOff>101600</xdr:colOff>
      <xdr:row>83</xdr:row>
      <xdr:rowOff>61142</xdr:rowOff>
    </xdr:to>
    <xdr:sp macro="" textlink="">
      <xdr:nvSpPr>
        <xdr:cNvPr id="667" name="楕円 666"/>
        <xdr:cNvSpPr/>
      </xdr:nvSpPr>
      <xdr:spPr>
        <a:xfrm>
          <a:off x="12763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10342</xdr:rowOff>
    </xdr:from>
    <xdr:to>
      <xdr:col>71</xdr:col>
      <xdr:colOff>177800</xdr:colOff>
      <xdr:row>83</xdr:row>
      <xdr:rowOff>70757</xdr:rowOff>
    </xdr:to>
    <xdr:cxnSp macro="">
      <xdr:nvCxnSpPr>
        <xdr:cNvPr id="668" name="直線コネクタ 667"/>
        <xdr:cNvCxnSpPr/>
      </xdr:nvCxnSpPr>
      <xdr:spPr>
        <a:xfrm>
          <a:off x="12814300" y="1424069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669"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70"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71"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2"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31041</xdr:rowOff>
    </xdr:from>
    <xdr:ext cx="405111" cy="259045"/>
    <xdr:sp macro="" textlink="">
      <xdr:nvSpPr>
        <xdr:cNvPr id="673" name="n_1mainValue【消防施設】&#10;有形固定資産減価償却率"/>
        <xdr:cNvSpPr txBox="1"/>
      </xdr:nvSpPr>
      <xdr:spPr>
        <a:xfrm>
          <a:off x="15266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158404</xdr:rowOff>
    </xdr:from>
    <xdr:ext cx="405111" cy="259045"/>
    <xdr:sp macro="" textlink="">
      <xdr:nvSpPr>
        <xdr:cNvPr id="674" name="n_2mainValue【消防施設】&#10;有形固定資産減価償却率"/>
        <xdr:cNvSpPr txBox="1"/>
      </xdr:nvSpPr>
      <xdr:spPr>
        <a:xfrm>
          <a:off x="14389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112684</xdr:rowOff>
    </xdr:from>
    <xdr:ext cx="405111" cy="259045"/>
    <xdr:sp macro="" textlink="">
      <xdr:nvSpPr>
        <xdr:cNvPr id="675" name="n_3mainValue【消防施設】&#10;有形固定資産減価償却率"/>
        <xdr:cNvSpPr txBox="1"/>
      </xdr:nvSpPr>
      <xdr:spPr>
        <a:xfrm>
          <a:off x="13500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52269</xdr:rowOff>
    </xdr:from>
    <xdr:ext cx="405111" cy="259045"/>
    <xdr:sp macro="" textlink="">
      <xdr:nvSpPr>
        <xdr:cNvPr id="676" name="n_4mainValue【消防施設】&#10;有形固定資産減価償却率"/>
        <xdr:cNvSpPr txBox="1"/>
      </xdr:nvSpPr>
      <xdr:spPr>
        <a:xfrm>
          <a:off x="12611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98" name="直線コネクタ 69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0" name="直線コネクタ 6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0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02" name="直線コネクタ 70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0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04" name="フローチャート: 判断 70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05" name="フローチャート: 判断 70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6" name="フローチャート: 判断 705"/>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7" name="フローチャート: 判断 706"/>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8" name="フローチャート: 判断 707"/>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714" name="楕円 713"/>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715" name="【消防施設】&#10;一人当たり面積該当値テキスト"/>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716" name="楕円 715"/>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717" name="直線コネクタ 716"/>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718" name="楕円 717"/>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24385</xdr:rowOff>
    </xdr:to>
    <xdr:cxnSp macro="">
      <xdr:nvCxnSpPr>
        <xdr:cNvPr id="719" name="直線コネクタ 718"/>
        <xdr:cNvCxnSpPr/>
      </xdr:nvCxnSpPr>
      <xdr:spPr>
        <a:xfrm>
          <a:off x="20434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145035</xdr:rowOff>
    </xdr:from>
    <xdr:to>
      <xdr:col>102</xdr:col>
      <xdr:colOff>165100</xdr:colOff>
      <xdr:row>86</xdr:row>
      <xdr:rowOff>75185</xdr:rowOff>
    </xdr:to>
    <xdr:sp macro="" textlink="">
      <xdr:nvSpPr>
        <xdr:cNvPr id="720" name="楕円 719"/>
        <xdr:cNvSpPr/>
      </xdr:nvSpPr>
      <xdr:spPr>
        <a:xfrm>
          <a:off x="19494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24385</xdr:rowOff>
    </xdr:from>
    <xdr:to>
      <xdr:col>107</xdr:col>
      <xdr:colOff>50800</xdr:colOff>
      <xdr:row>86</xdr:row>
      <xdr:rowOff>24385</xdr:rowOff>
    </xdr:to>
    <xdr:cxnSp macro="">
      <xdr:nvCxnSpPr>
        <xdr:cNvPr id="721" name="直線コネクタ 720"/>
        <xdr:cNvCxnSpPr/>
      </xdr:nvCxnSpPr>
      <xdr:spPr>
        <a:xfrm>
          <a:off x="19545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145035</xdr:rowOff>
    </xdr:from>
    <xdr:to>
      <xdr:col>98</xdr:col>
      <xdr:colOff>38100</xdr:colOff>
      <xdr:row>86</xdr:row>
      <xdr:rowOff>75185</xdr:rowOff>
    </xdr:to>
    <xdr:sp macro="" textlink="">
      <xdr:nvSpPr>
        <xdr:cNvPr id="722" name="楕円 721"/>
        <xdr:cNvSpPr/>
      </xdr:nvSpPr>
      <xdr:spPr>
        <a:xfrm>
          <a:off x="18605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24385</xdr:rowOff>
    </xdr:from>
    <xdr:to>
      <xdr:col>102</xdr:col>
      <xdr:colOff>114300</xdr:colOff>
      <xdr:row>86</xdr:row>
      <xdr:rowOff>24385</xdr:rowOff>
    </xdr:to>
    <xdr:cxnSp macro="">
      <xdr:nvCxnSpPr>
        <xdr:cNvPr id="723" name="直線コネクタ 722"/>
        <xdr:cNvCxnSpPr/>
      </xdr:nvCxnSpPr>
      <xdr:spPr>
        <a:xfrm>
          <a:off x="18656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24"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5"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6"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7"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728" name="n_1mainValue【消防施設】&#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729" name="n_2mainValue【消防施設】&#10;一人当たり面積"/>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66312</xdr:rowOff>
    </xdr:from>
    <xdr:ext cx="469744" cy="259045"/>
    <xdr:sp macro="" textlink="">
      <xdr:nvSpPr>
        <xdr:cNvPr id="730" name="n_3mainValue【消防施設】&#10;一人当たり面積"/>
        <xdr:cNvSpPr txBox="1"/>
      </xdr:nvSpPr>
      <xdr:spPr>
        <a:xfrm>
          <a:off x="19310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66312</xdr:rowOff>
    </xdr:from>
    <xdr:ext cx="469744" cy="259045"/>
    <xdr:sp macro="" textlink="">
      <xdr:nvSpPr>
        <xdr:cNvPr id="731" name="n_4mainValue【消防施設】&#10;一人当たり面積"/>
        <xdr:cNvSpPr txBox="1"/>
      </xdr:nvSpPr>
      <xdr:spPr>
        <a:xfrm>
          <a:off x="18421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57" name="直線コネクタ 756"/>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58"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59" name="直線コネクタ 758"/>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60"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61" name="直線コネクタ 760"/>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62"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63" name="フローチャート: 判断 762"/>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4" name="フローチャート: 判断 763"/>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5" name="フローチャート: 判断 76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6" name="フローチャート: 判断 765"/>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7" name="フローチャート: 判断 766"/>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3" name="楕円 772"/>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95266</xdr:rowOff>
    </xdr:from>
    <xdr:ext cx="405111" cy="259045"/>
    <xdr:sp macro="" textlink="">
      <xdr:nvSpPr>
        <xdr:cNvPr id="774" name="【庁舎】&#10;有形固定資産減価償却率該当値テキスト"/>
        <xdr:cNvSpPr txBox="1"/>
      </xdr:nvSpPr>
      <xdr:spPr>
        <a:xfrm>
          <a:off x="16357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102144</xdr:rowOff>
    </xdr:from>
    <xdr:to>
      <xdr:col>81</xdr:col>
      <xdr:colOff>101600</xdr:colOff>
      <xdr:row>107</xdr:row>
      <xdr:rowOff>32294</xdr:rowOff>
    </xdr:to>
    <xdr:sp macro="" textlink="">
      <xdr:nvSpPr>
        <xdr:cNvPr id="775" name="楕円 774"/>
        <xdr:cNvSpPr/>
      </xdr:nvSpPr>
      <xdr:spPr>
        <a:xfrm>
          <a:off x="15430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152944</xdr:rowOff>
    </xdr:to>
    <xdr:cxnSp macro="">
      <xdr:nvCxnSpPr>
        <xdr:cNvPr id="776" name="直線コネクタ 775"/>
        <xdr:cNvCxnSpPr/>
      </xdr:nvCxnSpPr>
      <xdr:spPr>
        <a:xfrm flipV="1">
          <a:off x="15481300" y="18169889"/>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5806</xdr:rowOff>
    </xdr:from>
    <xdr:to>
      <xdr:col>76</xdr:col>
      <xdr:colOff>165100</xdr:colOff>
      <xdr:row>107</xdr:row>
      <xdr:rowOff>107406</xdr:rowOff>
    </xdr:to>
    <xdr:sp macro="" textlink="">
      <xdr:nvSpPr>
        <xdr:cNvPr id="777" name="楕円 776"/>
        <xdr:cNvSpPr/>
      </xdr:nvSpPr>
      <xdr:spPr>
        <a:xfrm>
          <a:off x="14541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152944</xdr:rowOff>
    </xdr:from>
    <xdr:to>
      <xdr:col>81</xdr:col>
      <xdr:colOff>50800</xdr:colOff>
      <xdr:row>107</xdr:row>
      <xdr:rowOff>56606</xdr:rowOff>
    </xdr:to>
    <xdr:cxnSp macro="">
      <xdr:nvCxnSpPr>
        <xdr:cNvPr id="778" name="直線コネクタ 777"/>
        <xdr:cNvCxnSpPr/>
      </xdr:nvCxnSpPr>
      <xdr:spPr>
        <a:xfrm flipV="1">
          <a:off x="14592300" y="1832664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779" name="楕円 778"/>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10886</xdr:rowOff>
    </xdr:from>
    <xdr:to>
      <xdr:col>76</xdr:col>
      <xdr:colOff>114300</xdr:colOff>
      <xdr:row>107</xdr:row>
      <xdr:rowOff>56606</xdr:rowOff>
    </xdr:to>
    <xdr:cxnSp macro="">
      <xdr:nvCxnSpPr>
        <xdr:cNvPr id="780" name="直線コネクタ 779"/>
        <xdr:cNvCxnSpPr/>
      </xdr:nvCxnSpPr>
      <xdr:spPr>
        <a:xfrm>
          <a:off x="13703300" y="18356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95613</xdr:rowOff>
    </xdr:from>
    <xdr:to>
      <xdr:col>67</xdr:col>
      <xdr:colOff>101600</xdr:colOff>
      <xdr:row>107</xdr:row>
      <xdr:rowOff>25763</xdr:rowOff>
    </xdr:to>
    <xdr:sp macro="" textlink="">
      <xdr:nvSpPr>
        <xdr:cNvPr id="781" name="楕円 780"/>
        <xdr:cNvSpPr/>
      </xdr:nvSpPr>
      <xdr:spPr>
        <a:xfrm>
          <a:off x="1276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146413</xdr:rowOff>
    </xdr:from>
    <xdr:to>
      <xdr:col>71</xdr:col>
      <xdr:colOff>177800</xdr:colOff>
      <xdr:row>107</xdr:row>
      <xdr:rowOff>10886</xdr:rowOff>
    </xdr:to>
    <xdr:cxnSp macro="">
      <xdr:nvCxnSpPr>
        <xdr:cNvPr id="782" name="直線コネクタ 781"/>
        <xdr:cNvCxnSpPr/>
      </xdr:nvCxnSpPr>
      <xdr:spPr>
        <a:xfrm>
          <a:off x="12814300" y="183201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3"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84"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85"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86"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23421</xdr:rowOff>
    </xdr:from>
    <xdr:ext cx="405111" cy="259045"/>
    <xdr:sp macro="" textlink="">
      <xdr:nvSpPr>
        <xdr:cNvPr id="787" name="n_1mainValue【庁舎】&#10;有形固定資産減価償却率"/>
        <xdr:cNvSpPr txBox="1"/>
      </xdr:nvSpPr>
      <xdr:spPr>
        <a:xfrm>
          <a:off x="152660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98533</xdr:rowOff>
    </xdr:from>
    <xdr:ext cx="405111" cy="259045"/>
    <xdr:sp macro="" textlink="">
      <xdr:nvSpPr>
        <xdr:cNvPr id="788" name="n_2mainValue【庁舎】&#10;有形固定資産減価償却率"/>
        <xdr:cNvSpPr txBox="1"/>
      </xdr:nvSpPr>
      <xdr:spPr>
        <a:xfrm>
          <a:off x="14389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789" name="n_3mainValue【庁舎】&#10;有形固定資産減価償却率"/>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16890</xdr:rowOff>
    </xdr:from>
    <xdr:ext cx="405111" cy="259045"/>
    <xdr:sp macro="" textlink="">
      <xdr:nvSpPr>
        <xdr:cNvPr id="790" name="n_4mainValue【庁舎】&#10;有形固定資産減価償却率"/>
        <xdr:cNvSpPr txBox="1"/>
      </xdr:nvSpPr>
      <xdr:spPr>
        <a:xfrm>
          <a:off x="12611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16" name="直線コネクタ 815"/>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1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18" name="直線コネクタ 81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1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0" name="直線コネクタ 81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21"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22" name="フローチャート: 判断 82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23" name="フローチャート: 判断 822"/>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4" name="フローチャート: 判断 823"/>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169092</xdr:rowOff>
    </xdr:from>
    <xdr:to>
      <xdr:col>102</xdr:col>
      <xdr:colOff>165100</xdr:colOff>
      <xdr:row>105</xdr:row>
      <xdr:rowOff>99242</xdr:rowOff>
    </xdr:to>
    <xdr:sp macro="" textlink="">
      <xdr:nvSpPr>
        <xdr:cNvPr id="825" name="フローチャート: 判断 824"/>
        <xdr:cNvSpPr/>
      </xdr:nvSpPr>
      <xdr:spPr>
        <a:xfrm>
          <a:off x="19494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27032</xdr:rowOff>
    </xdr:from>
    <xdr:to>
      <xdr:col>98</xdr:col>
      <xdr:colOff>38100</xdr:colOff>
      <xdr:row>105</xdr:row>
      <xdr:rowOff>128632</xdr:rowOff>
    </xdr:to>
    <xdr:sp macro="" textlink="">
      <xdr:nvSpPr>
        <xdr:cNvPr id="826" name="フローチャート: 判断 825"/>
        <xdr:cNvSpPr/>
      </xdr:nvSpPr>
      <xdr:spPr>
        <a:xfrm>
          <a:off x="18605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832" name="楕円 831"/>
        <xdr:cNvSpPr/>
      </xdr:nvSpPr>
      <xdr:spPr>
        <a:xfrm>
          <a:off x="22110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7093</xdr:rowOff>
    </xdr:from>
    <xdr:ext cx="469744" cy="259045"/>
    <xdr:sp macro="" textlink="">
      <xdr:nvSpPr>
        <xdr:cNvPr id="833" name="【庁舎】&#10;一人当たり面積該当値テキスト"/>
        <xdr:cNvSpPr txBox="1"/>
      </xdr:nvSpPr>
      <xdr:spPr>
        <a:xfrm>
          <a:off x="22199600"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34" name="楕円 833"/>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99061</xdr:rowOff>
    </xdr:to>
    <xdr:cxnSp macro="">
      <xdr:nvCxnSpPr>
        <xdr:cNvPr id="835" name="直線コネクタ 834"/>
        <xdr:cNvCxnSpPr/>
      </xdr:nvCxnSpPr>
      <xdr:spPr>
        <a:xfrm flipV="1">
          <a:off x="21323300" y="1825316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6" name="楕円 835"/>
        <xdr:cNvSpPr/>
      </xdr:nvSpPr>
      <xdr:spPr>
        <a:xfrm>
          <a:off x="2038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107</xdr:row>
      <xdr:rowOff>5987</xdr:rowOff>
    </xdr:to>
    <xdr:cxnSp macro="">
      <xdr:nvCxnSpPr>
        <xdr:cNvPr id="837" name="直線コネクタ 836"/>
        <xdr:cNvCxnSpPr/>
      </xdr:nvCxnSpPr>
      <xdr:spPr>
        <a:xfrm flipV="1">
          <a:off x="20434300" y="18272761"/>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838" name="楕円 837"/>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38644</xdr:rowOff>
    </xdr:to>
    <xdr:cxnSp macro="">
      <xdr:nvCxnSpPr>
        <xdr:cNvPr id="839" name="直線コネクタ 838"/>
        <xdr:cNvCxnSpPr/>
      </xdr:nvCxnSpPr>
      <xdr:spPr>
        <a:xfrm flipV="1">
          <a:off x="19545300" y="183511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840" name="楕円 839"/>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38644</xdr:rowOff>
    </xdr:to>
    <xdr:cxnSp macro="">
      <xdr:nvCxnSpPr>
        <xdr:cNvPr id="841" name="直線コネクタ 840"/>
        <xdr:cNvCxnSpPr/>
      </xdr:nvCxnSpPr>
      <xdr:spPr>
        <a:xfrm>
          <a:off x="18656300" y="1838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42"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3" name="n_2ave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115769</xdr:rowOff>
    </xdr:from>
    <xdr:ext cx="469744" cy="259045"/>
    <xdr:sp macro="" textlink="">
      <xdr:nvSpPr>
        <xdr:cNvPr id="844" name="n_3aveValue【庁舎】&#10;一人当たり面積"/>
        <xdr:cNvSpPr txBox="1"/>
      </xdr:nvSpPr>
      <xdr:spPr>
        <a:xfrm>
          <a:off x="19310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145159</xdr:rowOff>
    </xdr:from>
    <xdr:ext cx="469744" cy="259045"/>
    <xdr:sp macro="" textlink="">
      <xdr:nvSpPr>
        <xdr:cNvPr id="845" name="n_4aveValue【庁舎】&#10;一人当たり面積"/>
        <xdr:cNvSpPr txBox="1"/>
      </xdr:nvSpPr>
      <xdr:spPr>
        <a:xfrm>
          <a:off x="18421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46"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847" name="n_2main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848" name="n_3mainValue【庁舎】&#10;一人当たり面積"/>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80571</xdr:rowOff>
    </xdr:from>
    <xdr:ext cx="469744" cy="259045"/>
    <xdr:sp macro="" textlink="">
      <xdr:nvSpPr>
        <xdr:cNvPr id="849" name="n_4mainValue【庁舎】&#10;一人当たり面積"/>
        <xdr:cNvSpPr txBox="1"/>
      </xdr:nvSpPr>
      <xdr:spPr>
        <a:xfrm>
          <a:off x="18421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年度の各施設における有形固定資産減価償却率は、類似団体内平均値と比べ概ね高い傾向にあり、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人当たりの面積は少ない傾向にある。今後の財政状況をふまえ、施設の適切な維持管理を行っていく必要がある。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50,323
50,021
74.95
20,042,920
19,703,996
137,067
9,671,802
13,059,081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法人税割</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が増加したことなどが、主な要因として挙げられる。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今後も財政基盤の強化のため、定住人口増加策等の取り組みを行い収入額増加にさらに取り組んでいく。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116417</xdr:rowOff>
    </xdr:to>
    <xdr:cxnSp macro="">
      <xdr:nvCxnSpPr>
        <xdr:cNvPr id="72" name="直線コネクタ 71"/>
        <xdr:cNvCxnSpPr/>
      </xdr:nvCxnSpPr>
      <xdr:spPr>
        <a:xfrm flipV="1">
          <a:off x="3225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156633</xdr:rowOff>
    </xdr:to>
    <xdr:cxnSp macro="">
      <xdr:nvCxnSpPr>
        <xdr:cNvPr id="75" name="直線コネクタ 74"/>
        <xdr:cNvCxnSpPr/>
      </xdr:nvCxnSpPr>
      <xdr:spPr>
        <a:xfrm flipV="1">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ポイント増加している。主な要因としては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月の市制施行により、令和元年度は生活保護費が通年支給になったこと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介護保険事業特別会計繰出金が増額となったためである。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今後も事務事業の見直しなどを行い、経費削減に努める。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63</xdr:row>
      <xdr:rowOff>51562</xdr:rowOff>
    </xdr:to>
    <xdr:cxnSp macro="">
      <xdr:nvCxnSpPr>
        <xdr:cNvPr id="130" name="直線コネクタ 129"/>
        <xdr:cNvCxnSpPr/>
      </xdr:nvCxnSpPr>
      <xdr:spPr>
        <a:xfrm>
          <a:off x="4114800" y="1068400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54102</xdr:rowOff>
    </xdr:to>
    <xdr:cxnSp macro="">
      <xdr:nvCxnSpPr>
        <xdr:cNvPr id="133" name="直線コネクタ 132"/>
        <xdr:cNvCxnSpPr/>
      </xdr:nvCxnSpPr>
      <xdr:spPr>
        <a:xfrm>
          <a:off x="3225800" y="105778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13208</xdr:rowOff>
    </xdr:from>
    <xdr:to>
      <xdr:col>15</xdr:col>
      <xdr:colOff>82550</xdr:colOff>
      <xdr:row>61</xdr:row>
      <xdr:rowOff>119380</xdr:rowOff>
    </xdr:to>
    <xdr:cxnSp macro="">
      <xdr:nvCxnSpPr>
        <xdr:cNvPr id="136" name="直線コネクタ 135"/>
        <xdr:cNvCxnSpPr/>
      </xdr:nvCxnSpPr>
      <xdr:spPr>
        <a:xfrm>
          <a:off x="2336800" y="1047165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78232</xdr:rowOff>
    </xdr:from>
    <xdr:to>
      <xdr:col>15</xdr:col>
      <xdr:colOff>133350</xdr:colOff>
      <xdr:row>62</xdr:row>
      <xdr:rowOff>8382</xdr:rowOff>
    </xdr:to>
    <xdr:sp macro="" textlink="">
      <xdr:nvSpPr>
        <xdr:cNvPr id="137" name="フローチャート: 判断 136"/>
        <xdr:cNvSpPr/>
      </xdr:nvSpPr>
      <xdr:spPr>
        <a:xfrm>
          <a:off x="3175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164609</xdr:rowOff>
    </xdr:from>
    <xdr:ext cx="762000" cy="259045"/>
    <xdr:sp macro="" textlink="">
      <xdr:nvSpPr>
        <xdr:cNvPr id="138" name="テキスト ボックス 137"/>
        <xdr:cNvSpPr txBox="1"/>
      </xdr:nvSpPr>
      <xdr:spPr>
        <a:xfrm>
          <a:off x="2844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13208</xdr:rowOff>
    </xdr:from>
    <xdr:to>
      <xdr:col>11</xdr:col>
      <xdr:colOff>31750</xdr:colOff>
      <xdr:row>61</xdr:row>
      <xdr:rowOff>27686</xdr:rowOff>
    </xdr:to>
    <xdr:cxnSp macro="">
      <xdr:nvCxnSpPr>
        <xdr:cNvPr id="139" name="直線コネクタ 138"/>
        <xdr:cNvCxnSpPr/>
      </xdr:nvCxnSpPr>
      <xdr:spPr>
        <a:xfrm flipV="1">
          <a:off x="1447800" y="104716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78232</xdr:rowOff>
    </xdr:from>
    <xdr:to>
      <xdr:col>11</xdr:col>
      <xdr:colOff>82550</xdr:colOff>
      <xdr:row>62</xdr:row>
      <xdr:rowOff>8382</xdr:rowOff>
    </xdr:to>
    <xdr:sp macro="" textlink="">
      <xdr:nvSpPr>
        <xdr:cNvPr id="140" name="フローチャート: 判断 139"/>
        <xdr:cNvSpPr/>
      </xdr:nvSpPr>
      <xdr:spPr>
        <a:xfrm>
          <a:off x="2286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164609</xdr:rowOff>
    </xdr:from>
    <xdr:ext cx="762000" cy="259045"/>
    <xdr:sp macro="" textlink="">
      <xdr:nvSpPr>
        <xdr:cNvPr id="141" name="テキスト ボックス 140"/>
        <xdr:cNvSpPr txBox="1"/>
      </xdr:nvSpPr>
      <xdr:spPr>
        <a:xfrm>
          <a:off x="1955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42" name="フローチャート: 判断 141"/>
        <xdr:cNvSpPr/>
      </xdr:nvSpPr>
      <xdr:spPr>
        <a:xfrm>
          <a:off x="1397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43" name="テキスト ボックス 142"/>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144289</xdr:rowOff>
    </xdr:from>
    <xdr:ext cx="762000" cy="259045"/>
    <xdr:sp macro="" textlink="">
      <xdr:nvSpPr>
        <xdr:cNvPr id="150"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1" name="楕円 150"/>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115079</xdr:rowOff>
    </xdr:from>
    <xdr:ext cx="736600" cy="259045"/>
    <xdr:sp macro="" textlink="">
      <xdr:nvSpPr>
        <xdr:cNvPr id="152" name="テキスト ボックス 151"/>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3" name="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4" name="テキスト ボックス 153"/>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133858</xdr:rowOff>
    </xdr:from>
    <xdr:to>
      <xdr:col>11</xdr:col>
      <xdr:colOff>82550</xdr:colOff>
      <xdr:row>61</xdr:row>
      <xdr:rowOff>64008</xdr:rowOff>
    </xdr:to>
    <xdr:sp macro="" textlink="">
      <xdr:nvSpPr>
        <xdr:cNvPr id="155" name="楕円 154"/>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56" name="テキスト ボックス 155"/>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148336</xdr:rowOff>
    </xdr:from>
    <xdr:to>
      <xdr:col>7</xdr:col>
      <xdr:colOff>31750</xdr:colOff>
      <xdr:row>61</xdr:row>
      <xdr:rowOff>78486</xdr:rowOff>
    </xdr:to>
    <xdr:sp macro="" textlink="">
      <xdr:nvSpPr>
        <xdr:cNvPr id="157" name="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63263</xdr:rowOff>
    </xdr:from>
    <xdr:ext cx="762000" cy="259045"/>
    <xdr:sp macro="" textlink="">
      <xdr:nvSpPr>
        <xdr:cNvPr id="158" name="テキスト ボックス 157"/>
        <xdr:cNvSpPr txBox="1"/>
      </xdr:nvSpPr>
      <xdr:spPr>
        <a:xfrm>
          <a:off x="1066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115,931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113,744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ふるさと応援寄附金の増加により、ふるさと応援寄附金促進業務委託料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が増額したためである。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も適切に業務を効率化し、計画的な財政運営に努める。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32711</xdr:rowOff>
    </xdr:from>
    <xdr:to>
      <xdr:col>23</xdr:col>
      <xdr:colOff>133350</xdr:colOff>
      <xdr:row>83</xdr:row>
      <xdr:rowOff>67894</xdr:rowOff>
    </xdr:to>
    <xdr:cxnSp macro="">
      <xdr:nvCxnSpPr>
        <xdr:cNvPr id="191" name="直線コネクタ 190"/>
        <xdr:cNvCxnSpPr/>
      </xdr:nvCxnSpPr>
      <xdr:spPr>
        <a:xfrm>
          <a:off x="4114800" y="14263061"/>
          <a:ext cx="838200" cy="3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118114</xdr:rowOff>
    </xdr:from>
    <xdr:to>
      <xdr:col>19</xdr:col>
      <xdr:colOff>133350</xdr:colOff>
      <xdr:row>83</xdr:row>
      <xdr:rowOff>32711</xdr:rowOff>
    </xdr:to>
    <xdr:cxnSp macro="">
      <xdr:nvCxnSpPr>
        <xdr:cNvPr id="194" name="直線コネクタ 193"/>
        <xdr:cNvCxnSpPr/>
      </xdr:nvCxnSpPr>
      <xdr:spPr>
        <a:xfrm>
          <a:off x="3225800" y="14177014"/>
          <a:ext cx="889000" cy="8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118114</xdr:rowOff>
    </xdr:from>
    <xdr:to>
      <xdr:col>15</xdr:col>
      <xdr:colOff>82550</xdr:colOff>
      <xdr:row>82</xdr:row>
      <xdr:rowOff>121766</xdr:rowOff>
    </xdr:to>
    <xdr:cxnSp macro="">
      <xdr:nvCxnSpPr>
        <xdr:cNvPr id="197" name="直線コネクタ 196"/>
        <xdr:cNvCxnSpPr/>
      </xdr:nvCxnSpPr>
      <xdr:spPr>
        <a:xfrm flipV="1">
          <a:off x="2336800" y="14177014"/>
          <a:ext cx="889000" cy="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157561</xdr:rowOff>
    </xdr:from>
    <xdr:to>
      <xdr:col>15</xdr:col>
      <xdr:colOff>133350</xdr:colOff>
      <xdr:row>83</xdr:row>
      <xdr:rowOff>87711</xdr:rowOff>
    </xdr:to>
    <xdr:sp macro="" textlink="">
      <xdr:nvSpPr>
        <xdr:cNvPr id="198" name="フローチャート: 判断 197"/>
        <xdr:cNvSpPr/>
      </xdr:nvSpPr>
      <xdr:spPr>
        <a:xfrm>
          <a:off x="3175000" y="1421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72488</xdr:rowOff>
    </xdr:from>
    <xdr:ext cx="762000" cy="259045"/>
    <xdr:sp macro="" textlink="">
      <xdr:nvSpPr>
        <xdr:cNvPr id="199" name="テキスト ボックス 198"/>
        <xdr:cNvSpPr txBox="1"/>
      </xdr:nvSpPr>
      <xdr:spPr>
        <a:xfrm>
          <a:off x="2844800" y="1430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40318</xdr:rowOff>
    </xdr:from>
    <xdr:to>
      <xdr:col>11</xdr:col>
      <xdr:colOff>31750</xdr:colOff>
      <xdr:row>82</xdr:row>
      <xdr:rowOff>121766</xdr:rowOff>
    </xdr:to>
    <xdr:cxnSp macro="">
      <xdr:nvCxnSpPr>
        <xdr:cNvPr id="200" name="直線コネクタ 199"/>
        <xdr:cNvCxnSpPr/>
      </xdr:nvCxnSpPr>
      <xdr:spPr>
        <a:xfrm>
          <a:off x="1447800" y="14099218"/>
          <a:ext cx="889000" cy="8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151254</xdr:rowOff>
    </xdr:from>
    <xdr:to>
      <xdr:col>11</xdr:col>
      <xdr:colOff>82550</xdr:colOff>
      <xdr:row>83</xdr:row>
      <xdr:rowOff>81404</xdr:rowOff>
    </xdr:to>
    <xdr:sp macro="" textlink="">
      <xdr:nvSpPr>
        <xdr:cNvPr id="201" name="フローチャート: 判断 200"/>
        <xdr:cNvSpPr/>
      </xdr:nvSpPr>
      <xdr:spPr>
        <a:xfrm>
          <a:off x="2286000" y="142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66181</xdr:rowOff>
    </xdr:from>
    <xdr:ext cx="762000" cy="259045"/>
    <xdr:sp macro="" textlink="">
      <xdr:nvSpPr>
        <xdr:cNvPr id="202" name="テキスト ボックス 201"/>
        <xdr:cNvSpPr txBox="1"/>
      </xdr:nvSpPr>
      <xdr:spPr>
        <a:xfrm>
          <a:off x="1955800" y="1429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70146</xdr:rowOff>
    </xdr:from>
    <xdr:to>
      <xdr:col>7</xdr:col>
      <xdr:colOff>31750</xdr:colOff>
      <xdr:row>83</xdr:row>
      <xdr:rowOff>296</xdr:rowOff>
    </xdr:to>
    <xdr:sp macro="" textlink="">
      <xdr:nvSpPr>
        <xdr:cNvPr id="203" name="フローチャート: 判断 202"/>
        <xdr:cNvSpPr/>
      </xdr:nvSpPr>
      <xdr:spPr>
        <a:xfrm>
          <a:off x="1397000" y="1412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156523</xdr:rowOff>
    </xdr:from>
    <xdr:ext cx="762000" cy="259045"/>
    <xdr:sp macro="" textlink="">
      <xdr:nvSpPr>
        <xdr:cNvPr id="204" name="テキスト ボックス 203"/>
        <xdr:cNvSpPr txBox="1"/>
      </xdr:nvSpPr>
      <xdr:spPr>
        <a:xfrm>
          <a:off x="1066800" y="1421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17094</xdr:rowOff>
    </xdr:from>
    <xdr:to>
      <xdr:col>23</xdr:col>
      <xdr:colOff>184150</xdr:colOff>
      <xdr:row>83</xdr:row>
      <xdr:rowOff>118694</xdr:rowOff>
    </xdr:to>
    <xdr:sp macro="" textlink="">
      <xdr:nvSpPr>
        <xdr:cNvPr id="210" name="楕円 209"/>
        <xdr:cNvSpPr/>
      </xdr:nvSpPr>
      <xdr:spPr>
        <a:xfrm>
          <a:off x="4902200" y="142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160621</xdr:rowOff>
    </xdr:from>
    <xdr:ext cx="762000" cy="259045"/>
    <xdr:sp macro="" textlink="">
      <xdr:nvSpPr>
        <xdr:cNvPr id="211" name="人件費・物件費等の状況該当値テキスト"/>
        <xdr:cNvSpPr txBox="1"/>
      </xdr:nvSpPr>
      <xdr:spPr>
        <a:xfrm>
          <a:off x="5041900" y="1421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153361</xdr:rowOff>
    </xdr:from>
    <xdr:to>
      <xdr:col>19</xdr:col>
      <xdr:colOff>184150</xdr:colOff>
      <xdr:row>83</xdr:row>
      <xdr:rowOff>83511</xdr:rowOff>
    </xdr:to>
    <xdr:sp macro="" textlink="">
      <xdr:nvSpPr>
        <xdr:cNvPr id="212" name="楕円 211"/>
        <xdr:cNvSpPr/>
      </xdr:nvSpPr>
      <xdr:spPr>
        <a:xfrm>
          <a:off x="4064000" y="142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68288</xdr:rowOff>
    </xdr:from>
    <xdr:ext cx="736600" cy="259045"/>
    <xdr:sp macro="" textlink="">
      <xdr:nvSpPr>
        <xdr:cNvPr id="213" name="テキスト ボックス 212"/>
        <xdr:cNvSpPr txBox="1"/>
      </xdr:nvSpPr>
      <xdr:spPr>
        <a:xfrm>
          <a:off x="3733800" y="1429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67314</xdr:rowOff>
    </xdr:from>
    <xdr:to>
      <xdr:col>15</xdr:col>
      <xdr:colOff>133350</xdr:colOff>
      <xdr:row>82</xdr:row>
      <xdr:rowOff>168914</xdr:rowOff>
    </xdr:to>
    <xdr:sp macro="" textlink="">
      <xdr:nvSpPr>
        <xdr:cNvPr id="214" name="楕円 213"/>
        <xdr:cNvSpPr/>
      </xdr:nvSpPr>
      <xdr:spPr>
        <a:xfrm>
          <a:off x="3175000" y="141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7641</xdr:rowOff>
    </xdr:from>
    <xdr:ext cx="762000" cy="259045"/>
    <xdr:sp macro="" textlink="">
      <xdr:nvSpPr>
        <xdr:cNvPr id="215" name="テキスト ボックス 214"/>
        <xdr:cNvSpPr txBox="1"/>
      </xdr:nvSpPr>
      <xdr:spPr>
        <a:xfrm>
          <a:off x="2844800" y="1389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70966</xdr:rowOff>
    </xdr:from>
    <xdr:to>
      <xdr:col>11</xdr:col>
      <xdr:colOff>82550</xdr:colOff>
      <xdr:row>83</xdr:row>
      <xdr:rowOff>1116</xdr:rowOff>
    </xdr:to>
    <xdr:sp macro="" textlink="">
      <xdr:nvSpPr>
        <xdr:cNvPr id="216" name="楕円 215"/>
        <xdr:cNvSpPr/>
      </xdr:nvSpPr>
      <xdr:spPr>
        <a:xfrm>
          <a:off x="2286000" y="141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11293</xdr:rowOff>
    </xdr:from>
    <xdr:ext cx="762000" cy="259045"/>
    <xdr:sp macro="" textlink="">
      <xdr:nvSpPr>
        <xdr:cNvPr id="217" name="テキスト ボックス 216"/>
        <xdr:cNvSpPr txBox="1"/>
      </xdr:nvSpPr>
      <xdr:spPr>
        <a:xfrm>
          <a:off x="1955800" y="1389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160968</xdr:rowOff>
    </xdr:from>
    <xdr:to>
      <xdr:col>7</xdr:col>
      <xdr:colOff>31750</xdr:colOff>
      <xdr:row>82</xdr:row>
      <xdr:rowOff>91118</xdr:rowOff>
    </xdr:to>
    <xdr:sp macro="" textlink="">
      <xdr:nvSpPr>
        <xdr:cNvPr id="218" name="楕円 217"/>
        <xdr:cNvSpPr/>
      </xdr:nvSpPr>
      <xdr:spPr>
        <a:xfrm>
          <a:off x="1397000" y="140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101295</xdr:rowOff>
    </xdr:from>
    <xdr:ext cx="762000" cy="259045"/>
    <xdr:sp macro="" textlink="">
      <xdr:nvSpPr>
        <xdr:cNvPr id="219" name="テキスト ボックス 218"/>
        <xdr:cNvSpPr txBox="1"/>
      </xdr:nvSpPr>
      <xdr:spPr>
        <a:xfrm>
          <a:off x="1066800" y="138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している。国家公務員に準拠し対応しているが、経験年数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階層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内における職員の分布が変わったことが主な要因である。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今後も国の動向や他自治体の状況等を踏まえ、給与制度の運用や水準の適正化に努める。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89</xdr:row>
      <xdr:rowOff>104321</xdr:rowOff>
    </xdr:to>
    <xdr:cxnSp macro="">
      <xdr:nvCxnSpPr>
        <xdr:cNvPr id="255" name="直線コネクタ 254"/>
        <xdr:cNvCxnSpPr/>
      </xdr:nvCxnSpPr>
      <xdr:spPr>
        <a:xfrm flipV="1">
          <a:off x="16179800" y="15018657"/>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104321</xdr:rowOff>
    </xdr:to>
    <xdr:cxnSp macro="">
      <xdr:nvCxnSpPr>
        <xdr:cNvPr id="258" name="直線コネクタ 257"/>
        <xdr:cNvCxnSpPr/>
      </xdr:nvCxnSpPr>
      <xdr:spPr>
        <a:xfrm>
          <a:off x="15290800" y="152771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138793</xdr:rowOff>
    </xdr:to>
    <xdr:cxnSp macro="">
      <xdr:nvCxnSpPr>
        <xdr:cNvPr id="261" name="直線コネクタ 260"/>
        <xdr:cNvCxnSpPr/>
      </xdr:nvCxnSpPr>
      <xdr:spPr>
        <a:xfrm flipV="1">
          <a:off x="14401800" y="152771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138793</xdr:rowOff>
    </xdr:to>
    <xdr:cxnSp macro="">
      <xdr:nvCxnSpPr>
        <xdr:cNvPr id="264" name="直線コネクタ 263"/>
        <xdr:cNvCxnSpPr/>
      </xdr:nvCxnSpPr>
      <xdr:spPr>
        <a:xfrm>
          <a:off x="13512800" y="151565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4" name="楕円 273"/>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5"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6" name="楕円 275"/>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7" name="テキスト ボックス 276"/>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78" name="楕円 277"/>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79" name="テキスト ボックス 278"/>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87993</xdr:rowOff>
    </xdr:from>
    <xdr:to>
      <xdr:col>68</xdr:col>
      <xdr:colOff>203200</xdr:colOff>
      <xdr:row>90</xdr:row>
      <xdr:rowOff>18143</xdr:rowOff>
    </xdr:to>
    <xdr:sp macro="" textlink="">
      <xdr:nvSpPr>
        <xdr:cNvPr id="280" name="楕円 279"/>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2920</xdr:rowOff>
    </xdr:from>
    <xdr:ext cx="762000" cy="259045"/>
    <xdr:sp macro="" textlink="">
      <xdr:nvSpPr>
        <xdr:cNvPr id="281" name="テキスト ボックス 280"/>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2" name="楕円 281"/>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3" name="テキスト ボックス 282"/>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している。これは、職員数は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変わらない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が、住民基本台帳人口は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しているため、人口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人当たりの職員数は前年度比でみると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今後も住民サービスを低下させることなく、定員適正化計画に基づき適正な人員配置となるよう努める。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64135</xdr:rowOff>
    </xdr:from>
    <xdr:to>
      <xdr:col>81</xdr:col>
      <xdr:colOff>44450</xdr:colOff>
      <xdr:row>59</xdr:row>
      <xdr:rowOff>66146</xdr:rowOff>
    </xdr:to>
    <xdr:cxnSp macro="">
      <xdr:nvCxnSpPr>
        <xdr:cNvPr id="318" name="直線コネクタ 317"/>
        <xdr:cNvCxnSpPr/>
      </xdr:nvCxnSpPr>
      <xdr:spPr>
        <a:xfrm>
          <a:off x="16179800" y="1017968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70168</xdr:rowOff>
    </xdr:to>
    <xdr:cxnSp macro="">
      <xdr:nvCxnSpPr>
        <xdr:cNvPr id="321" name="直線コネクタ 320"/>
        <xdr:cNvCxnSpPr/>
      </xdr:nvCxnSpPr>
      <xdr:spPr>
        <a:xfrm flipV="1">
          <a:off x="15290800" y="101796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40005</xdr:rowOff>
    </xdr:from>
    <xdr:to>
      <xdr:col>72</xdr:col>
      <xdr:colOff>203200</xdr:colOff>
      <xdr:row>59</xdr:row>
      <xdr:rowOff>70168</xdr:rowOff>
    </xdr:to>
    <xdr:cxnSp macro="">
      <xdr:nvCxnSpPr>
        <xdr:cNvPr id="324" name="直線コネクタ 323"/>
        <xdr:cNvCxnSpPr/>
      </xdr:nvCxnSpPr>
      <xdr:spPr>
        <a:xfrm>
          <a:off x="14401800" y="101555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145521</xdr:rowOff>
    </xdr:from>
    <xdr:to>
      <xdr:col>73</xdr:col>
      <xdr:colOff>44450</xdr:colOff>
      <xdr:row>61</xdr:row>
      <xdr:rowOff>75671</xdr:rowOff>
    </xdr:to>
    <xdr:sp macro="" textlink="">
      <xdr:nvSpPr>
        <xdr:cNvPr id="325" name="フローチャート: 判断 324"/>
        <xdr:cNvSpPr/>
      </xdr:nvSpPr>
      <xdr:spPr>
        <a:xfrm>
          <a:off x="15240000" y="1043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60448</xdr:rowOff>
    </xdr:from>
    <xdr:ext cx="762000" cy="259045"/>
    <xdr:sp macro="" textlink="">
      <xdr:nvSpPr>
        <xdr:cNvPr id="326" name="テキスト ボックス 325"/>
        <xdr:cNvSpPr txBox="1"/>
      </xdr:nvSpPr>
      <xdr:spPr>
        <a:xfrm>
          <a:off x="14909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40005</xdr:rowOff>
    </xdr:from>
    <xdr:to>
      <xdr:col>68</xdr:col>
      <xdr:colOff>152400</xdr:colOff>
      <xdr:row>59</xdr:row>
      <xdr:rowOff>84244</xdr:rowOff>
    </xdr:to>
    <xdr:cxnSp macro="">
      <xdr:nvCxnSpPr>
        <xdr:cNvPr id="327" name="直線コネクタ 326"/>
        <xdr:cNvCxnSpPr/>
      </xdr:nvCxnSpPr>
      <xdr:spPr>
        <a:xfrm flipV="1">
          <a:off x="13512800" y="1015555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28" name="フローチャート: 判断 327"/>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29" name="テキスト ボックス 328"/>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109326</xdr:rowOff>
    </xdr:from>
    <xdr:to>
      <xdr:col>64</xdr:col>
      <xdr:colOff>152400</xdr:colOff>
      <xdr:row>61</xdr:row>
      <xdr:rowOff>39476</xdr:rowOff>
    </xdr:to>
    <xdr:sp macro="" textlink="">
      <xdr:nvSpPr>
        <xdr:cNvPr id="330" name="フローチャート: 判断 329"/>
        <xdr:cNvSpPr/>
      </xdr:nvSpPr>
      <xdr:spPr>
        <a:xfrm>
          <a:off x="13462000" y="1039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24253</xdr:rowOff>
    </xdr:from>
    <xdr:ext cx="762000" cy="259045"/>
    <xdr:sp macro="" textlink="">
      <xdr:nvSpPr>
        <xdr:cNvPr id="331" name="テキスト ボックス 330"/>
        <xdr:cNvSpPr txBox="1"/>
      </xdr:nvSpPr>
      <xdr:spPr>
        <a:xfrm>
          <a:off x="131318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15346</xdr:rowOff>
    </xdr:from>
    <xdr:to>
      <xdr:col>81</xdr:col>
      <xdr:colOff>95250</xdr:colOff>
      <xdr:row>59</xdr:row>
      <xdr:rowOff>116946</xdr:rowOff>
    </xdr:to>
    <xdr:sp macro="" textlink="">
      <xdr:nvSpPr>
        <xdr:cNvPr id="337" name="楕円 336"/>
        <xdr:cNvSpPr/>
      </xdr:nvSpPr>
      <xdr:spPr>
        <a:xfrm>
          <a:off x="169672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31873</xdr:rowOff>
    </xdr:from>
    <xdr:ext cx="762000" cy="259045"/>
    <xdr:sp macro="" textlink="">
      <xdr:nvSpPr>
        <xdr:cNvPr id="338" name="定員管理の状況該当値テキスト"/>
        <xdr:cNvSpPr txBox="1"/>
      </xdr:nvSpPr>
      <xdr:spPr>
        <a:xfrm>
          <a:off x="17106900" y="997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13335</xdr:rowOff>
    </xdr:from>
    <xdr:to>
      <xdr:col>77</xdr:col>
      <xdr:colOff>95250</xdr:colOff>
      <xdr:row>59</xdr:row>
      <xdr:rowOff>114935</xdr:rowOff>
    </xdr:to>
    <xdr:sp macro="" textlink="">
      <xdr:nvSpPr>
        <xdr:cNvPr id="339" name="楕円 338"/>
        <xdr:cNvSpPr/>
      </xdr:nvSpPr>
      <xdr:spPr>
        <a:xfrm>
          <a:off x="16129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125112</xdr:rowOff>
    </xdr:from>
    <xdr:ext cx="736600" cy="259045"/>
    <xdr:sp macro="" textlink="">
      <xdr:nvSpPr>
        <xdr:cNvPr id="340" name="テキスト ボックス 339"/>
        <xdr:cNvSpPr txBox="1"/>
      </xdr:nvSpPr>
      <xdr:spPr>
        <a:xfrm>
          <a:off x="15798800" y="989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19368</xdr:rowOff>
    </xdr:from>
    <xdr:to>
      <xdr:col>73</xdr:col>
      <xdr:colOff>44450</xdr:colOff>
      <xdr:row>59</xdr:row>
      <xdr:rowOff>120968</xdr:rowOff>
    </xdr:to>
    <xdr:sp macro="" textlink="">
      <xdr:nvSpPr>
        <xdr:cNvPr id="341" name="楕円 340"/>
        <xdr:cNvSpPr/>
      </xdr:nvSpPr>
      <xdr:spPr>
        <a:xfrm>
          <a:off x="15240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131145</xdr:rowOff>
    </xdr:from>
    <xdr:ext cx="762000" cy="259045"/>
    <xdr:sp macro="" textlink="">
      <xdr:nvSpPr>
        <xdr:cNvPr id="342" name="テキスト ボックス 341"/>
        <xdr:cNvSpPr txBox="1"/>
      </xdr:nvSpPr>
      <xdr:spPr>
        <a:xfrm>
          <a:off x="14909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160655</xdr:rowOff>
    </xdr:from>
    <xdr:to>
      <xdr:col>68</xdr:col>
      <xdr:colOff>203200</xdr:colOff>
      <xdr:row>59</xdr:row>
      <xdr:rowOff>90805</xdr:rowOff>
    </xdr:to>
    <xdr:sp macro="" textlink="">
      <xdr:nvSpPr>
        <xdr:cNvPr id="343" name="楕円 342"/>
        <xdr:cNvSpPr/>
      </xdr:nvSpPr>
      <xdr:spPr>
        <a:xfrm>
          <a:off x="14351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100982</xdr:rowOff>
    </xdr:from>
    <xdr:ext cx="762000" cy="259045"/>
    <xdr:sp macro="" textlink="">
      <xdr:nvSpPr>
        <xdr:cNvPr id="344" name="テキスト ボックス 343"/>
        <xdr:cNvSpPr txBox="1"/>
      </xdr:nvSpPr>
      <xdr:spPr>
        <a:xfrm>
          <a:off x="14020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33444</xdr:rowOff>
    </xdr:from>
    <xdr:to>
      <xdr:col>64</xdr:col>
      <xdr:colOff>152400</xdr:colOff>
      <xdr:row>59</xdr:row>
      <xdr:rowOff>135044</xdr:rowOff>
    </xdr:to>
    <xdr:sp macro="" textlink="">
      <xdr:nvSpPr>
        <xdr:cNvPr id="345" name="楕円 344"/>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145221</xdr:rowOff>
    </xdr:from>
    <xdr:ext cx="762000" cy="259045"/>
    <xdr:sp macro="" textlink="">
      <xdr:nvSpPr>
        <xdr:cNvPr id="346" name="テキスト ボックス 345"/>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これは、福岡都市圏南部環境事業組合負担金（平成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年度一般廃棄物処理事業債（平成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月借入分））の据置期間が終了し、元利償還が開始されたことにより増額となったことが要因である。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今後は、公共施設の更新や長寿命化等に伴う事業の増加が見込まれるため、より事業の必要性、緊急性を精査し、地方債の発行を最小限に止めることで、健全な財政運営に努める。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3810</xdr:rowOff>
    </xdr:to>
    <xdr:cxnSp macro="">
      <xdr:nvCxnSpPr>
        <xdr:cNvPr id="379" name="直線コネクタ 378"/>
        <xdr:cNvCxnSpPr/>
      </xdr:nvCxnSpPr>
      <xdr:spPr>
        <a:xfrm>
          <a:off x="16179800" y="69608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102870</xdr:rowOff>
    </xdr:to>
    <xdr:cxnSp macro="">
      <xdr:nvCxnSpPr>
        <xdr:cNvPr id="382" name="直線コネクタ 381"/>
        <xdr:cNvCxnSpPr/>
      </xdr:nvCxnSpPr>
      <xdr:spPr>
        <a:xfrm>
          <a:off x="15290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54610</xdr:rowOff>
    </xdr:to>
    <xdr:cxnSp macro="">
      <xdr:nvCxnSpPr>
        <xdr:cNvPr id="385" name="直線コネクタ 384"/>
        <xdr:cNvCxnSpPr/>
      </xdr:nvCxnSpPr>
      <xdr:spPr>
        <a:xfrm>
          <a:off x="14401800" y="688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22437</xdr:rowOff>
    </xdr:to>
    <xdr:cxnSp macro="">
      <xdr:nvCxnSpPr>
        <xdr:cNvPr id="388" name="直線コネクタ 387"/>
        <xdr:cNvCxnSpPr/>
      </xdr:nvCxnSpPr>
      <xdr:spPr>
        <a:xfrm>
          <a:off x="13512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0" name="テキスト ボックス 38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2" name="テキスト ボックス 39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9"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0" name="楕円 399"/>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1" name="テキスト ボックス 400"/>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2" name="楕円 401"/>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3" name="テキスト ボックス 40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4" name="楕円 403"/>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5" name="テキスト ボックス 404"/>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6" name="楕円 405"/>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7" name="テキスト ボックス 406"/>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将来負担比率は－％であり、類似団体の中で最も健全性が高い。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これは、地方債残高の増加を必要最小限に止め、将来の公共事業等の財源のために、計画的な基金の積立を行っていることが要因である。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今後もこの状況を堅持できるよう、計画的な財政運営に努める。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43" name="フローチャート: 判断 44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44" name="テキスト ボックス 44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31242</xdr:rowOff>
    </xdr:from>
    <xdr:to>
      <xdr:col>68</xdr:col>
      <xdr:colOff>203200</xdr:colOff>
      <xdr:row>15</xdr:row>
      <xdr:rowOff>132842</xdr:rowOff>
    </xdr:to>
    <xdr:sp macro="" textlink="">
      <xdr:nvSpPr>
        <xdr:cNvPr id="445" name="フローチャート: 判断 444"/>
        <xdr:cNvSpPr/>
      </xdr:nvSpPr>
      <xdr:spPr>
        <a:xfrm>
          <a:off x="14351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143019</xdr:rowOff>
    </xdr:from>
    <xdr:ext cx="762000" cy="259045"/>
    <xdr:sp macro="" textlink="">
      <xdr:nvSpPr>
        <xdr:cNvPr id="446" name="テキスト ボックス 445"/>
        <xdr:cNvSpPr txBox="1"/>
      </xdr:nvSpPr>
      <xdr:spPr>
        <a:xfrm>
          <a:off x="14020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50,323
50,021
74.95
20,042,920
19,703,996
137,067
9,671,802
13,059,081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これは、任期満了に伴う退職者に係る職員の補充を実施しなかったことなどが主な要因である。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今後は定員管理適正化計画に基づき、人件費の抑制に努める。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5080</xdr:rowOff>
    </xdr:to>
    <xdr:cxnSp macro="">
      <xdr:nvCxnSpPr>
        <xdr:cNvPr id="66" name="直線コネクタ 65"/>
        <xdr:cNvCxnSpPr/>
      </xdr:nvCxnSpPr>
      <xdr:spPr>
        <a:xfrm flipV="1">
          <a:off x="3987800" y="6070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5080</xdr:rowOff>
    </xdr:to>
    <xdr:cxnSp macro="">
      <xdr:nvCxnSpPr>
        <xdr:cNvPr id="69" name="直線コネクタ 68"/>
        <xdr:cNvCxnSpPr/>
      </xdr:nvCxnSpPr>
      <xdr:spPr>
        <a:xfrm>
          <a:off x="3098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50800</xdr:rowOff>
    </xdr:to>
    <xdr:cxnSp macro="">
      <xdr:nvCxnSpPr>
        <xdr:cNvPr id="72" name="直線コネクタ 71"/>
        <xdr:cNvCxnSpPr/>
      </xdr:nvCxnSpPr>
      <xdr:spPr>
        <a:xfrm flipV="1">
          <a:off x="2209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81280</xdr:rowOff>
    </xdr:to>
    <xdr:cxnSp macro="">
      <xdr:nvCxnSpPr>
        <xdr:cNvPr id="75" name="直線コネクタ 74"/>
        <xdr:cNvCxnSpPr/>
      </xdr:nvCxnSpPr>
      <xdr:spPr>
        <a:xfrm flipV="1">
          <a:off x="1320800" y="622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78" name="フローチャート: 判断 77"/>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79" name="テキスト ボックス 78"/>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している。これ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庁舎改修に係る備品購入費が減額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となったことが主な要因である。また、類似団体と比較すると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ポイント高くなっているのは、人件費削減や業務の効率化等を目的に各施設の管理業務等を民間へ委託を進めてきたためであり、人件費の抑制は図れた反面物件費が増額となった。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今後も、民間委託が可能な業務に関しては業務委託を推進し、効率化に努めるとともに総支出額の抑制に努める。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21</xdr:row>
      <xdr:rowOff>14986</xdr:rowOff>
    </xdr:to>
    <xdr:cxnSp macro="">
      <xdr:nvCxnSpPr>
        <xdr:cNvPr id="120" name="直線コネクタ 119"/>
        <xdr:cNvCxnSpPr/>
      </xdr:nvCxnSpPr>
      <xdr:spPr>
        <a:xfrm flipV="1">
          <a:off x="16510000" y="225298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21"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22" name="直線コネクタ 121"/>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14986</xdr:rowOff>
    </xdr:from>
    <xdr:to>
      <xdr:col>82</xdr:col>
      <xdr:colOff>107950</xdr:colOff>
      <xdr:row>21</xdr:row>
      <xdr:rowOff>69850</xdr:rowOff>
    </xdr:to>
    <xdr:cxnSp macro="">
      <xdr:nvCxnSpPr>
        <xdr:cNvPr id="125" name="直線コネクタ 124"/>
        <xdr:cNvCxnSpPr/>
      </xdr:nvCxnSpPr>
      <xdr:spPr>
        <a:xfrm flipV="1">
          <a:off x="15671800" y="36154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88155</xdr:rowOff>
    </xdr:from>
    <xdr:ext cx="762000" cy="259045"/>
    <xdr:sp macro="" textlink="">
      <xdr:nvSpPr>
        <xdr:cNvPr id="126" name="物件費平均値テキスト"/>
        <xdr:cNvSpPr txBox="1"/>
      </xdr:nvSpPr>
      <xdr:spPr>
        <a:xfrm>
          <a:off x="16598900" y="2659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7" name="フローチャート: 判断 126"/>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14986</xdr:rowOff>
    </xdr:from>
    <xdr:to>
      <xdr:col>78</xdr:col>
      <xdr:colOff>69850</xdr:colOff>
      <xdr:row>21</xdr:row>
      <xdr:rowOff>69850</xdr:rowOff>
    </xdr:to>
    <xdr:cxnSp macro="">
      <xdr:nvCxnSpPr>
        <xdr:cNvPr id="128" name="直線コネクタ 127"/>
        <xdr:cNvCxnSpPr/>
      </xdr:nvCxnSpPr>
      <xdr:spPr>
        <a:xfrm>
          <a:off x="14782800" y="3615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30" name="テキスト ボックス 129"/>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147574</xdr:rowOff>
    </xdr:from>
    <xdr:to>
      <xdr:col>73</xdr:col>
      <xdr:colOff>180975</xdr:colOff>
      <xdr:row>21</xdr:row>
      <xdr:rowOff>14986</xdr:rowOff>
    </xdr:to>
    <xdr:cxnSp macro="">
      <xdr:nvCxnSpPr>
        <xdr:cNvPr id="131" name="直線コネクタ 130"/>
        <xdr:cNvCxnSpPr/>
      </xdr:nvCxnSpPr>
      <xdr:spPr>
        <a:xfrm>
          <a:off x="13893800" y="340512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2" name="フローチャート: 判断 131"/>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3" name="テキスト ボックス 132"/>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110998</xdr:rowOff>
    </xdr:from>
    <xdr:to>
      <xdr:col>69</xdr:col>
      <xdr:colOff>92075</xdr:colOff>
      <xdr:row>19</xdr:row>
      <xdr:rowOff>147574</xdr:rowOff>
    </xdr:to>
    <xdr:cxnSp macro="">
      <xdr:nvCxnSpPr>
        <xdr:cNvPr id="134" name="直線コネクタ 133"/>
        <xdr:cNvCxnSpPr/>
      </xdr:nvCxnSpPr>
      <xdr:spPr>
        <a:xfrm>
          <a:off x="13004800" y="33685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5" name="フローチャート: 判断 134"/>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6" name="テキスト ボックス 135"/>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37" name="フローチャート: 判断 136"/>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38" name="テキスト ボックス 137"/>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135636</xdr:rowOff>
    </xdr:from>
    <xdr:to>
      <xdr:col>82</xdr:col>
      <xdr:colOff>158750</xdr:colOff>
      <xdr:row>21</xdr:row>
      <xdr:rowOff>65786</xdr:rowOff>
    </xdr:to>
    <xdr:sp macro="" textlink="">
      <xdr:nvSpPr>
        <xdr:cNvPr id="144" name="楕円 143"/>
        <xdr:cNvSpPr/>
      </xdr:nvSpPr>
      <xdr:spPr>
        <a:xfrm>
          <a:off x="164592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44213</xdr:rowOff>
    </xdr:from>
    <xdr:ext cx="762000" cy="259045"/>
    <xdr:sp macro="" textlink="">
      <xdr:nvSpPr>
        <xdr:cNvPr id="145" name="物件費該当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19050</xdr:rowOff>
    </xdr:from>
    <xdr:to>
      <xdr:col>78</xdr:col>
      <xdr:colOff>120650</xdr:colOff>
      <xdr:row>21</xdr:row>
      <xdr:rowOff>120650</xdr:rowOff>
    </xdr:to>
    <xdr:sp macro="" textlink="">
      <xdr:nvSpPr>
        <xdr:cNvPr id="146" name="楕円 145"/>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105427</xdr:rowOff>
    </xdr:from>
    <xdr:ext cx="736600" cy="259045"/>
    <xdr:sp macro="" textlink="">
      <xdr:nvSpPr>
        <xdr:cNvPr id="147" name="テキスト ボックス 146"/>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135636</xdr:rowOff>
    </xdr:from>
    <xdr:to>
      <xdr:col>74</xdr:col>
      <xdr:colOff>31750</xdr:colOff>
      <xdr:row>21</xdr:row>
      <xdr:rowOff>65786</xdr:rowOff>
    </xdr:to>
    <xdr:sp macro="" textlink="">
      <xdr:nvSpPr>
        <xdr:cNvPr id="148" name="楕円 147"/>
        <xdr:cNvSpPr/>
      </xdr:nvSpPr>
      <xdr:spPr>
        <a:xfrm>
          <a:off x="147320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50563</xdr:rowOff>
    </xdr:from>
    <xdr:ext cx="762000" cy="259045"/>
    <xdr:sp macro="" textlink="">
      <xdr:nvSpPr>
        <xdr:cNvPr id="149" name="テキスト ボックス 148"/>
        <xdr:cNvSpPr txBox="1"/>
      </xdr:nvSpPr>
      <xdr:spPr>
        <a:xfrm>
          <a:off x="14401800" y="36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96774</xdr:rowOff>
    </xdr:from>
    <xdr:to>
      <xdr:col>69</xdr:col>
      <xdr:colOff>142875</xdr:colOff>
      <xdr:row>20</xdr:row>
      <xdr:rowOff>26924</xdr:rowOff>
    </xdr:to>
    <xdr:sp macro="" textlink="">
      <xdr:nvSpPr>
        <xdr:cNvPr id="150" name="楕円 149"/>
        <xdr:cNvSpPr/>
      </xdr:nvSpPr>
      <xdr:spPr>
        <a:xfrm>
          <a:off x="13843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11701</xdr:rowOff>
    </xdr:from>
    <xdr:ext cx="762000" cy="259045"/>
    <xdr:sp macro="" textlink="">
      <xdr:nvSpPr>
        <xdr:cNvPr id="151" name="テキスト ボックス 150"/>
        <xdr:cNvSpPr txBox="1"/>
      </xdr:nvSpPr>
      <xdr:spPr>
        <a:xfrm>
          <a:off x="13512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60198</xdr:rowOff>
    </xdr:from>
    <xdr:to>
      <xdr:col>65</xdr:col>
      <xdr:colOff>53975</xdr:colOff>
      <xdr:row>19</xdr:row>
      <xdr:rowOff>161798</xdr:rowOff>
    </xdr:to>
    <xdr:sp macro="" textlink="">
      <xdr:nvSpPr>
        <xdr:cNvPr id="152" name="楕円 151"/>
        <xdr:cNvSpPr/>
      </xdr:nvSpPr>
      <xdr:spPr>
        <a:xfrm>
          <a:off x="12954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146575</xdr:rowOff>
    </xdr:from>
    <xdr:ext cx="762000" cy="259045"/>
    <xdr:sp macro="" textlink="">
      <xdr:nvSpPr>
        <xdr:cNvPr id="153" name="テキスト ボックス 152"/>
        <xdr:cNvSpPr txBox="1"/>
      </xdr:nvSpPr>
      <xdr:spPr>
        <a:xfrm>
          <a:off x="12623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月の市制施行により、令和元年度は生活保護費が通年支給になったこと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に伴う社会保障等に要する経費が増加する見込みであることから、扶助費の推移をより一層注視していく必要がある。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1" name="直線コネクタ 180"/>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2"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3" name="直線コネクタ 182"/>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100330</xdr:rowOff>
    </xdr:from>
    <xdr:to>
      <xdr:col>24</xdr:col>
      <xdr:colOff>25400</xdr:colOff>
      <xdr:row>57</xdr:row>
      <xdr:rowOff>100330</xdr:rowOff>
    </xdr:to>
    <xdr:cxnSp macro="">
      <xdr:nvCxnSpPr>
        <xdr:cNvPr id="186" name="直線コネクタ 185"/>
        <xdr:cNvCxnSpPr/>
      </xdr:nvCxnSpPr>
      <xdr:spPr>
        <a:xfrm>
          <a:off x="3987800" y="953008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87"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88" name="フローチャート: 判断 187"/>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100330</xdr:rowOff>
    </xdr:to>
    <xdr:cxnSp macro="">
      <xdr:nvCxnSpPr>
        <xdr:cNvPr id="189" name="直線コネクタ 188"/>
        <xdr:cNvCxnSpPr/>
      </xdr:nvCxnSpPr>
      <xdr:spPr>
        <a:xfrm>
          <a:off x="3098800" y="946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0" name="フローチャート: 判断 189"/>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1" name="テキスト ボックス 190"/>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39370</xdr:rowOff>
    </xdr:to>
    <xdr:cxnSp macro="">
      <xdr:nvCxnSpPr>
        <xdr:cNvPr id="192" name="直線コネクタ 191"/>
        <xdr:cNvCxnSpPr/>
      </xdr:nvCxnSpPr>
      <xdr:spPr>
        <a:xfrm>
          <a:off x="2209800" y="9408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91440</xdr:rowOff>
    </xdr:from>
    <xdr:to>
      <xdr:col>15</xdr:col>
      <xdr:colOff>149225</xdr:colOff>
      <xdr:row>55</xdr:row>
      <xdr:rowOff>21590</xdr:rowOff>
    </xdr:to>
    <xdr:sp macro="" textlink="">
      <xdr:nvSpPr>
        <xdr:cNvPr id="193" name="フローチャート: 判断 192"/>
        <xdr:cNvSpPr/>
      </xdr:nvSpPr>
      <xdr:spPr>
        <a:xfrm>
          <a:off x="3048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194" name="テキスト ボックス 193"/>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111760</xdr:rowOff>
    </xdr:from>
    <xdr:to>
      <xdr:col>11</xdr:col>
      <xdr:colOff>9525</xdr:colOff>
      <xdr:row>54</xdr:row>
      <xdr:rowOff>149860</xdr:rowOff>
    </xdr:to>
    <xdr:cxnSp macro="">
      <xdr:nvCxnSpPr>
        <xdr:cNvPr id="195" name="直線コネクタ 194"/>
        <xdr:cNvCxnSpPr/>
      </xdr:nvCxnSpPr>
      <xdr:spPr>
        <a:xfrm>
          <a:off x="1320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60960</xdr:rowOff>
    </xdr:from>
    <xdr:to>
      <xdr:col>11</xdr:col>
      <xdr:colOff>60325</xdr:colOff>
      <xdr:row>54</xdr:row>
      <xdr:rowOff>162560</xdr:rowOff>
    </xdr:to>
    <xdr:sp macro="" textlink="">
      <xdr:nvSpPr>
        <xdr:cNvPr id="196" name="フローチャート: 判断 195"/>
        <xdr:cNvSpPr/>
      </xdr:nvSpPr>
      <xdr:spPr>
        <a:xfrm>
          <a:off x="2159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1287</xdr:rowOff>
    </xdr:from>
    <xdr:ext cx="762000" cy="259045"/>
    <xdr:sp macro="" textlink="">
      <xdr:nvSpPr>
        <xdr:cNvPr id="197" name="テキスト ボックス 196"/>
        <xdr:cNvSpPr txBox="1"/>
      </xdr:nvSpPr>
      <xdr:spPr>
        <a:xfrm>
          <a:off x="1828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198" name="フローチャート: 判断 197"/>
        <xdr:cNvSpPr/>
      </xdr:nvSpPr>
      <xdr:spPr>
        <a:xfrm>
          <a:off x="1270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127017</xdr:rowOff>
    </xdr:from>
    <xdr:ext cx="762000" cy="259045"/>
    <xdr:sp macro="" textlink="">
      <xdr:nvSpPr>
        <xdr:cNvPr id="199" name="テキスト ボックス 198"/>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5" name="楕円 204"/>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6" name="扶助費該当値テキスト"/>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49530</xdr:rowOff>
    </xdr:from>
    <xdr:to>
      <xdr:col>20</xdr:col>
      <xdr:colOff>38100</xdr:colOff>
      <xdr:row>55</xdr:row>
      <xdr:rowOff>151130</xdr:rowOff>
    </xdr:to>
    <xdr:sp macro="" textlink="">
      <xdr:nvSpPr>
        <xdr:cNvPr id="207" name="楕円 206"/>
        <xdr:cNvSpPr/>
      </xdr:nvSpPr>
      <xdr:spPr>
        <a:xfrm>
          <a:off x="3937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161307</xdr:rowOff>
    </xdr:from>
    <xdr:ext cx="736600" cy="259045"/>
    <xdr:sp macro="" textlink="">
      <xdr:nvSpPr>
        <xdr:cNvPr id="208" name="テキスト ボックス 207"/>
        <xdr:cNvSpPr txBox="1"/>
      </xdr:nvSpPr>
      <xdr:spPr>
        <a:xfrm>
          <a:off x="3606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09" name="楕円 208"/>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210" name="テキスト ボックス 209"/>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1" name="楕円 210"/>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13987</xdr:rowOff>
    </xdr:from>
    <xdr:ext cx="762000" cy="259045"/>
    <xdr:sp macro="" textlink="">
      <xdr:nvSpPr>
        <xdr:cNvPr id="212" name="テキスト ボックス 211"/>
        <xdr:cNvSpPr txBox="1"/>
      </xdr:nvSpPr>
      <xdr:spPr>
        <a:xfrm>
          <a:off x="1828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60960</xdr:rowOff>
    </xdr:from>
    <xdr:to>
      <xdr:col>6</xdr:col>
      <xdr:colOff>171450</xdr:colOff>
      <xdr:row>54</xdr:row>
      <xdr:rowOff>162560</xdr:rowOff>
    </xdr:to>
    <xdr:sp macro="" textlink="">
      <xdr:nvSpPr>
        <xdr:cNvPr id="213" name="楕円 212"/>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147337</xdr:rowOff>
    </xdr:from>
    <xdr:ext cx="762000" cy="259045"/>
    <xdr:sp macro="" textlink="">
      <xdr:nvSpPr>
        <xdr:cNvPr id="214" name="テキスト ボックス 213"/>
        <xdr:cNvSpPr txBox="1"/>
      </xdr:nvSpPr>
      <xdr:spPr>
        <a:xfrm>
          <a:off x="939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後期高齢者医療療養給付費負担金の増額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特別会計への繰出金が増加傾向にあるため、赤字解消計画を策定し、決算の動向に注視していく。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2" name="直線コネクタ 241"/>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146050</xdr:rowOff>
    </xdr:to>
    <xdr:cxnSp macro="">
      <xdr:nvCxnSpPr>
        <xdr:cNvPr id="247" name="直線コネクタ 246"/>
        <xdr:cNvCxnSpPr/>
      </xdr:nvCxnSpPr>
      <xdr:spPr>
        <a:xfrm>
          <a:off x="15671800" y="94462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16510</xdr:rowOff>
    </xdr:to>
    <xdr:cxnSp macro="">
      <xdr:nvCxnSpPr>
        <xdr:cNvPr id="250" name="直線コネクタ 249"/>
        <xdr:cNvCxnSpPr/>
      </xdr:nvCxnSpPr>
      <xdr:spPr>
        <a:xfrm>
          <a:off x="14782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149860</xdr:rowOff>
    </xdr:to>
    <xdr:cxnSp macro="">
      <xdr:nvCxnSpPr>
        <xdr:cNvPr id="253" name="直線コネクタ 252"/>
        <xdr:cNvCxnSpPr/>
      </xdr:nvCxnSpPr>
      <xdr:spPr>
        <a:xfrm>
          <a:off x="13893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4" name="フローチャート: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55</xdr:row>
      <xdr:rowOff>138430</xdr:rowOff>
    </xdr:to>
    <xdr:cxnSp macro="">
      <xdr:nvCxnSpPr>
        <xdr:cNvPr id="256" name="直線コネクタ 255"/>
        <xdr:cNvCxnSpPr/>
      </xdr:nvCxnSpPr>
      <xdr:spPr>
        <a:xfrm flipV="1">
          <a:off x="13004800" y="9347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7" name="フローチャート: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58" name="テキスト ボックス 257"/>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59" name="フローチャート: 判断 258"/>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0" name="テキスト ボックス 259"/>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6" name="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8" name="楕円 267"/>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9" name="テキスト ボックス 268"/>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70" name="楕円 269"/>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71" name="テキスト ボックス 270"/>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2" name="楕円 271"/>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3" name="テキスト ボックス 272"/>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4" name="楕円 273"/>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5" name="テキスト ボックス 274"/>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と同水準で移行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今後も補助金等交付基準に基づき、適正な交付額の算出に努める。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4" name="直線コネクタ 303"/>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5"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06" name="直線コネクタ 305"/>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07"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08" name="直線コネクタ 307"/>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4536</xdr:rowOff>
    </xdr:to>
    <xdr:cxnSp macro="">
      <xdr:nvCxnSpPr>
        <xdr:cNvPr id="309" name="直線コネクタ 308"/>
        <xdr:cNvCxnSpPr/>
      </xdr:nvCxnSpPr>
      <xdr:spPr>
        <a:xfrm>
          <a:off x="15671800" y="6348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0"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1" name="フローチャート: 判断 310"/>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37</xdr:row>
      <xdr:rowOff>11067</xdr:rowOff>
    </xdr:to>
    <xdr:cxnSp macro="">
      <xdr:nvCxnSpPr>
        <xdr:cNvPr id="312" name="直線コネクタ 311"/>
        <xdr:cNvCxnSpPr/>
      </xdr:nvCxnSpPr>
      <xdr:spPr>
        <a:xfrm flipV="1">
          <a:off x="14782800" y="63481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3" name="フローチャート: 判断 31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4" name="テキスト ボックス 31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11067</xdr:rowOff>
    </xdr:from>
    <xdr:to>
      <xdr:col>73</xdr:col>
      <xdr:colOff>180975</xdr:colOff>
      <xdr:row>37</xdr:row>
      <xdr:rowOff>109039</xdr:rowOff>
    </xdr:to>
    <xdr:cxnSp macro="">
      <xdr:nvCxnSpPr>
        <xdr:cNvPr id="315" name="直線コネクタ 314"/>
        <xdr:cNvCxnSpPr/>
      </xdr:nvCxnSpPr>
      <xdr:spPr>
        <a:xfrm flipV="1">
          <a:off x="13893800" y="635471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71301</xdr:rowOff>
    </xdr:from>
    <xdr:to>
      <xdr:col>74</xdr:col>
      <xdr:colOff>31750</xdr:colOff>
      <xdr:row>38</xdr:row>
      <xdr:rowOff>1451</xdr:rowOff>
    </xdr:to>
    <xdr:sp macro="" textlink="">
      <xdr:nvSpPr>
        <xdr:cNvPr id="316" name="フローチャート: 判断 315"/>
        <xdr:cNvSpPr/>
      </xdr:nvSpPr>
      <xdr:spPr>
        <a:xfrm>
          <a:off x="14732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157678</xdr:rowOff>
    </xdr:from>
    <xdr:ext cx="762000" cy="259045"/>
    <xdr:sp macro="" textlink="">
      <xdr:nvSpPr>
        <xdr:cNvPr id="317" name="テキスト ボックス 316"/>
        <xdr:cNvSpPr txBox="1"/>
      </xdr:nvSpPr>
      <xdr:spPr>
        <a:xfrm>
          <a:off x="14401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37193</xdr:rowOff>
    </xdr:from>
    <xdr:to>
      <xdr:col>69</xdr:col>
      <xdr:colOff>92075</xdr:colOff>
      <xdr:row>37</xdr:row>
      <xdr:rowOff>109039</xdr:rowOff>
    </xdr:to>
    <xdr:cxnSp macro="">
      <xdr:nvCxnSpPr>
        <xdr:cNvPr id="318" name="直線コネクタ 317"/>
        <xdr:cNvCxnSpPr/>
      </xdr:nvCxnSpPr>
      <xdr:spPr>
        <a:xfrm>
          <a:off x="13004800" y="638084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90896</xdr:rowOff>
    </xdr:from>
    <xdr:to>
      <xdr:col>69</xdr:col>
      <xdr:colOff>142875</xdr:colOff>
      <xdr:row>38</xdr:row>
      <xdr:rowOff>21045</xdr:rowOff>
    </xdr:to>
    <xdr:sp macro="" textlink="">
      <xdr:nvSpPr>
        <xdr:cNvPr id="319" name="フローチャート: 判断 318"/>
        <xdr:cNvSpPr/>
      </xdr:nvSpPr>
      <xdr:spPr>
        <a:xfrm>
          <a:off x="13843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5823</xdr:rowOff>
    </xdr:from>
    <xdr:ext cx="762000" cy="259045"/>
    <xdr:sp macro="" textlink="">
      <xdr:nvSpPr>
        <xdr:cNvPr id="320" name="テキスト ボックス 319"/>
        <xdr:cNvSpPr txBox="1"/>
      </xdr:nvSpPr>
      <xdr:spPr>
        <a:xfrm>
          <a:off x="13512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58239</xdr:rowOff>
    </xdr:from>
    <xdr:to>
      <xdr:col>65</xdr:col>
      <xdr:colOff>53975</xdr:colOff>
      <xdr:row>37</xdr:row>
      <xdr:rowOff>159838</xdr:rowOff>
    </xdr:to>
    <xdr:sp macro="" textlink="">
      <xdr:nvSpPr>
        <xdr:cNvPr id="321" name="フローチャート: 判断 320"/>
        <xdr:cNvSpPr/>
      </xdr:nvSpPr>
      <xdr:spPr>
        <a:xfrm>
          <a:off x="12954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144615</xdr:rowOff>
    </xdr:from>
    <xdr:ext cx="762000" cy="259045"/>
    <xdr:sp macro="" textlink="">
      <xdr:nvSpPr>
        <xdr:cNvPr id="322" name="テキスト ボックス 321"/>
        <xdr:cNvSpPr txBox="1"/>
      </xdr:nvSpPr>
      <xdr:spPr>
        <a:xfrm>
          <a:off x="12623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28" name="楕円 327"/>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141713</xdr:rowOff>
    </xdr:from>
    <xdr:ext cx="762000" cy="259045"/>
    <xdr:sp macro="" textlink="">
      <xdr:nvSpPr>
        <xdr:cNvPr id="329" name="補助費等該当値テキスト"/>
        <xdr:cNvSpPr txBox="1"/>
      </xdr:nvSpPr>
      <xdr:spPr>
        <a:xfrm>
          <a:off x="16598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30" name="楕円 329"/>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65513</xdr:rowOff>
    </xdr:from>
    <xdr:ext cx="736600" cy="259045"/>
    <xdr:sp macro="" textlink="">
      <xdr:nvSpPr>
        <xdr:cNvPr id="331" name="テキスト ボックス 330"/>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131717</xdr:rowOff>
    </xdr:from>
    <xdr:to>
      <xdr:col>74</xdr:col>
      <xdr:colOff>31750</xdr:colOff>
      <xdr:row>37</xdr:row>
      <xdr:rowOff>61867</xdr:rowOff>
    </xdr:to>
    <xdr:sp macro="" textlink="">
      <xdr:nvSpPr>
        <xdr:cNvPr id="332" name="楕円 331"/>
        <xdr:cNvSpPr/>
      </xdr:nvSpPr>
      <xdr:spPr>
        <a:xfrm>
          <a:off x="14732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72044</xdr:rowOff>
    </xdr:from>
    <xdr:ext cx="762000" cy="259045"/>
    <xdr:sp macro="" textlink="">
      <xdr:nvSpPr>
        <xdr:cNvPr id="333" name="テキスト ボックス 332"/>
        <xdr:cNvSpPr txBox="1"/>
      </xdr:nvSpPr>
      <xdr:spPr>
        <a:xfrm>
          <a:off x="14401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58239</xdr:rowOff>
    </xdr:from>
    <xdr:to>
      <xdr:col>69</xdr:col>
      <xdr:colOff>142875</xdr:colOff>
      <xdr:row>37</xdr:row>
      <xdr:rowOff>159838</xdr:rowOff>
    </xdr:to>
    <xdr:sp macro="" textlink="">
      <xdr:nvSpPr>
        <xdr:cNvPr id="334" name="楕円 333"/>
        <xdr:cNvSpPr/>
      </xdr:nvSpPr>
      <xdr:spPr>
        <a:xfrm>
          <a:off x="13843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170016</xdr:rowOff>
    </xdr:from>
    <xdr:ext cx="762000" cy="259045"/>
    <xdr:sp macro="" textlink="">
      <xdr:nvSpPr>
        <xdr:cNvPr id="335" name="テキスト ボックス 334"/>
        <xdr:cNvSpPr txBox="1"/>
      </xdr:nvSpPr>
      <xdr:spPr>
        <a:xfrm>
          <a:off x="13512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36" name="楕円 335"/>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98170</xdr:rowOff>
    </xdr:from>
    <xdr:ext cx="762000" cy="259045"/>
    <xdr:sp macro="" textlink="">
      <xdr:nvSpPr>
        <xdr:cNvPr id="337" name="テキスト ボックス 336"/>
        <xdr:cNvSpPr txBox="1"/>
      </xdr:nvSpPr>
      <xdr:spPr>
        <a:xfrm>
          <a:off x="12623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今後は公共施設の更新や長寿命化等に伴う事業の増加が見込まれるため、より事業の必要性、緊急性を精査し、地方債の発行を最小限に止めることで、健全な財政運営が行えるように努める。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5" name="直線コネクタ 364"/>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6"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7" name="直線コネクタ 366"/>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68"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69" name="直線コネクタ 368"/>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134620</xdr:rowOff>
    </xdr:to>
    <xdr:cxnSp macro="">
      <xdr:nvCxnSpPr>
        <xdr:cNvPr id="370" name="直線コネクタ 369"/>
        <xdr:cNvCxnSpPr/>
      </xdr:nvCxnSpPr>
      <xdr:spPr>
        <a:xfrm flipV="1">
          <a:off x="3987800" y="13111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1"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2" name="フローチャート: 判断 371"/>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134620</xdr:rowOff>
    </xdr:to>
    <xdr:cxnSp macro="">
      <xdr:nvCxnSpPr>
        <xdr:cNvPr id="373" name="直線コネクタ 372"/>
        <xdr:cNvCxnSpPr/>
      </xdr:nvCxnSpPr>
      <xdr:spPr>
        <a:xfrm>
          <a:off x="3098800" y="1316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4" name="フローチャート: 判断 373"/>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5" name="テキスト ボックス 374"/>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134620</xdr:rowOff>
    </xdr:to>
    <xdr:cxnSp macro="">
      <xdr:nvCxnSpPr>
        <xdr:cNvPr id="376" name="直線コネクタ 375"/>
        <xdr:cNvCxnSpPr/>
      </xdr:nvCxnSpPr>
      <xdr:spPr>
        <a:xfrm>
          <a:off x="2209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7" name="フローチャート: 判断 376"/>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78" name="テキスト ボックス 377"/>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73661</xdr:rowOff>
    </xdr:to>
    <xdr:cxnSp macro="">
      <xdr:nvCxnSpPr>
        <xdr:cNvPr id="379" name="直線コネクタ 378"/>
        <xdr:cNvCxnSpPr/>
      </xdr:nvCxnSpPr>
      <xdr:spPr>
        <a:xfrm>
          <a:off x="1320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0" name="フローチャート: 判断 379"/>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1" name="テキスト ボックス 380"/>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2" name="フローチャート: 判断 381"/>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3" name="テキスト ボックス 382"/>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9" name="楕円 38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0"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1" name="楕円 390"/>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2" name="テキスト ボックス 391"/>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3" name="楕円 392"/>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4" name="テキスト ボックス 393"/>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5" name="楕円 394"/>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6" name="テキスト ボックス 395"/>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7" name="楕円 396"/>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8" name="テキスト ボックス 397"/>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今後も財政構造の弾力性を高めていくため、行政改革を推進し経費削減に努める。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4" name="直線コネクタ 423"/>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5"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26" name="直線コネクタ 425"/>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27"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28" name="直線コネクタ 427"/>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79</xdr:row>
      <xdr:rowOff>106426</xdr:rowOff>
    </xdr:to>
    <xdr:cxnSp macro="">
      <xdr:nvCxnSpPr>
        <xdr:cNvPr id="429" name="直線コネクタ 428"/>
        <xdr:cNvCxnSpPr/>
      </xdr:nvCxnSpPr>
      <xdr:spPr>
        <a:xfrm>
          <a:off x="15671800" y="134589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0"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1" name="フローチャート: 判断 430"/>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85852</xdr:rowOff>
    </xdr:to>
    <xdr:cxnSp macro="">
      <xdr:nvCxnSpPr>
        <xdr:cNvPr id="432" name="直線コネクタ 431"/>
        <xdr:cNvCxnSpPr/>
      </xdr:nvCxnSpPr>
      <xdr:spPr>
        <a:xfrm>
          <a:off x="14782800" y="13358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3" name="フローチャート: 判断 432"/>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4" name="テキスト ボックス 433"/>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156718</xdr:rowOff>
    </xdr:to>
    <xdr:cxnSp macro="">
      <xdr:nvCxnSpPr>
        <xdr:cNvPr id="435" name="直線コネクタ 434"/>
        <xdr:cNvCxnSpPr/>
      </xdr:nvCxnSpPr>
      <xdr:spPr>
        <a:xfrm>
          <a:off x="13893800" y="132943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6" name="フローチャート: 判断 435"/>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7" name="テキスト ボックス 436"/>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152146</xdr:rowOff>
    </xdr:to>
    <xdr:cxnSp macro="">
      <xdr:nvCxnSpPr>
        <xdr:cNvPr id="438" name="直線コネクタ 437"/>
        <xdr:cNvCxnSpPr/>
      </xdr:nvCxnSpPr>
      <xdr:spPr>
        <a:xfrm flipV="1">
          <a:off x="13004800" y="13294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39" name="フローチャート: 判断 438"/>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0" name="テキスト ボックス 439"/>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8" name="楕円 447"/>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9"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0" name="楕円 449"/>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1" name="テキスト ボックス 450"/>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2" name="楕円 451"/>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53" name="テキスト ボックス 452"/>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4" name="楕円 453"/>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55" name="テキスト ボックス 454"/>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6" name="楕円 455"/>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7" name="テキスト ボックス 456"/>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16510</xdr:rowOff>
    </xdr:from>
    <xdr:to>
      <xdr:col>29</xdr:col>
      <xdr:colOff>127000</xdr:colOff>
      <xdr:row>18</xdr:row>
      <xdr:rowOff>32493</xdr:rowOff>
    </xdr:to>
    <xdr:cxnSp macro="">
      <xdr:nvCxnSpPr>
        <xdr:cNvPr id="50" name="直線コネクタ 49"/>
        <xdr:cNvCxnSpPr/>
      </xdr:nvCxnSpPr>
      <xdr:spPr bwMode="auto">
        <a:xfrm flipV="1">
          <a:off x="5003800" y="3150235"/>
          <a:ext cx="647700" cy="15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32493</xdr:rowOff>
    </xdr:from>
    <xdr:to>
      <xdr:col>26</xdr:col>
      <xdr:colOff>50800</xdr:colOff>
      <xdr:row>18</xdr:row>
      <xdr:rowOff>79813</xdr:rowOff>
    </xdr:to>
    <xdr:cxnSp macro="">
      <xdr:nvCxnSpPr>
        <xdr:cNvPr id="53" name="直線コネクタ 52"/>
        <xdr:cNvCxnSpPr/>
      </xdr:nvCxnSpPr>
      <xdr:spPr bwMode="auto">
        <a:xfrm flipV="1">
          <a:off x="4305300" y="3166218"/>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153308</xdr:rowOff>
    </xdr:from>
    <xdr:to>
      <xdr:col>22</xdr:col>
      <xdr:colOff>114300</xdr:colOff>
      <xdr:row>18</xdr:row>
      <xdr:rowOff>79813</xdr:rowOff>
    </xdr:to>
    <xdr:cxnSp macro="">
      <xdr:nvCxnSpPr>
        <xdr:cNvPr id="56" name="直線コネクタ 55"/>
        <xdr:cNvCxnSpPr/>
      </xdr:nvCxnSpPr>
      <xdr:spPr bwMode="auto">
        <a:xfrm>
          <a:off x="3606800" y="3115583"/>
          <a:ext cx="698500" cy="9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157315</xdr:rowOff>
    </xdr:from>
    <xdr:to>
      <xdr:col>22</xdr:col>
      <xdr:colOff>165100</xdr:colOff>
      <xdr:row>17</xdr:row>
      <xdr:rowOff>87465</xdr:rowOff>
    </xdr:to>
    <xdr:sp macro="" textlink="">
      <xdr:nvSpPr>
        <xdr:cNvPr id="57" name="フローチャート: 判断 56"/>
        <xdr:cNvSpPr/>
      </xdr:nvSpPr>
      <xdr:spPr bwMode="auto">
        <a:xfrm>
          <a:off x="4254500" y="2948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97642</xdr:rowOff>
    </xdr:from>
    <xdr:ext cx="762000" cy="259045"/>
    <xdr:sp macro="" textlink="">
      <xdr:nvSpPr>
        <xdr:cNvPr id="58" name="テキスト ボックス 57"/>
        <xdr:cNvSpPr txBox="1"/>
      </xdr:nvSpPr>
      <xdr:spPr>
        <a:xfrm>
          <a:off x="3924300" y="271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153308</xdr:rowOff>
    </xdr:from>
    <xdr:to>
      <xdr:col>18</xdr:col>
      <xdr:colOff>177800</xdr:colOff>
      <xdr:row>18</xdr:row>
      <xdr:rowOff>13367</xdr:rowOff>
    </xdr:to>
    <xdr:cxnSp macro="">
      <xdr:nvCxnSpPr>
        <xdr:cNvPr id="59" name="直線コネクタ 58"/>
        <xdr:cNvCxnSpPr/>
      </xdr:nvCxnSpPr>
      <xdr:spPr bwMode="auto">
        <a:xfrm flipV="1">
          <a:off x="2908300" y="3115583"/>
          <a:ext cx="698500" cy="3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169812</xdr:rowOff>
    </xdr:from>
    <xdr:to>
      <xdr:col>19</xdr:col>
      <xdr:colOff>38100</xdr:colOff>
      <xdr:row>17</xdr:row>
      <xdr:rowOff>99962</xdr:rowOff>
    </xdr:to>
    <xdr:sp macro="" textlink="">
      <xdr:nvSpPr>
        <xdr:cNvPr id="60" name="フローチャート: 判断 59"/>
        <xdr:cNvSpPr/>
      </xdr:nvSpPr>
      <xdr:spPr bwMode="auto">
        <a:xfrm>
          <a:off x="3556000" y="2960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110139</xdr:rowOff>
    </xdr:from>
    <xdr:ext cx="762000" cy="259045"/>
    <xdr:sp macro="" textlink="">
      <xdr:nvSpPr>
        <xdr:cNvPr id="61" name="テキスト ボックス 60"/>
        <xdr:cNvSpPr txBox="1"/>
      </xdr:nvSpPr>
      <xdr:spPr>
        <a:xfrm>
          <a:off x="3225800" y="272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22765</xdr:rowOff>
    </xdr:from>
    <xdr:to>
      <xdr:col>15</xdr:col>
      <xdr:colOff>101600</xdr:colOff>
      <xdr:row>17</xdr:row>
      <xdr:rowOff>124365</xdr:rowOff>
    </xdr:to>
    <xdr:sp macro="" textlink="">
      <xdr:nvSpPr>
        <xdr:cNvPr id="62" name="フローチャート: 判断 61"/>
        <xdr:cNvSpPr/>
      </xdr:nvSpPr>
      <xdr:spPr bwMode="auto">
        <a:xfrm>
          <a:off x="2857500" y="2985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134542</xdr:rowOff>
    </xdr:from>
    <xdr:ext cx="762000" cy="259045"/>
    <xdr:sp macro="" textlink="">
      <xdr:nvSpPr>
        <xdr:cNvPr id="63" name="テキスト ボックス 62"/>
        <xdr:cNvSpPr txBox="1"/>
      </xdr:nvSpPr>
      <xdr:spPr>
        <a:xfrm>
          <a:off x="2527300" y="27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137160</xdr:rowOff>
    </xdr:from>
    <xdr:to>
      <xdr:col>29</xdr:col>
      <xdr:colOff>177800</xdr:colOff>
      <xdr:row>18</xdr:row>
      <xdr:rowOff>67310</xdr:rowOff>
    </xdr:to>
    <xdr:sp macro="" textlink="">
      <xdr:nvSpPr>
        <xdr:cNvPr id="69" name="楕円 68"/>
        <xdr:cNvSpPr/>
      </xdr:nvSpPr>
      <xdr:spPr bwMode="auto">
        <a:xfrm>
          <a:off x="5600700" y="30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109237</xdr:rowOff>
    </xdr:from>
    <xdr:ext cx="762000" cy="259045"/>
    <xdr:sp macro="" textlink="">
      <xdr:nvSpPr>
        <xdr:cNvPr id="70" name="人口1人当たり決算額の推移該当値テキスト130"/>
        <xdr:cNvSpPr txBox="1"/>
      </xdr:nvSpPr>
      <xdr:spPr>
        <a:xfrm>
          <a:off x="5740400" y="307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153143</xdr:rowOff>
    </xdr:from>
    <xdr:to>
      <xdr:col>26</xdr:col>
      <xdr:colOff>101600</xdr:colOff>
      <xdr:row>18</xdr:row>
      <xdr:rowOff>83293</xdr:rowOff>
    </xdr:to>
    <xdr:sp macro="" textlink="">
      <xdr:nvSpPr>
        <xdr:cNvPr id="71" name="楕円 70"/>
        <xdr:cNvSpPr/>
      </xdr:nvSpPr>
      <xdr:spPr bwMode="auto">
        <a:xfrm>
          <a:off x="4953000" y="311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68070</xdr:rowOff>
    </xdr:from>
    <xdr:ext cx="736600" cy="259045"/>
    <xdr:sp macro="" textlink="">
      <xdr:nvSpPr>
        <xdr:cNvPr id="72" name="テキスト ボックス 71"/>
        <xdr:cNvSpPr txBox="1"/>
      </xdr:nvSpPr>
      <xdr:spPr>
        <a:xfrm>
          <a:off x="4622800" y="3201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29013</xdr:rowOff>
    </xdr:from>
    <xdr:to>
      <xdr:col>22</xdr:col>
      <xdr:colOff>165100</xdr:colOff>
      <xdr:row>18</xdr:row>
      <xdr:rowOff>130613</xdr:rowOff>
    </xdr:to>
    <xdr:sp macro="" textlink="">
      <xdr:nvSpPr>
        <xdr:cNvPr id="73" name="楕円 72"/>
        <xdr:cNvSpPr/>
      </xdr:nvSpPr>
      <xdr:spPr bwMode="auto">
        <a:xfrm>
          <a:off x="4254500" y="3162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115390</xdr:rowOff>
    </xdr:from>
    <xdr:ext cx="762000" cy="259045"/>
    <xdr:sp macro="" textlink="">
      <xdr:nvSpPr>
        <xdr:cNvPr id="74" name="テキスト ボックス 73"/>
        <xdr:cNvSpPr txBox="1"/>
      </xdr:nvSpPr>
      <xdr:spPr>
        <a:xfrm>
          <a:off x="3924300" y="324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102508</xdr:rowOff>
    </xdr:from>
    <xdr:to>
      <xdr:col>19</xdr:col>
      <xdr:colOff>38100</xdr:colOff>
      <xdr:row>18</xdr:row>
      <xdr:rowOff>32658</xdr:rowOff>
    </xdr:to>
    <xdr:sp macro="" textlink="">
      <xdr:nvSpPr>
        <xdr:cNvPr id="75" name="楕円 74"/>
        <xdr:cNvSpPr/>
      </xdr:nvSpPr>
      <xdr:spPr bwMode="auto">
        <a:xfrm>
          <a:off x="3556000" y="306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17435</xdr:rowOff>
    </xdr:from>
    <xdr:ext cx="762000" cy="259045"/>
    <xdr:sp macro="" textlink="">
      <xdr:nvSpPr>
        <xdr:cNvPr id="76" name="テキスト ボックス 75"/>
        <xdr:cNvSpPr txBox="1"/>
      </xdr:nvSpPr>
      <xdr:spPr>
        <a:xfrm>
          <a:off x="32258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134017</xdr:rowOff>
    </xdr:from>
    <xdr:to>
      <xdr:col>15</xdr:col>
      <xdr:colOff>101600</xdr:colOff>
      <xdr:row>18</xdr:row>
      <xdr:rowOff>64167</xdr:rowOff>
    </xdr:to>
    <xdr:sp macro="" textlink="">
      <xdr:nvSpPr>
        <xdr:cNvPr id="77" name="楕円 76"/>
        <xdr:cNvSpPr/>
      </xdr:nvSpPr>
      <xdr:spPr bwMode="auto">
        <a:xfrm>
          <a:off x="2857500" y="309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48944</xdr:rowOff>
    </xdr:from>
    <xdr:ext cx="762000" cy="259045"/>
    <xdr:sp macro="" textlink="">
      <xdr:nvSpPr>
        <xdr:cNvPr id="78" name="テキスト ボックス 77"/>
        <xdr:cNvSpPr txBox="1"/>
      </xdr:nvSpPr>
      <xdr:spPr>
        <a:xfrm>
          <a:off x="2527300" y="31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262527</xdr:rowOff>
    </xdr:from>
    <xdr:to>
      <xdr:col>29</xdr:col>
      <xdr:colOff>127000</xdr:colOff>
      <xdr:row>36</xdr:row>
      <xdr:rowOff>61980</xdr:rowOff>
    </xdr:to>
    <xdr:cxnSp macro="">
      <xdr:nvCxnSpPr>
        <xdr:cNvPr id="113" name="直線コネクタ 112"/>
        <xdr:cNvCxnSpPr/>
      </xdr:nvCxnSpPr>
      <xdr:spPr bwMode="auto">
        <a:xfrm flipV="1">
          <a:off x="5003800" y="6872877"/>
          <a:ext cx="647700" cy="14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247305</xdr:rowOff>
    </xdr:from>
    <xdr:ext cx="762000" cy="259045"/>
    <xdr:sp macro="" textlink="">
      <xdr:nvSpPr>
        <xdr:cNvPr id="114" name="人口1人当たり決算額の推移平均値テキスト445"/>
        <xdr:cNvSpPr txBox="1"/>
      </xdr:nvSpPr>
      <xdr:spPr>
        <a:xfrm>
          <a:off x="5740400" y="6857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61980</xdr:rowOff>
    </xdr:from>
    <xdr:to>
      <xdr:col>26</xdr:col>
      <xdr:colOff>50800</xdr:colOff>
      <xdr:row>36</xdr:row>
      <xdr:rowOff>104369</xdr:rowOff>
    </xdr:to>
    <xdr:cxnSp macro="">
      <xdr:nvCxnSpPr>
        <xdr:cNvPr id="116" name="直線コネクタ 115"/>
        <xdr:cNvCxnSpPr/>
      </xdr:nvCxnSpPr>
      <xdr:spPr bwMode="auto">
        <a:xfrm flipV="1">
          <a:off x="4305300" y="7015230"/>
          <a:ext cx="698500" cy="4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85330</xdr:rowOff>
    </xdr:from>
    <xdr:to>
      <xdr:col>22</xdr:col>
      <xdr:colOff>114300</xdr:colOff>
      <xdr:row>36</xdr:row>
      <xdr:rowOff>104369</xdr:rowOff>
    </xdr:to>
    <xdr:cxnSp macro="">
      <xdr:nvCxnSpPr>
        <xdr:cNvPr id="119" name="直線コネクタ 118"/>
        <xdr:cNvCxnSpPr/>
      </xdr:nvCxnSpPr>
      <xdr:spPr bwMode="auto">
        <a:xfrm>
          <a:off x="3606800" y="7038580"/>
          <a:ext cx="698500"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0" name="フローチャート: 判断 119"/>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1" name="テキスト ボックス 120"/>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85330</xdr:rowOff>
    </xdr:from>
    <xdr:to>
      <xdr:col>18</xdr:col>
      <xdr:colOff>177800</xdr:colOff>
      <xdr:row>36</xdr:row>
      <xdr:rowOff>142577</xdr:rowOff>
    </xdr:to>
    <xdr:cxnSp macro="">
      <xdr:nvCxnSpPr>
        <xdr:cNvPr id="122" name="直線コネクタ 121"/>
        <xdr:cNvCxnSpPr/>
      </xdr:nvCxnSpPr>
      <xdr:spPr bwMode="auto">
        <a:xfrm flipV="1">
          <a:off x="2908300" y="7038580"/>
          <a:ext cx="698500" cy="57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3" name="フローチャート: 判断 122"/>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4" name="テキスト ボックス 123"/>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5" name="フローチャート: 判断 124"/>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6" name="テキスト ボックス 125"/>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211727</xdr:rowOff>
    </xdr:from>
    <xdr:to>
      <xdr:col>29</xdr:col>
      <xdr:colOff>177800</xdr:colOff>
      <xdr:row>35</xdr:row>
      <xdr:rowOff>313327</xdr:rowOff>
    </xdr:to>
    <xdr:sp macro="" textlink="">
      <xdr:nvSpPr>
        <xdr:cNvPr id="132" name="楕円 131"/>
        <xdr:cNvSpPr/>
      </xdr:nvSpPr>
      <xdr:spPr bwMode="auto">
        <a:xfrm>
          <a:off x="5600700" y="682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56804</xdr:rowOff>
    </xdr:from>
    <xdr:ext cx="762000" cy="259045"/>
    <xdr:sp macro="" textlink="">
      <xdr:nvSpPr>
        <xdr:cNvPr id="133" name="人口1人当たり決算額の推移該当値テキスト445"/>
        <xdr:cNvSpPr txBox="1"/>
      </xdr:nvSpPr>
      <xdr:spPr>
        <a:xfrm>
          <a:off x="5740400" y="666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11180</xdr:rowOff>
    </xdr:from>
    <xdr:to>
      <xdr:col>26</xdr:col>
      <xdr:colOff>101600</xdr:colOff>
      <xdr:row>36</xdr:row>
      <xdr:rowOff>112780</xdr:rowOff>
    </xdr:to>
    <xdr:sp macro="" textlink="">
      <xdr:nvSpPr>
        <xdr:cNvPr id="134" name="楕円 133"/>
        <xdr:cNvSpPr/>
      </xdr:nvSpPr>
      <xdr:spPr bwMode="auto">
        <a:xfrm>
          <a:off x="4953000" y="696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97557</xdr:rowOff>
    </xdr:from>
    <xdr:ext cx="736600" cy="259045"/>
    <xdr:sp macro="" textlink="">
      <xdr:nvSpPr>
        <xdr:cNvPr id="135" name="テキスト ボックス 134"/>
        <xdr:cNvSpPr txBox="1"/>
      </xdr:nvSpPr>
      <xdr:spPr>
        <a:xfrm>
          <a:off x="4622800" y="705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53569</xdr:rowOff>
    </xdr:from>
    <xdr:to>
      <xdr:col>22</xdr:col>
      <xdr:colOff>165100</xdr:colOff>
      <xdr:row>36</xdr:row>
      <xdr:rowOff>155169</xdr:rowOff>
    </xdr:to>
    <xdr:sp macro="" textlink="">
      <xdr:nvSpPr>
        <xdr:cNvPr id="136" name="楕円 135"/>
        <xdr:cNvSpPr/>
      </xdr:nvSpPr>
      <xdr:spPr bwMode="auto">
        <a:xfrm>
          <a:off x="4254500" y="700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139946</xdr:rowOff>
    </xdr:from>
    <xdr:ext cx="762000" cy="259045"/>
    <xdr:sp macro="" textlink="">
      <xdr:nvSpPr>
        <xdr:cNvPr id="137" name="テキスト ボックス 136"/>
        <xdr:cNvSpPr txBox="1"/>
      </xdr:nvSpPr>
      <xdr:spPr>
        <a:xfrm>
          <a:off x="3924300" y="709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34530</xdr:rowOff>
    </xdr:from>
    <xdr:to>
      <xdr:col>19</xdr:col>
      <xdr:colOff>38100</xdr:colOff>
      <xdr:row>36</xdr:row>
      <xdr:rowOff>136130</xdr:rowOff>
    </xdr:to>
    <xdr:sp macro="" textlink="">
      <xdr:nvSpPr>
        <xdr:cNvPr id="138" name="楕円 137"/>
        <xdr:cNvSpPr/>
      </xdr:nvSpPr>
      <xdr:spPr bwMode="auto">
        <a:xfrm>
          <a:off x="3556000" y="698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120907</xdr:rowOff>
    </xdr:from>
    <xdr:ext cx="762000" cy="259045"/>
    <xdr:sp macro="" textlink="">
      <xdr:nvSpPr>
        <xdr:cNvPr id="139" name="テキスト ボックス 138"/>
        <xdr:cNvSpPr txBox="1"/>
      </xdr:nvSpPr>
      <xdr:spPr>
        <a:xfrm>
          <a:off x="3225800" y="7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91777</xdr:rowOff>
    </xdr:from>
    <xdr:to>
      <xdr:col>15</xdr:col>
      <xdr:colOff>101600</xdr:colOff>
      <xdr:row>37</xdr:row>
      <xdr:rowOff>21927</xdr:rowOff>
    </xdr:to>
    <xdr:sp macro="" textlink="">
      <xdr:nvSpPr>
        <xdr:cNvPr id="140" name="楕円 139"/>
        <xdr:cNvSpPr/>
      </xdr:nvSpPr>
      <xdr:spPr bwMode="auto">
        <a:xfrm>
          <a:off x="2857500" y="7045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6704</xdr:rowOff>
    </xdr:from>
    <xdr:ext cx="762000" cy="259045"/>
    <xdr:sp macro="" textlink="">
      <xdr:nvSpPr>
        <xdr:cNvPr id="141" name="テキスト ボックス 140"/>
        <xdr:cNvSpPr txBox="1"/>
      </xdr:nvSpPr>
      <xdr:spPr>
        <a:xfrm>
          <a:off x="2527300" y="713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50,323
50,021
74.95
20,042,920
19,703,996
137,067
9,671,802
13,059,081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142424</xdr:rowOff>
    </xdr:from>
    <xdr:to>
      <xdr:col>24</xdr:col>
      <xdr:colOff>63500</xdr:colOff>
      <xdr:row>38</xdr:row>
      <xdr:rowOff>149072</xdr:rowOff>
    </xdr:to>
    <xdr:cxnSp macro="">
      <xdr:nvCxnSpPr>
        <xdr:cNvPr id="61" name="直線コネクタ 60"/>
        <xdr:cNvCxnSpPr/>
      </xdr:nvCxnSpPr>
      <xdr:spPr>
        <a:xfrm>
          <a:off x="3797300" y="6657524"/>
          <a:ext cx="8382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142424</xdr:rowOff>
    </xdr:from>
    <xdr:to>
      <xdr:col>19</xdr:col>
      <xdr:colOff>177800</xdr:colOff>
      <xdr:row>38</xdr:row>
      <xdr:rowOff>159321</xdr:rowOff>
    </xdr:to>
    <xdr:cxnSp macro="">
      <xdr:nvCxnSpPr>
        <xdr:cNvPr id="64" name="直線コネクタ 63"/>
        <xdr:cNvCxnSpPr/>
      </xdr:nvCxnSpPr>
      <xdr:spPr>
        <a:xfrm flipV="1">
          <a:off x="2908300" y="665752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32315</xdr:rowOff>
    </xdr:from>
    <xdr:to>
      <xdr:col>15</xdr:col>
      <xdr:colOff>50800</xdr:colOff>
      <xdr:row>38</xdr:row>
      <xdr:rowOff>159321</xdr:rowOff>
    </xdr:to>
    <xdr:cxnSp macro="">
      <xdr:nvCxnSpPr>
        <xdr:cNvPr id="67" name="直線コネクタ 66"/>
        <xdr:cNvCxnSpPr/>
      </xdr:nvCxnSpPr>
      <xdr:spPr>
        <a:xfrm>
          <a:off x="2019300" y="6547415"/>
          <a:ext cx="889000"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32315</xdr:rowOff>
    </xdr:from>
    <xdr:to>
      <xdr:col>10</xdr:col>
      <xdr:colOff>114300</xdr:colOff>
      <xdr:row>38</xdr:row>
      <xdr:rowOff>37973</xdr:rowOff>
    </xdr:to>
    <xdr:cxnSp macro="">
      <xdr:nvCxnSpPr>
        <xdr:cNvPr id="70" name="直線コネクタ 69"/>
        <xdr:cNvCxnSpPr/>
      </xdr:nvCxnSpPr>
      <xdr:spPr>
        <a:xfrm flipV="1">
          <a:off x="1130300" y="6547415"/>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98272</xdr:rowOff>
    </xdr:from>
    <xdr:to>
      <xdr:col>24</xdr:col>
      <xdr:colOff>114300</xdr:colOff>
      <xdr:row>39</xdr:row>
      <xdr:rowOff>28422</xdr:rowOff>
    </xdr:to>
    <xdr:sp macro="" textlink="">
      <xdr:nvSpPr>
        <xdr:cNvPr id="80" name="楕円 79"/>
        <xdr:cNvSpPr/>
      </xdr:nvSpPr>
      <xdr:spPr>
        <a:xfrm>
          <a:off x="45847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13199</xdr:rowOff>
    </xdr:from>
    <xdr:ext cx="534377" cy="259045"/>
    <xdr:sp macro="" textlink="">
      <xdr:nvSpPr>
        <xdr:cNvPr id="81" name="人件費該当値テキスト"/>
        <xdr:cNvSpPr txBox="1"/>
      </xdr:nvSpPr>
      <xdr:spPr>
        <a:xfrm>
          <a:off x="4686300" y="652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91624</xdr:rowOff>
    </xdr:from>
    <xdr:to>
      <xdr:col>20</xdr:col>
      <xdr:colOff>38100</xdr:colOff>
      <xdr:row>39</xdr:row>
      <xdr:rowOff>21774</xdr:rowOff>
    </xdr:to>
    <xdr:sp macro="" textlink="">
      <xdr:nvSpPr>
        <xdr:cNvPr id="82" name="楕円 81"/>
        <xdr:cNvSpPr/>
      </xdr:nvSpPr>
      <xdr:spPr>
        <a:xfrm>
          <a:off x="3746500" y="66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12901</xdr:rowOff>
    </xdr:from>
    <xdr:ext cx="534377" cy="259045"/>
    <xdr:sp macro="" textlink="">
      <xdr:nvSpPr>
        <xdr:cNvPr id="83" name="テキスト ボックス 82"/>
        <xdr:cNvSpPr txBox="1"/>
      </xdr:nvSpPr>
      <xdr:spPr>
        <a:xfrm>
          <a:off x="3530111" y="66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108521</xdr:rowOff>
    </xdr:from>
    <xdr:to>
      <xdr:col>15</xdr:col>
      <xdr:colOff>101600</xdr:colOff>
      <xdr:row>39</xdr:row>
      <xdr:rowOff>38671</xdr:rowOff>
    </xdr:to>
    <xdr:sp macro="" textlink="">
      <xdr:nvSpPr>
        <xdr:cNvPr id="84" name="楕円 83"/>
        <xdr:cNvSpPr/>
      </xdr:nvSpPr>
      <xdr:spPr>
        <a:xfrm>
          <a:off x="2857500" y="66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29798</xdr:rowOff>
    </xdr:from>
    <xdr:ext cx="534377" cy="259045"/>
    <xdr:sp macro="" textlink="">
      <xdr:nvSpPr>
        <xdr:cNvPr id="85" name="テキスト ボックス 84"/>
        <xdr:cNvSpPr txBox="1"/>
      </xdr:nvSpPr>
      <xdr:spPr>
        <a:xfrm>
          <a:off x="2641111" y="67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152965</xdr:rowOff>
    </xdr:from>
    <xdr:to>
      <xdr:col>10</xdr:col>
      <xdr:colOff>165100</xdr:colOff>
      <xdr:row>38</xdr:row>
      <xdr:rowOff>83115</xdr:rowOff>
    </xdr:to>
    <xdr:sp macro="" textlink="">
      <xdr:nvSpPr>
        <xdr:cNvPr id="86" name="楕円 85"/>
        <xdr:cNvSpPr/>
      </xdr:nvSpPr>
      <xdr:spPr>
        <a:xfrm>
          <a:off x="1968500" y="64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74242</xdr:rowOff>
    </xdr:from>
    <xdr:ext cx="534377" cy="259045"/>
    <xdr:sp macro="" textlink="">
      <xdr:nvSpPr>
        <xdr:cNvPr id="87" name="テキスト ボックス 86"/>
        <xdr:cNvSpPr txBox="1"/>
      </xdr:nvSpPr>
      <xdr:spPr>
        <a:xfrm>
          <a:off x="1752111" y="65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158623</xdr:rowOff>
    </xdr:from>
    <xdr:to>
      <xdr:col>6</xdr:col>
      <xdr:colOff>38100</xdr:colOff>
      <xdr:row>38</xdr:row>
      <xdr:rowOff>88773</xdr:rowOff>
    </xdr:to>
    <xdr:sp macro="" textlink="">
      <xdr:nvSpPr>
        <xdr:cNvPr id="88" name="楕円 87"/>
        <xdr:cNvSpPr/>
      </xdr:nvSpPr>
      <xdr:spPr>
        <a:xfrm>
          <a:off x="1079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79900</xdr:rowOff>
    </xdr:from>
    <xdr:ext cx="534377" cy="259045"/>
    <xdr:sp macro="" textlink="">
      <xdr:nvSpPr>
        <xdr:cNvPr id="89" name="テキスト ボックス 88"/>
        <xdr:cNvSpPr txBox="1"/>
      </xdr:nvSpPr>
      <xdr:spPr>
        <a:xfrm>
          <a:off x="863111" y="659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151702</xdr:rowOff>
    </xdr:from>
    <xdr:to>
      <xdr:col>24</xdr:col>
      <xdr:colOff>63500</xdr:colOff>
      <xdr:row>53</xdr:row>
      <xdr:rowOff>70806</xdr:rowOff>
    </xdr:to>
    <xdr:cxnSp macro="">
      <xdr:nvCxnSpPr>
        <xdr:cNvPr id="123" name="直線コネクタ 122"/>
        <xdr:cNvCxnSpPr/>
      </xdr:nvCxnSpPr>
      <xdr:spPr>
        <a:xfrm flipV="1">
          <a:off x="3797300" y="9067102"/>
          <a:ext cx="838200" cy="9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70806</xdr:rowOff>
    </xdr:from>
    <xdr:to>
      <xdr:col>19</xdr:col>
      <xdr:colOff>177800</xdr:colOff>
      <xdr:row>54</xdr:row>
      <xdr:rowOff>18028</xdr:rowOff>
    </xdr:to>
    <xdr:cxnSp macro="">
      <xdr:nvCxnSpPr>
        <xdr:cNvPr id="126" name="直線コネクタ 125"/>
        <xdr:cNvCxnSpPr/>
      </xdr:nvCxnSpPr>
      <xdr:spPr>
        <a:xfrm flipV="1">
          <a:off x="2908300" y="9157656"/>
          <a:ext cx="889000" cy="1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18028</xdr:rowOff>
    </xdr:from>
    <xdr:to>
      <xdr:col>15</xdr:col>
      <xdr:colOff>50800</xdr:colOff>
      <xdr:row>54</xdr:row>
      <xdr:rowOff>137385</xdr:rowOff>
    </xdr:to>
    <xdr:cxnSp macro="">
      <xdr:nvCxnSpPr>
        <xdr:cNvPr id="129" name="直線コネクタ 128"/>
        <xdr:cNvCxnSpPr/>
      </xdr:nvCxnSpPr>
      <xdr:spPr>
        <a:xfrm flipV="1">
          <a:off x="2019300" y="9276328"/>
          <a:ext cx="889000" cy="1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144821</xdr:rowOff>
    </xdr:from>
    <xdr:to>
      <xdr:col>15</xdr:col>
      <xdr:colOff>101600</xdr:colOff>
      <xdr:row>55</xdr:row>
      <xdr:rowOff>74971</xdr:rowOff>
    </xdr:to>
    <xdr:sp macro="" textlink="">
      <xdr:nvSpPr>
        <xdr:cNvPr id="130" name="フローチャート: 判断 129"/>
        <xdr:cNvSpPr/>
      </xdr:nvSpPr>
      <xdr:spPr>
        <a:xfrm>
          <a:off x="2857500" y="940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66098</xdr:rowOff>
    </xdr:from>
    <xdr:ext cx="534377" cy="259045"/>
    <xdr:sp macro="" textlink="">
      <xdr:nvSpPr>
        <xdr:cNvPr id="131" name="テキスト ボックス 130"/>
        <xdr:cNvSpPr txBox="1"/>
      </xdr:nvSpPr>
      <xdr:spPr>
        <a:xfrm>
          <a:off x="2641111" y="94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137385</xdr:rowOff>
    </xdr:from>
    <xdr:to>
      <xdr:col>10</xdr:col>
      <xdr:colOff>114300</xdr:colOff>
      <xdr:row>55</xdr:row>
      <xdr:rowOff>90980</xdr:rowOff>
    </xdr:to>
    <xdr:cxnSp macro="">
      <xdr:nvCxnSpPr>
        <xdr:cNvPr id="132" name="直線コネクタ 131"/>
        <xdr:cNvCxnSpPr/>
      </xdr:nvCxnSpPr>
      <xdr:spPr>
        <a:xfrm flipV="1">
          <a:off x="1130300" y="9395685"/>
          <a:ext cx="8890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136649</xdr:rowOff>
    </xdr:from>
    <xdr:to>
      <xdr:col>10</xdr:col>
      <xdr:colOff>165100</xdr:colOff>
      <xdr:row>55</xdr:row>
      <xdr:rowOff>66799</xdr:rowOff>
    </xdr:to>
    <xdr:sp macro="" textlink="">
      <xdr:nvSpPr>
        <xdr:cNvPr id="133" name="フローチャート: 判断 132"/>
        <xdr:cNvSpPr/>
      </xdr:nvSpPr>
      <xdr:spPr>
        <a:xfrm>
          <a:off x="1968500" y="939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57926</xdr:rowOff>
    </xdr:from>
    <xdr:ext cx="534377" cy="259045"/>
    <xdr:sp macro="" textlink="">
      <xdr:nvSpPr>
        <xdr:cNvPr id="134" name="テキスト ボックス 133"/>
        <xdr:cNvSpPr txBox="1"/>
      </xdr:nvSpPr>
      <xdr:spPr>
        <a:xfrm>
          <a:off x="1752111" y="94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97215</xdr:rowOff>
    </xdr:from>
    <xdr:to>
      <xdr:col>6</xdr:col>
      <xdr:colOff>38100</xdr:colOff>
      <xdr:row>56</xdr:row>
      <xdr:rowOff>27365</xdr:rowOff>
    </xdr:to>
    <xdr:sp macro="" textlink="">
      <xdr:nvSpPr>
        <xdr:cNvPr id="135" name="フローチャート: 判断 134"/>
        <xdr:cNvSpPr/>
      </xdr:nvSpPr>
      <xdr:spPr>
        <a:xfrm>
          <a:off x="1079500" y="95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18492</xdr:rowOff>
    </xdr:from>
    <xdr:ext cx="534377" cy="259045"/>
    <xdr:sp macro="" textlink="">
      <xdr:nvSpPr>
        <xdr:cNvPr id="136" name="テキスト ボックス 135"/>
        <xdr:cNvSpPr txBox="1"/>
      </xdr:nvSpPr>
      <xdr:spPr>
        <a:xfrm>
          <a:off x="863111" y="96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100902</xdr:rowOff>
    </xdr:from>
    <xdr:to>
      <xdr:col>24</xdr:col>
      <xdr:colOff>114300</xdr:colOff>
      <xdr:row>53</xdr:row>
      <xdr:rowOff>31052</xdr:rowOff>
    </xdr:to>
    <xdr:sp macro="" textlink="">
      <xdr:nvSpPr>
        <xdr:cNvPr id="142" name="楕円 141"/>
        <xdr:cNvSpPr/>
      </xdr:nvSpPr>
      <xdr:spPr>
        <a:xfrm>
          <a:off x="4584700" y="90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123779</xdr:rowOff>
    </xdr:from>
    <xdr:ext cx="534377" cy="259045"/>
    <xdr:sp macro="" textlink="">
      <xdr:nvSpPr>
        <xdr:cNvPr id="143" name="物件費該当値テキスト"/>
        <xdr:cNvSpPr txBox="1"/>
      </xdr:nvSpPr>
      <xdr:spPr>
        <a:xfrm>
          <a:off x="4686300" y="88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20006</xdr:rowOff>
    </xdr:from>
    <xdr:to>
      <xdr:col>20</xdr:col>
      <xdr:colOff>38100</xdr:colOff>
      <xdr:row>53</xdr:row>
      <xdr:rowOff>121606</xdr:rowOff>
    </xdr:to>
    <xdr:sp macro="" textlink="">
      <xdr:nvSpPr>
        <xdr:cNvPr id="144" name="楕円 143"/>
        <xdr:cNvSpPr/>
      </xdr:nvSpPr>
      <xdr:spPr>
        <a:xfrm>
          <a:off x="3746500" y="91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138133</xdr:rowOff>
    </xdr:from>
    <xdr:ext cx="534377" cy="259045"/>
    <xdr:sp macro="" textlink="">
      <xdr:nvSpPr>
        <xdr:cNvPr id="145" name="テキスト ボックス 144"/>
        <xdr:cNvSpPr txBox="1"/>
      </xdr:nvSpPr>
      <xdr:spPr>
        <a:xfrm>
          <a:off x="3530111" y="888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138678</xdr:rowOff>
    </xdr:from>
    <xdr:to>
      <xdr:col>15</xdr:col>
      <xdr:colOff>101600</xdr:colOff>
      <xdr:row>54</xdr:row>
      <xdr:rowOff>68828</xdr:rowOff>
    </xdr:to>
    <xdr:sp macro="" textlink="">
      <xdr:nvSpPr>
        <xdr:cNvPr id="146" name="楕円 145"/>
        <xdr:cNvSpPr/>
      </xdr:nvSpPr>
      <xdr:spPr>
        <a:xfrm>
          <a:off x="2857500" y="92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85355</xdr:rowOff>
    </xdr:from>
    <xdr:ext cx="534377" cy="259045"/>
    <xdr:sp macro="" textlink="">
      <xdr:nvSpPr>
        <xdr:cNvPr id="147" name="テキスト ボックス 146"/>
        <xdr:cNvSpPr txBox="1"/>
      </xdr:nvSpPr>
      <xdr:spPr>
        <a:xfrm>
          <a:off x="2641111" y="90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86585</xdr:rowOff>
    </xdr:from>
    <xdr:to>
      <xdr:col>10</xdr:col>
      <xdr:colOff>165100</xdr:colOff>
      <xdr:row>55</xdr:row>
      <xdr:rowOff>16735</xdr:rowOff>
    </xdr:to>
    <xdr:sp macro="" textlink="">
      <xdr:nvSpPr>
        <xdr:cNvPr id="148" name="楕円 147"/>
        <xdr:cNvSpPr/>
      </xdr:nvSpPr>
      <xdr:spPr>
        <a:xfrm>
          <a:off x="1968500" y="93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33262</xdr:rowOff>
    </xdr:from>
    <xdr:ext cx="534377" cy="259045"/>
    <xdr:sp macro="" textlink="">
      <xdr:nvSpPr>
        <xdr:cNvPr id="149" name="テキスト ボックス 148"/>
        <xdr:cNvSpPr txBox="1"/>
      </xdr:nvSpPr>
      <xdr:spPr>
        <a:xfrm>
          <a:off x="1752111" y="91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40180</xdr:rowOff>
    </xdr:from>
    <xdr:to>
      <xdr:col>6</xdr:col>
      <xdr:colOff>38100</xdr:colOff>
      <xdr:row>55</xdr:row>
      <xdr:rowOff>141780</xdr:rowOff>
    </xdr:to>
    <xdr:sp macro="" textlink="">
      <xdr:nvSpPr>
        <xdr:cNvPr id="150" name="楕円 149"/>
        <xdr:cNvSpPr/>
      </xdr:nvSpPr>
      <xdr:spPr>
        <a:xfrm>
          <a:off x="1079500" y="94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158307</xdr:rowOff>
    </xdr:from>
    <xdr:ext cx="534377" cy="259045"/>
    <xdr:sp macro="" textlink="">
      <xdr:nvSpPr>
        <xdr:cNvPr id="151" name="テキスト ボックス 150"/>
        <xdr:cNvSpPr txBox="1"/>
      </xdr:nvSpPr>
      <xdr:spPr>
        <a:xfrm>
          <a:off x="863111" y="924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170973</xdr:rowOff>
    </xdr:from>
    <xdr:to>
      <xdr:col>24</xdr:col>
      <xdr:colOff>63500</xdr:colOff>
      <xdr:row>78</xdr:row>
      <xdr:rowOff>56307</xdr:rowOff>
    </xdr:to>
    <xdr:cxnSp macro="">
      <xdr:nvCxnSpPr>
        <xdr:cNvPr id="178" name="直線コネクタ 177"/>
        <xdr:cNvCxnSpPr/>
      </xdr:nvCxnSpPr>
      <xdr:spPr>
        <a:xfrm>
          <a:off x="3797300" y="13372623"/>
          <a:ext cx="8382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109936</xdr:rowOff>
    </xdr:from>
    <xdr:to>
      <xdr:col>19</xdr:col>
      <xdr:colOff>177800</xdr:colOff>
      <xdr:row>77</xdr:row>
      <xdr:rowOff>170973</xdr:rowOff>
    </xdr:to>
    <xdr:cxnSp macro="">
      <xdr:nvCxnSpPr>
        <xdr:cNvPr id="181" name="直線コネクタ 180"/>
        <xdr:cNvCxnSpPr/>
      </xdr:nvCxnSpPr>
      <xdr:spPr>
        <a:xfrm>
          <a:off x="2908300" y="13311586"/>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109936</xdr:rowOff>
    </xdr:from>
    <xdr:to>
      <xdr:col>15</xdr:col>
      <xdr:colOff>50800</xdr:colOff>
      <xdr:row>77</xdr:row>
      <xdr:rowOff>139334</xdr:rowOff>
    </xdr:to>
    <xdr:cxnSp macro="">
      <xdr:nvCxnSpPr>
        <xdr:cNvPr id="184" name="直線コネクタ 183"/>
        <xdr:cNvCxnSpPr/>
      </xdr:nvCxnSpPr>
      <xdr:spPr>
        <a:xfrm flipV="1">
          <a:off x="2019300" y="13311586"/>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86158</xdr:rowOff>
    </xdr:from>
    <xdr:to>
      <xdr:col>15</xdr:col>
      <xdr:colOff>101600</xdr:colOff>
      <xdr:row>78</xdr:row>
      <xdr:rowOff>16308</xdr:rowOff>
    </xdr:to>
    <xdr:sp macro="" textlink="">
      <xdr:nvSpPr>
        <xdr:cNvPr id="185" name="フローチャート: 判断 184"/>
        <xdr:cNvSpPr/>
      </xdr:nvSpPr>
      <xdr:spPr>
        <a:xfrm>
          <a:off x="2857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7435</xdr:rowOff>
    </xdr:from>
    <xdr:ext cx="469744" cy="259045"/>
    <xdr:sp macro="" textlink="">
      <xdr:nvSpPr>
        <xdr:cNvPr id="186" name="テキスト ボックス 185"/>
        <xdr:cNvSpPr txBox="1"/>
      </xdr:nvSpPr>
      <xdr:spPr>
        <a:xfrm>
          <a:off x="2673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139334</xdr:rowOff>
    </xdr:from>
    <xdr:to>
      <xdr:col>10</xdr:col>
      <xdr:colOff>114300</xdr:colOff>
      <xdr:row>77</xdr:row>
      <xdr:rowOff>140889</xdr:rowOff>
    </xdr:to>
    <xdr:cxnSp macro="">
      <xdr:nvCxnSpPr>
        <xdr:cNvPr id="187" name="直線コネクタ 186"/>
        <xdr:cNvCxnSpPr/>
      </xdr:nvCxnSpPr>
      <xdr:spPr>
        <a:xfrm flipV="1">
          <a:off x="1130300" y="13340984"/>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100605</xdr:rowOff>
    </xdr:from>
    <xdr:to>
      <xdr:col>10</xdr:col>
      <xdr:colOff>165100</xdr:colOff>
      <xdr:row>78</xdr:row>
      <xdr:rowOff>30755</xdr:rowOff>
    </xdr:to>
    <xdr:sp macro="" textlink="">
      <xdr:nvSpPr>
        <xdr:cNvPr id="188" name="フローチャート: 判断 187"/>
        <xdr:cNvSpPr/>
      </xdr:nvSpPr>
      <xdr:spPr>
        <a:xfrm>
          <a:off x="1968500" y="133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21882</xdr:rowOff>
    </xdr:from>
    <xdr:ext cx="469744" cy="259045"/>
    <xdr:sp macro="" textlink="">
      <xdr:nvSpPr>
        <xdr:cNvPr id="189" name="テキスト ボックス 188"/>
        <xdr:cNvSpPr txBox="1"/>
      </xdr:nvSpPr>
      <xdr:spPr>
        <a:xfrm>
          <a:off x="1784428" y="1339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90" name="フローチャート: 判断 189"/>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21607</xdr:rowOff>
    </xdr:from>
    <xdr:ext cx="469744" cy="259045"/>
    <xdr:sp macro="" textlink="">
      <xdr:nvSpPr>
        <xdr:cNvPr id="191" name="テキスト ボックス 190"/>
        <xdr:cNvSpPr txBox="1"/>
      </xdr:nvSpPr>
      <xdr:spPr>
        <a:xfrm>
          <a:off x="895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5507</xdr:rowOff>
    </xdr:from>
    <xdr:to>
      <xdr:col>24</xdr:col>
      <xdr:colOff>114300</xdr:colOff>
      <xdr:row>78</xdr:row>
      <xdr:rowOff>107107</xdr:rowOff>
    </xdr:to>
    <xdr:sp macro="" textlink="">
      <xdr:nvSpPr>
        <xdr:cNvPr id="197" name="楕円 196"/>
        <xdr:cNvSpPr/>
      </xdr:nvSpPr>
      <xdr:spPr>
        <a:xfrm>
          <a:off x="4584700" y="133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91884</xdr:rowOff>
    </xdr:from>
    <xdr:ext cx="469744" cy="259045"/>
    <xdr:sp macro="" textlink="">
      <xdr:nvSpPr>
        <xdr:cNvPr id="198" name="維持補修費該当値テキスト"/>
        <xdr:cNvSpPr txBox="1"/>
      </xdr:nvSpPr>
      <xdr:spPr>
        <a:xfrm>
          <a:off x="4686300" y="1329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120173</xdr:rowOff>
    </xdr:from>
    <xdr:to>
      <xdr:col>20</xdr:col>
      <xdr:colOff>38100</xdr:colOff>
      <xdr:row>78</xdr:row>
      <xdr:rowOff>50323</xdr:rowOff>
    </xdr:to>
    <xdr:sp macro="" textlink="">
      <xdr:nvSpPr>
        <xdr:cNvPr id="199" name="楕円 198"/>
        <xdr:cNvSpPr/>
      </xdr:nvSpPr>
      <xdr:spPr>
        <a:xfrm>
          <a:off x="3746500" y="133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41450</xdr:rowOff>
    </xdr:from>
    <xdr:ext cx="469744" cy="259045"/>
    <xdr:sp macro="" textlink="">
      <xdr:nvSpPr>
        <xdr:cNvPr id="200" name="テキスト ボックス 199"/>
        <xdr:cNvSpPr txBox="1"/>
      </xdr:nvSpPr>
      <xdr:spPr>
        <a:xfrm>
          <a:off x="3562428" y="134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59136</xdr:rowOff>
    </xdr:from>
    <xdr:to>
      <xdr:col>15</xdr:col>
      <xdr:colOff>101600</xdr:colOff>
      <xdr:row>77</xdr:row>
      <xdr:rowOff>160736</xdr:rowOff>
    </xdr:to>
    <xdr:sp macro="" textlink="">
      <xdr:nvSpPr>
        <xdr:cNvPr id="201" name="楕円 200"/>
        <xdr:cNvSpPr/>
      </xdr:nvSpPr>
      <xdr:spPr>
        <a:xfrm>
          <a:off x="2857500" y="132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5813</xdr:rowOff>
    </xdr:from>
    <xdr:ext cx="469744" cy="259045"/>
    <xdr:sp macro="" textlink="">
      <xdr:nvSpPr>
        <xdr:cNvPr id="202" name="テキスト ボックス 201"/>
        <xdr:cNvSpPr txBox="1"/>
      </xdr:nvSpPr>
      <xdr:spPr>
        <a:xfrm>
          <a:off x="2673428" y="130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88534</xdr:rowOff>
    </xdr:from>
    <xdr:to>
      <xdr:col>10</xdr:col>
      <xdr:colOff>165100</xdr:colOff>
      <xdr:row>78</xdr:row>
      <xdr:rowOff>18684</xdr:rowOff>
    </xdr:to>
    <xdr:sp macro="" textlink="">
      <xdr:nvSpPr>
        <xdr:cNvPr id="203" name="楕円 202"/>
        <xdr:cNvSpPr/>
      </xdr:nvSpPr>
      <xdr:spPr>
        <a:xfrm>
          <a:off x="1968500" y="132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35211</xdr:rowOff>
    </xdr:from>
    <xdr:ext cx="469744" cy="259045"/>
    <xdr:sp macro="" textlink="">
      <xdr:nvSpPr>
        <xdr:cNvPr id="204" name="テキスト ボックス 203"/>
        <xdr:cNvSpPr txBox="1"/>
      </xdr:nvSpPr>
      <xdr:spPr>
        <a:xfrm>
          <a:off x="1784428" y="130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90089</xdr:rowOff>
    </xdr:from>
    <xdr:to>
      <xdr:col>6</xdr:col>
      <xdr:colOff>38100</xdr:colOff>
      <xdr:row>78</xdr:row>
      <xdr:rowOff>20239</xdr:rowOff>
    </xdr:to>
    <xdr:sp macro="" textlink="">
      <xdr:nvSpPr>
        <xdr:cNvPr id="205" name="楕円 204"/>
        <xdr:cNvSpPr/>
      </xdr:nvSpPr>
      <xdr:spPr>
        <a:xfrm>
          <a:off x="1079500" y="132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36766</xdr:rowOff>
    </xdr:from>
    <xdr:ext cx="469744" cy="259045"/>
    <xdr:sp macro="" textlink="">
      <xdr:nvSpPr>
        <xdr:cNvPr id="206" name="テキスト ボックス 205"/>
        <xdr:cNvSpPr txBox="1"/>
      </xdr:nvSpPr>
      <xdr:spPr>
        <a:xfrm>
          <a:off x="895428" y="1306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113361</xdr:rowOff>
    </xdr:from>
    <xdr:to>
      <xdr:col>24</xdr:col>
      <xdr:colOff>63500</xdr:colOff>
      <xdr:row>97</xdr:row>
      <xdr:rowOff>67577</xdr:rowOff>
    </xdr:to>
    <xdr:cxnSp macro="">
      <xdr:nvCxnSpPr>
        <xdr:cNvPr id="236" name="直線コネクタ 235"/>
        <xdr:cNvCxnSpPr/>
      </xdr:nvCxnSpPr>
      <xdr:spPr>
        <a:xfrm flipV="1">
          <a:off x="3797300" y="16401111"/>
          <a:ext cx="838200" cy="2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67577</xdr:rowOff>
    </xdr:from>
    <xdr:to>
      <xdr:col>19</xdr:col>
      <xdr:colOff>177800</xdr:colOff>
      <xdr:row>98</xdr:row>
      <xdr:rowOff>89179</xdr:rowOff>
    </xdr:to>
    <xdr:cxnSp macro="">
      <xdr:nvCxnSpPr>
        <xdr:cNvPr id="239" name="直線コネクタ 238"/>
        <xdr:cNvCxnSpPr/>
      </xdr:nvCxnSpPr>
      <xdr:spPr>
        <a:xfrm flipV="1">
          <a:off x="2908300" y="16698227"/>
          <a:ext cx="889000" cy="19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89179</xdr:rowOff>
    </xdr:from>
    <xdr:to>
      <xdr:col>15</xdr:col>
      <xdr:colOff>50800</xdr:colOff>
      <xdr:row>98</xdr:row>
      <xdr:rowOff>118427</xdr:rowOff>
    </xdr:to>
    <xdr:cxnSp macro="">
      <xdr:nvCxnSpPr>
        <xdr:cNvPr id="242" name="直線コネクタ 241"/>
        <xdr:cNvCxnSpPr/>
      </xdr:nvCxnSpPr>
      <xdr:spPr>
        <a:xfrm flipV="1">
          <a:off x="2019300" y="16891279"/>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66687</xdr:rowOff>
    </xdr:from>
    <xdr:to>
      <xdr:col>15</xdr:col>
      <xdr:colOff>101600</xdr:colOff>
      <xdr:row>98</xdr:row>
      <xdr:rowOff>168287</xdr:rowOff>
    </xdr:to>
    <xdr:sp macro="" textlink="">
      <xdr:nvSpPr>
        <xdr:cNvPr id="243" name="フローチャート: 判断 242"/>
        <xdr:cNvSpPr/>
      </xdr:nvSpPr>
      <xdr:spPr>
        <a:xfrm>
          <a:off x="2857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159414</xdr:rowOff>
    </xdr:from>
    <xdr:ext cx="534377" cy="259045"/>
    <xdr:sp macro="" textlink="">
      <xdr:nvSpPr>
        <xdr:cNvPr id="244" name="テキスト ボックス 243"/>
        <xdr:cNvSpPr txBox="1"/>
      </xdr:nvSpPr>
      <xdr:spPr>
        <a:xfrm>
          <a:off x="2641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118427</xdr:rowOff>
    </xdr:from>
    <xdr:to>
      <xdr:col>10</xdr:col>
      <xdr:colOff>114300</xdr:colOff>
      <xdr:row>99</xdr:row>
      <xdr:rowOff>48997</xdr:rowOff>
    </xdr:to>
    <xdr:cxnSp macro="">
      <xdr:nvCxnSpPr>
        <xdr:cNvPr id="245" name="直線コネクタ 244"/>
        <xdr:cNvCxnSpPr/>
      </xdr:nvCxnSpPr>
      <xdr:spPr>
        <a:xfrm flipV="1">
          <a:off x="1130300" y="16920527"/>
          <a:ext cx="889000" cy="10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96977</xdr:rowOff>
    </xdr:from>
    <xdr:to>
      <xdr:col>10</xdr:col>
      <xdr:colOff>165100</xdr:colOff>
      <xdr:row>99</xdr:row>
      <xdr:rowOff>27127</xdr:rowOff>
    </xdr:to>
    <xdr:sp macro="" textlink="">
      <xdr:nvSpPr>
        <xdr:cNvPr id="246" name="フローチャート: 判断 245"/>
        <xdr:cNvSpPr/>
      </xdr:nvSpPr>
      <xdr:spPr>
        <a:xfrm>
          <a:off x="1968500" y="168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18254</xdr:rowOff>
    </xdr:from>
    <xdr:ext cx="534377" cy="259045"/>
    <xdr:sp macro="" textlink="">
      <xdr:nvSpPr>
        <xdr:cNvPr id="247" name="テキスト ボックス 246"/>
        <xdr:cNvSpPr txBox="1"/>
      </xdr:nvSpPr>
      <xdr:spPr>
        <a:xfrm>
          <a:off x="1752111" y="169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168796</xdr:rowOff>
    </xdr:from>
    <xdr:to>
      <xdr:col>6</xdr:col>
      <xdr:colOff>38100</xdr:colOff>
      <xdr:row>99</xdr:row>
      <xdr:rowOff>98946</xdr:rowOff>
    </xdr:to>
    <xdr:sp macro="" textlink="">
      <xdr:nvSpPr>
        <xdr:cNvPr id="248" name="フローチャート: 判断 247"/>
        <xdr:cNvSpPr/>
      </xdr:nvSpPr>
      <xdr:spPr>
        <a:xfrm>
          <a:off x="1079500" y="1697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115473</xdr:rowOff>
    </xdr:from>
    <xdr:ext cx="534377" cy="259045"/>
    <xdr:sp macro="" textlink="">
      <xdr:nvSpPr>
        <xdr:cNvPr id="249" name="テキスト ボックス 248"/>
        <xdr:cNvSpPr txBox="1"/>
      </xdr:nvSpPr>
      <xdr:spPr>
        <a:xfrm>
          <a:off x="863111" y="167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62561</xdr:rowOff>
    </xdr:from>
    <xdr:to>
      <xdr:col>24</xdr:col>
      <xdr:colOff>114300</xdr:colOff>
      <xdr:row>95</xdr:row>
      <xdr:rowOff>164161</xdr:rowOff>
    </xdr:to>
    <xdr:sp macro="" textlink="">
      <xdr:nvSpPr>
        <xdr:cNvPr id="255" name="楕円 254"/>
        <xdr:cNvSpPr/>
      </xdr:nvSpPr>
      <xdr:spPr>
        <a:xfrm>
          <a:off x="4584700" y="163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85438</xdr:rowOff>
    </xdr:from>
    <xdr:ext cx="599010" cy="259045"/>
    <xdr:sp macro="" textlink="">
      <xdr:nvSpPr>
        <xdr:cNvPr id="256" name="扶助費該当値テキスト"/>
        <xdr:cNvSpPr txBox="1"/>
      </xdr:nvSpPr>
      <xdr:spPr>
        <a:xfrm>
          <a:off x="4686300" y="1620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16777</xdr:rowOff>
    </xdr:from>
    <xdr:to>
      <xdr:col>20</xdr:col>
      <xdr:colOff>38100</xdr:colOff>
      <xdr:row>97</xdr:row>
      <xdr:rowOff>118377</xdr:rowOff>
    </xdr:to>
    <xdr:sp macro="" textlink="">
      <xdr:nvSpPr>
        <xdr:cNvPr id="257" name="楕円 256"/>
        <xdr:cNvSpPr/>
      </xdr:nvSpPr>
      <xdr:spPr>
        <a:xfrm>
          <a:off x="37465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109504</xdr:rowOff>
    </xdr:from>
    <xdr:ext cx="534377" cy="259045"/>
    <xdr:sp macro="" textlink="">
      <xdr:nvSpPr>
        <xdr:cNvPr id="258" name="テキスト ボックス 257"/>
        <xdr:cNvSpPr txBox="1"/>
      </xdr:nvSpPr>
      <xdr:spPr>
        <a:xfrm>
          <a:off x="3530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38379</xdr:rowOff>
    </xdr:from>
    <xdr:to>
      <xdr:col>15</xdr:col>
      <xdr:colOff>101600</xdr:colOff>
      <xdr:row>98</xdr:row>
      <xdr:rowOff>139979</xdr:rowOff>
    </xdr:to>
    <xdr:sp macro="" textlink="">
      <xdr:nvSpPr>
        <xdr:cNvPr id="259" name="楕円 258"/>
        <xdr:cNvSpPr/>
      </xdr:nvSpPr>
      <xdr:spPr>
        <a:xfrm>
          <a:off x="2857500" y="168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156506</xdr:rowOff>
    </xdr:from>
    <xdr:ext cx="534377" cy="259045"/>
    <xdr:sp macro="" textlink="">
      <xdr:nvSpPr>
        <xdr:cNvPr id="260" name="テキスト ボックス 259"/>
        <xdr:cNvSpPr txBox="1"/>
      </xdr:nvSpPr>
      <xdr:spPr>
        <a:xfrm>
          <a:off x="2641111" y="166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67627</xdr:rowOff>
    </xdr:from>
    <xdr:to>
      <xdr:col>10</xdr:col>
      <xdr:colOff>165100</xdr:colOff>
      <xdr:row>98</xdr:row>
      <xdr:rowOff>169227</xdr:rowOff>
    </xdr:to>
    <xdr:sp macro="" textlink="">
      <xdr:nvSpPr>
        <xdr:cNvPr id="261" name="楕円 260"/>
        <xdr:cNvSpPr/>
      </xdr:nvSpPr>
      <xdr:spPr>
        <a:xfrm>
          <a:off x="1968500" y="168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14304</xdr:rowOff>
    </xdr:from>
    <xdr:ext cx="534377" cy="259045"/>
    <xdr:sp macro="" textlink="">
      <xdr:nvSpPr>
        <xdr:cNvPr id="262" name="テキスト ボックス 261"/>
        <xdr:cNvSpPr txBox="1"/>
      </xdr:nvSpPr>
      <xdr:spPr>
        <a:xfrm>
          <a:off x="1752111" y="1664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169647</xdr:rowOff>
    </xdr:from>
    <xdr:to>
      <xdr:col>6</xdr:col>
      <xdr:colOff>38100</xdr:colOff>
      <xdr:row>99</xdr:row>
      <xdr:rowOff>99797</xdr:rowOff>
    </xdr:to>
    <xdr:sp macro="" textlink="">
      <xdr:nvSpPr>
        <xdr:cNvPr id="263" name="楕円 262"/>
        <xdr:cNvSpPr/>
      </xdr:nvSpPr>
      <xdr:spPr>
        <a:xfrm>
          <a:off x="1079500" y="169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90924</xdr:rowOff>
    </xdr:from>
    <xdr:ext cx="534377" cy="259045"/>
    <xdr:sp macro="" textlink="">
      <xdr:nvSpPr>
        <xdr:cNvPr id="264" name="テキスト ボックス 263"/>
        <xdr:cNvSpPr txBox="1"/>
      </xdr:nvSpPr>
      <xdr:spPr>
        <a:xfrm>
          <a:off x="863111" y="1706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44460</xdr:rowOff>
    </xdr:from>
    <xdr:to>
      <xdr:col>55</xdr:col>
      <xdr:colOff>0</xdr:colOff>
      <xdr:row>37</xdr:row>
      <xdr:rowOff>87350</xdr:rowOff>
    </xdr:to>
    <xdr:cxnSp macro="">
      <xdr:nvCxnSpPr>
        <xdr:cNvPr id="297" name="直線コネクタ 296"/>
        <xdr:cNvCxnSpPr/>
      </xdr:nvCxnSpPr>
      <xdr:spPr>
        <a:xfrm flipV="1">
          <a:off x="9639300" y="6388110"/>
          <a:ext cx="8382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74235</xdr:rowOff>
    </xdr:from>
    <xdr:to>
      <xdr:col>50</xdr:col>
      <xdr:colOff>114300</xdr:colOff>
      <xdr:row>37</xdr:row>
      <xdr:rowOff>87350</xdr:rowOff>
    </xdr:to>
    <xdr:cxnSp macro="">
      <xdr:nvCxnSpPr>
        <xdr:cNvPr id="300" name="直線コネクタ 299"/>
        <xdr:cNvCxnSpPr/>
      </xdr:nvCxnSpPr>
      <xdr:spPr>
        <a:xfrm>
          <a:off x="8750300" y="6417885"/>
          <a:ext cx="889000" cy="1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43245</xdr:rowOff>
    </xdr:from>
    <xdr:to>
      <xdr:col>45</xdr:col>
      <xdr:colOff>177800</xdr:colOff>
      <xdr:row>37</xdr:row>
      <xdr:rowOff>74235</xdr:rowOff>
    </xdr:to>
    <xdr:cxnSp macro="">
      <xdr:nvCxnSpPr>
        <xdr:cNvPr id="303" name="直線コネクタ 302"/>
        <xdr:cNvCxnSpPr/>
      </xdr:nvCxnSpPr>
      <xdr:spPr>
        <a:xfrm>
          <a:off x="7861300" y="6386895"/>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157937</xdr:rowOff>
    </xdr:from>
    <xdr:to>
      <xdr:col>46</xdr:col>
      <xdr:colOff>38100</xdr:colOff>
      <xdr:row>36</xdr:row>
      <xdr:rowOff>88087</xdr:rowOff>
    </xdr:to>
    <xdr:sp macro="" textlink="">
      <xdr:nvSpPr>
        <xdr:cNvPr id="304" name="フローチャート: 判断 303"/>
        <xdr:cNvSpPr/>
      </xdr:nvSpPr>
      <xdr:spPr>
        <a:xfrm>
          <a:off x="8699500" y="615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104614</xdr:rowOff>
    </xdr:from>
    <xdr:ext cx="534377" cy="259045"/>
    <xdr:sp macro="" textlink="">
      <xdr:nvSpPr>
        <xdr:cNvPr id="305" name="テキスト ボックス 304"/>
        <xdr:cNvSpPr txBox="1"/>
      </xdr:nvSpPr>
      <xdr:spPr>
        <a:xfrm>
          <a:off x="8483111" y="59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157016</xdr:rowOff>
    </xdr:from>
    <xdr:to>
      <xdr:col>41</xdr:col>
      <xdr:colOff>50800</xdr:colOff>
      <xdr:row>37</xdr:row>
      <xdr:rowOff>43245</xdr:rowOff>
    </xdr:to>
    <xdr:cxnSp macro="">
      <xdr:nvCxnSpPr>
        <xdr:cNvPr id="306" name="直線コネクタ 305"/>
        <xdr:cNvCxnSpPr/>
      </xdr:nvCxnSpPr>
      <xdr:spPr>
        <a:xfrm>
          <a:off x="6972300" y="6329216"/>
          <a:ext cx="889000" cy="5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123461</xdr:rowOff>
    </xdr:from>
    <xdr:to>
      <xdr:col>41</xdr:col>
      <xdr:colOff>101600</xdr:colOff>
      <xdr:row>36</xdr:row>
      <xdr:rowOff>53611</xdr:rowOff>
    </xdr:to>
    <xdr:sp macro="" textlink="">
      <xdr:nvSpPr>
        <xdr:cNvPr id="307" name="フローチャート: 判断 306"/>
        <xdr:cNvSpPr/>
      </xdr:nvSpPr>
      <xdr:spPr>
        <a:xfrm>
          <a:off x="7810500" y="612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70138</xdr:rowOff>
    </xdr:from>
    <xdr:ext cx="534377" cy="259045"/>
    <xdr:sp macro="" textlink="">
      <xdr:nvSpPr>
        <xdr:cNvPr id="308" name="テキスト ボックス 307"/>
        <xdr:cNvSpPr txBox="1"/>
      </xdr:nvSpPr>
      <xdr:spPr>
        <a:xfrm>
          <a:off x="7594111" y="58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4261</xdr:rowOff>
    </xdr:from>
    <xdr:to>
      <xdr:col>36</xdr:col>
      <xdr:colOff>165100</xdr:colOff>
      <xdr:row>36</xdr:row>
      <xdr:rowOff>105861</xdr:rowOff>
    </xdr:to>
    <xdr:sp macro="" textlink="">
      <xdr:nvSpPr>
        <xdr:cNvPr id="309" name="フローチャート: 判断 308"/>
        <xdr:cNvSpPr/>
      </xdr:nvSpPr>
      <xdr:spPr>
        <a:xfrm>
          <a:off x="6921500" y="617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122388</xdr:rowOff>
    </xdr:from>
    <xdr:ext cx="534377" cy="259045"/>
    <xdr:sp macro="" textlink="">
      <xdr:nvSpPr>
        <xdr:cNvPr id="310" name="テキスト ボックス 309"/>
        <xdr:cNvSpPr txBox="1"/>
      </xdr:nvSpPr>
      <xdr:spPr>
        <a:xfrm>
          <a:off x="6705111" y="59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165110</xdr:rowOff>
    </xdr:from>
    <xdr:to>
      <xdr:col>55</xdr:col>
      <xdr:colOff>50800</xdr:colOff>
      <xdr:row>37</xdr:row>
      <xdr:rowOff>95260</xdr:rowOff>
    </xdr:to>
    <xdr:sp macro="" textlink="">
      <xdr:nvSpPr>
        <xdr:cNvPr id="316" name="楕円 315"/>
        <xdr:cNvSpPr/>
      </xdr:nvSpPr>
      <xdr:spPr>
        <a:xfrm>
          <a:off x="10426700" y="63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143537</xdr:rowOff>
    </xdr:from>
    <xdr:ext cx="534377" cy="259045"/>
    <xdr:sp macro="" textlink="">
      <xdr:nvSpPr>
        <xdr:cNvPr id="317" name="補助費等該当値テキスト"/>
        <xdr:cNvSpPr txBox="1"/>
      </xdr:nvSpPr>
      <xdr:spPr>
        <a:xfrm>
          <a:off x="10528300" y="63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36550</xdr:rowOff>
    </xdr:from>
    <xdr:to>
      <xdr:col>50</xdr:col>
      <xdr:colOff>165100</xdr:colOff>
      <xdr:row>37</xdr:row>
      <xdr:rowOff>138150</xdr:rowOff>
    </xdr:to>
    <xdr:sp macro="" textlink="">
      <xdr:nvSpPr>
        <xdr:cNvPr id="318" name="楕円 317"/>
        <xdr:cNvSpPr/>
      </xdr:nvSpPr>
      <xdr:spPr>
        <a:xfrm>
          <a:off x="9588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129277</xdr:rowOff>
    </xdr:from>
    <xdr:ext cx="534377" cy="259045"/>
    <xdr:sp macro="" textlink="">
      <xdr:nvSpPr>
        <xdr:cNvPr id="319" name="テキスト ボックス 318"/>
        <xdr:cNvSpPr txBox="1"/>
      </xdr:nvSpPr>
      <xdr:spPr>
        <a:xfrm>
          <a:off x="9372111" y="6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23435</xdr:rowOff>
    </xdr:from>
    <xdr:to>
      <xdr:col>46</xdr:col>
      <xdr:colOff>38100</xdr:colOff>
      <xdr:row>37</xdr:row>
      <xdr:rowOff>125035</xdr:rowOff>
    </xdr:to>
    <xdr:sp macro="" textlink="">
      <xdr:nvSpPr>
        <xdr:cNvPr id="320" name="楕円 319"/>
        <xdr:cNvSpPr/>
      </xdr:nvSpPr>
      <xdr:spPr>
        <a:xfrm>
          <a:off x="8699500" y="63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116162</xdr:rowOff>
    </xdr:from>
    <xdr:ext cx="534377" cy="259045"/>
    <xdr:sp macro="" textlink="">
      <xdr:nvSpPr>
        <xdr:cNvPr id="321" name="テキスト ボックス 320"/>
        <xdr:cNvSpPr txBox="1"/>
      </xdr:nvSpPr>
      <xdr:spPr>
        <a:xfrm>
          <a:off x="8483111" y="64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163895</xdr:rowOff>
    </xdr:from>
    <xdr:to>
      <xdr:col>41</xdr:col>
      <xdr:colOff>101600</xdr:colOff>
      <xdr:row>37</xdr:row>
      <xdr:rowOff>94045</xdr:rowOff>
    </xdr:to>
    <xdr:sp macro="" textlink="">
      <xdr:nvSpPr>
        <xdr:cNvPr id="322" name="楕円 321"/>
        <xdr:cNvSpPr/>
      </xdr:nvSpPr>
      <xdr:spPr>
        <a:xfrm>
          <a:off x="7810500" y="63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85172</xdr:rowOff>
    </xdr:from>
    <xdr:ext cx="534377" cy="259045"/>
    <xdr:sp macro="" textlink="">
      <xdr:nvSpPr>
        <xdr:cNvPr id="323" name="テキスト ボックス 322"/>
        <xdr:cNvSpPr txBox="1"/>
      </xdr:nvSpPr>
      <xdr:spPr>
        <a:xfrm>
          <a:off x="7594111" y="642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106216</xdr:rowOff>
    </xdr:from>
    <xdr:to>
      <xdr:col>36</xdr:col>
      <xdr:colOff>165100</xdr:colOff>
      <xdr:row>37</xdr:row>
      <xdr:rowOff>36366</xdr:rowOff>
    </xdr:to>
    <xdr:sp macro="" textlink="">
      <xdr:nvSpPr>
        <xdr:cNvPr id="324" name="楕円 323"/>
        <xdr:cNvSpPr/>
      </xdr:nvSpPr>
      <xdr:spPr>
        <a:xfrm>
          <a:off x="6921500" y="62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27493</xdr:rowOff>
    </xdr:from>
    <xdr:ext cx="534377" cy="259045"/>
    <xdr:sp macro="" textlink="">
      <xdr:nvSpPr>
        <xdr:cNvPr id="325" name="テキスト ボックス 324"/>
        <xdr:cNvSpPr txBox="1"/>
      </xdr:nvSpPr>
      <xdr:spPr>
        <a:xfrm>
          <a:off x="6705111" y="63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96144</xdr:rowOff>
    </xdr:from>
    <xdr:to>
      <xdr:col>55</xdr:col>
      <xdr:colOff>0</xdr:colOff>
      <xdr:row>56</xdr:row>
      <xdr:rowOff>165669</xdr:rowOff>
    </xdr:to>
    <xdr:cxnSp macro="">
      <xdr:nvCxnSpPr>
        <xdr:cNvPr id="354" name="直線コネクタ 353"/>
        <xdr:cNvCxnSpPr/>
      </xdr:nvCxnSpPr>
      <xdr:spPr>
        <a:xfrm>
          <a:off x="9639300" y="9697344"/>
          <a:ext cx="838200" cy="6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96144</xdr:rowOff>
    </xdr:from>
    <xdr:to>
      <xdr:col>50</xdr:col>
      <xdr:colOff>114300</xdr:colOff>
      <xdr:row>57</xdr:row>
      <xdr:rowOff>33660</xdr:rowOff>
    </xdr:to>
    <xdr:cxnSp macro="">
      <xdr:nvCxnSpPr>
        <xdr:cNvPr id="357" name="直線コネクタ 356"/>
        <xdr:cNvCxnSpPr/>
      </xdr:nvCxnSpPr>
      <xdr:spPr>
        <a:xfrm flipV="1">
          <a:off x="8750300" y="969734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33660</xdr:rowOff>
    </xdr:from>
    <xdr:to>
      <xdr:col>45</xdr:col>
      <xdr:colOff>177800</xdr:colOff>
      <xdr:row>57</xdr:row>
      <xdr:rowOff>153584</xdr:rowOff>
    </xdr:to>
    <xdr:cxnSp macro="">
      <xdr:nvCxnSpPr>
        <xdr:cNvPr id="360" name="直線コネクタ 359"/>
        <xdr:cNvCxnSpPr/>
      </xdr:nvCxnSpPr>
      <xdr:spPr>
        <a:xfrm flipV="1">
          <a:off x="7861300" y="9806310"/>
          <a:ext cx="889000" cy="1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110305</xdr:rowOff>
    </xdr:from>
    <xdr:to>
      <xdr:col>46</xdr:col>
      <xdr:colOff>38100</xdr:colOff>
      <xdr:row>57</xdr:row>
      <xdr:rowOff>40455</xdr:rowOff>
    </xdr:to>
    <xdr:sp macro="" textlink="">
      <xdr:nvSpPr>
        <xdr:cNvPr id="361" name="フローチャート: 判断 360"/>
        <xdr:cNvSpPr/>
      </xdr:nvSpPr>
      <xdr:spPr>
        <a:xfrm>
          <a:off x="8699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56982</xdr:rowOff>
    </xdr:from>
    <xdr:ext cx="534377" cy="259045"/>
    <xdr:sp macro="" textlink="">
      <xdr:nvSpPr>
        <xdr:cNvPr id="362" name="テキスト ボックス 361"/>
        <xdr:cNvSpPr txBox="1"/>
      </xdr:nvSpPr>
      <xdr:spPr>
        <a:xfrm>
          <a:off x="8483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153584</xdr:rowOff>
    </xdr:from>
    <xdr:to>
      <xdr:col>41</xdr:col>
      <xdr:colOff>50800</xdr:colOff>
      <xdr:row>58</xdr:row>
      <xdr:rowOff>8118</xdr:rowOff>
    </xdr:to>
    <xdr:cxnSp macro="">
      <xdr:nvCxnSpPr>
        <xdr:cNvPr id="363" name="直線コネクタ 362"/>
        <xdr:cNvCxnSpPr/>
      </xdr:nvCxnSpPr>
      <xdr:spPr>
        <a:xfrm flipV="1">
          <a:off x="6972300" y="9926234"/>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144236</xdr:rowOff>
    </xdr:from>
    <xdr:to>
      <xdr:col>41</xdr:col>
      <xdr:colOff>101600</xdr:colOff>
      <xdr:row>57</xdr:row>
      <xdr:rowOff>74386</xdr:rowOff>
    </xdr:to>
    <xdr:sp macro="" textlink="">
      <xdr:nvSpPr>
        <xdr:cNvPr id="364" name="フローチャート: 判断 363"/>
        <xdr:cNvSpPr/>
      </xdr:nvSpPr>
      <xdr:spPr>
        <a:xfrm>
          <a:off x="7810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90913</xdr:rowOff>
    </xdr:from>
    <xdr:ext cx="534377" cy="259045"/>
    <xdr:sp macro="" textlink="">
      <xdr:nvSpPr>
        <xdr:cNvPr id="365" name="テキスト ボックス 364"/>
        <xdr:cNvSpPr txBox="1"/>
      </xdr:nvSpPr>
      <xdr:spPr>
        <a:xfrm>
          <a:off x="7594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127617</xdr:rowOff>
    </xdr:from>
    <xdr:to>
      <xdr:col>36</xdr:col>
      <xdr:colOff>165100</xdr:colOff>
      <xdr:row>57</xdr:row>
      <xdr:rowOff>57767</xdr:rowOff>
    </xdr:to>
    <xdr:sp macro="" textlink="">
      <xdr:nvSpPr>
        <xdr:cNvPr id="366" name="フローチャート: 判断 365"/>
        <xdr:cNvSpPr/>
      </xdr:nvSpPr>
      <xdr:spPr>
        <a:xfrm>
          <a:off x="6921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74294</xdr:rowOff>
    </xdr:from>
    <xdr:ext cx="534377" cy="259045"/>
    <xdr:sp macro="" textlink="">
      <xdr:nvSpPr>
        <xdr:cNvPr id="367" name="テキスト ボックス 366"/>
        <xdr:cNvSpPr txBox="1"/>
      </xdr:nvSpPr>
      <xdr:spPr>
        <a:xfrm>
          <a:off x="6705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114869</xdr:rowOff>
    </xdr:from>
    <xdr:to>
      <xdr:col>55</xdr:col>
      <xdr:colOff>50800</xdr:colOff>
      <xdr:row>57</xdr:row>
      <xdr:rowOff>45019</xdr:rowOff>
    </xdr:to>
    <xdr:sp macro="" textlink="">
      <xdr:nvSpPr>
        <xdr:cNvPr id="373" name="楕円 372"/>
        <xdr:cNvSpPr/>
      </xdr:nvSpPr>
      <xdr:spPr>
        <a:xfrm>
          <a:off x="10426700" y="97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137746</xdr:rowOff>
    </xdr:from>
    <xdr:ext cx="534377" cy="259045"/>
    <xdr:sp macro="" textlink="">
      <xdr:nvSpPr>
        <xdr:cNvPr id="374" name="普通建設事業費該当値テキスト"/>
        <xdr:cNvSpPr txBox="1"/>
      </xdr:nvSpPr>
      <xdr:spPr>
        <a:xfrm>
          <a:off x="10528300" y="956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45344</xdr:rowOff>
    </xdr:from>
    <xdr:to>
      <xdr:col>50</xdr:col>
      <xdr:colOff>165100</xdr:colOff>
      <xdr:row>56</xdr:row>
      <xdr:rowOff>146944</xdr:rowOff>
    </xdr:to>
    <xdr:sp macro="" textlink="">
      <xdr:nvSpPr>
        <xdr:cNvPr id="375" name="楕円 374"/>
        <xdr:cNvSpPr/>
      </xdr:nvSpPr>
      <xdr:spPr>
        <a:xfrm>
          <a:off x="9588500" y="96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163471</xdr:rowOff>
    </xdr:from>
    <xdr:ext cx="534377" cy="259045"/>
    <xdr:sp macro="" textlink="">
      <xdr:nvSpPr>
        <xdr:cNvPr id="376" name="テキスト ボックス 375"/>
        <xdr:cNvSpPr txBox="1"/>
      </xdr:nvSpPr>
      <xdr:spPr>
        <a:xfrm>
          <a:off x="9372111" y="94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154310</xdr:rowOff>
    </xdr:from>
    <xdr:to>
      <xdr:col>46</xdr:col>
      <xdr:colOff>38100</xdr:colOff>
      <xdr:row>57</xdr:row>
      <xdr:rowOff>84460</xdr:rowOff>
    </xdr:to>
    <xdr:sp macro="" textlink="">
      <xdr:nvSpPr>
        <xdr:cNvPr id="377" name="楕円 376"/>
        <xdr:cNvSpPr/>
      </xdr:nvSpPr>
      <xdr:spPr>
        <a:xfrm>
          <a:off x="8699500" y="97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75587</xdr:rowOff>
    </xdr:from>
    <xdr:ext cx="534377" cy="259045"/>
    <xdr:sp macro="" textlink="">
      <xdr:nvSpPr>
        <xdr:cNvPr id="378" name="テキスト ボックス 377"/>
        <xdr:cNvSpPr txBox="1"/>
      </xdr:nvSpPr>
      <xdr:spPr>
        <a:xfrm>
          <a:off x="8483111" y="984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102784</xdr:rowOff>
    </xdr:from>
    <xdr:to>
      <xdr:col>41</xdr:col>
      <xdr:colOff>101600</xdr:colOff>
      <xdr:row>58</xdr:row>
      <xdr:rowOff>32934</xdr:rowOff>
    </xdr:to>
    <xdr:sp macro="" textlink="">
      <xdr:nvSpPr>
        <xdr:cNvPr id="379" name="楕円 378"/>
        <xdr:cNvSpPr/>
      </xdr:nvSpPr>
      <xdr:spPr>
        <a:xfrm>
          <a:off x="7810500" y="98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24061</xdr:rowOff>
    </xdr:from>
    <xdr:ext cx="534377" cy="259045"/>
    <xdr:sp macro="" textlink="">
      <xdr:nvSpPr>
        <xdr:cNvPr id="380" name="テキスト ボックス 379"/>
        <xdr:cNvSpPr txBox="1"/>
      </xdr:nvSpPr>
      <xdr:spPr>
        <a:xfrm>
          <a:off x="7594111" y="996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128768</xdr:rowOff>
    </xdr:from>
    <xdr:to>
      <xdr:col>36</xdr:col>
      <xdr:colOff>165100</xdr:colOff>
      <xdr:row>58</xdr:row>
      <xdr:rowOff>58918</xdr:rowOff>
    </xdr:to>
    <xdr:sp macro="" textlink="">
      <xdr:nvSpPr>
        <xdr:cNvPr id="381" name="楕円 380"/>
        <xdr:cNvSpPr/>
      </xdr:nvSpPr>
      <xdr:spPr>
        <a:xfrm>
          <a:off x="6921500" y="9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50045</xdr:rowOff>
    </xdr:from>
    <xdr:ext cx="534377" cy="259045"/>
    <xdr:sp macro="" textlink="">
      <xdr:nvSpPr>
        <xdr:cNvPr id="382" name="テキスト ボックス 381"/>
        <xdr:cNvSpPr txBox="1"/>
      </xdr:nvSpPr>
      <xdr:spPr>
        <a:xfrm>
          <a:off x="6705111" y="99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48197</xdr:rowOff>
    </xdr:from>
    <xdr:to>
      <xdr:col>55</xdr:col>
      <xdr:colOff>0</xdr:colOff>
      <xdr:row>78</xdr:row>
      <xdr:rowOff>131801</xdr:rowOff>
    </xdr:to>
    <xdr:cxnSp macro="">
      <xdr:nvCxnSpPr>
        <xdr:cNvPr id="411" name="直線コネクタ 410"/>
        <xdr:cNvCxnSpPr/>
      </xdr:nvCxnSpPr>
      <xdr:spPr>
        <a:xfrm>
          <a:off x="9639300" y="13249847"/>
          <a:ext cx="838200" cy="2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48197</xdr:rowOff>
    </xdr:from>
    <xdr:to>
      <xdr:col>50</xdr:col>
      <xdr:colOff>114300</xdr:colOff>
      <xdr:row>78</xdr:row>
      <xdr:rowOff>78651</xdr:rowOff>
    </xdr:to>
    <xdr:cxnSp macro="">
      <xdr:nvCxnSpPr>
        <xdr:cNvPr id="414" name="直線コネクタ 413"/>
        <xdr:cNvCxnSpPr/>
      </xdr:nvCxnSpPr>
      <xdr:spPr>
        <a:xfrm flipV="1">
          <a:off x="8750300" y="13249847"/>
          <a:ext cx="889000" cy="2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78651</xdr:rowOff>
    </xdr:from>
    <xdr:to>
      <xdr:col>45</xdr:col>
      <xdr:colOff>177800</xdr:colOff>
      <xdr:row>78</xdr:row>
      <xdr:rowOff>143269</xdr:rowOff>
    </xdr:to>
    <xdr:cxnSp macro="">
      <xdr:nvCxnSpPr>
        <xdr:cNvPr id="417" name="直線コネクタ 416"/>
        <xdr:cNvCxnSpPr/>
      </xdr:nvCxnSpPr>
      <xdr:spPr>
        <a:xfrm flipV="1">
          <a:off x="7861300" y="13451751"/>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139802</xdr:rowOff>
    </xdr:from>
    <xdr:to>
      <xdr:col>46</xdr:col>
      <xdr:colOff>38100</xdr:colOff>
      <xdr:row>78</xdr:row>
      <xdr:rowOff>69952</xdr:rowOff>
    </xdr:to>
    <xdr:sp macro="" textlink="">
      <xdr:nvSpPr>
        <xdr:cNvPr id="418" name="フローチャート: 判断 417"/>
        <xdr:cNvSpPr/>
      </xdr:nvSpPr>
      <xdr:spPr>
        <a:xfrm>
          <a:off x="8699500" y="133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86479</xdr:rowOff>
    </xdr:from>
    <xdr:ext cx="534377" cy="259045"/>
    <xdr:sp macro="" textlink="">
      <xdr:nvSpPr>
        <xdr:cNvPr id="419" name="テキスト ボックス 418"/>
        <xdr:cNvSpPr txBox="1"/>
      </xdr:nvSpPr>
      <xdr:spPr>
        <a:xfrm>
          <a:off x="8483111" y="131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48361</xdr:rowOff>
    </xdr:from>
    <xdr:to>
      <xdr:col>41</xdr:col>
      <xdr:colOff>50800</xdr:colOff>
      <xdr:row>78</xdr:row>
      <xdr:rowOff>143269</xdr:rowOff>
    </xdr:to>
    <xdr:cxnSp macro="">
      <xdr:nvCxnSpPr>
        <xdr:cNvPr id="420" name="直線コネクタ 419"/>
        <xdr:cNvCxnSpPr/>
      </xdr:nvCxnSpPr>
      <xdr:spPr>
        <a:xfrm>
          <a:off x="6972300" y="13421461"/>
          <a:ext cx="889000" cy="9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144132</xdr:rowOff>
    </xdr:from>
    <xdr:to>
      <xdr:col>41</xdr:col>
      <xdr:colOff>101600</xdr:colOff>
      <xdr:row>78</xdr:row>
      <xdr:rowOff>74282</xdr:rowOff>
    </xdr:to>
    <xdr:sp macro="" textlink="">
      <xdr:nvSpPr>
        <xdr:cNvPr id="421" name="フローチャート: 判断 420"/>
        <xdr:cNvSpPr/>
      </xdr:nvSpPr>
      <xdr:spPr>
        <a:xfrm>
          <a:off x="78105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90809</xdr:rowOff>
    </xdr:from>
    <xdr:ext cx="534377" cy="259045"/>
    <xdr:sp macro="" textlink="">
      <xdr:nvSpPr>
        <xdr:cNvPr id="422" name="テキスト ボックス 421"/>
        <xdr:cNvSpPr txBox="1"/>
      </xdr:nvSpPr>
      <xdr:spPr>
        <a:xfrm>
          <a:off x="7594111" y="131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28639</xdr:rowOff>
    </xdr:from>
    <xdr:to>
      <xdr:col>36</xdr:col>
      <xdr:colOff>165100</xdr:colOff>
      <xdr:row>77</xdr:row>
      <xdr:rowOff>130239</xdr:rowOff>
    </xdr:to>
    <xdr:sp macro="" textlink="">
      <xdr:nvSpPr>
        <xdr:cNvPr id="423" name="フローチャート: 判断 422"/>
        <xdr:cNvSpPr/>
      </xdr:nvSpPr>
      <xdr:spPr>
        <a:xfrm>
          <a:off x="6921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146766</xdr:rowOff>
    </xdr:from>
    <xdr:ext cx="534377" cy="259045"/>
    <xdr:sp macro="" textlink="">
      <xdr:nvSpPr>
        <xdr:cNvPr id="424" name="テキスト ボックス 423"/>
        <xdr:cNvSpPr txBox="1"/>
      </xdr:nvSpPr>
      <xdr:spPr>
        <a:xfrm>
          <a:off x="6705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81001</xdr:rowOff>
    </xdr:from>
    <xdr:to>
      <xdr:col>55</xdr:col>
      <xdr:colOff>50800</xdr:colOff>
      <xdr:row>79</xdr:row>
      <xdr:rowOff>11151</xdr:rowOff>
    </xdr:to>
    <xdr:sp macro="" textlink="">
      <xdr:nvSpPr>
        <xdr:cNvPr id="430" name="楕円 429"/>
        <xdr:cNvSpPr/>
      </xdr:nvSpPr>
      <xdr:spPr>
        <a:xfrm>
          <a:off x="10426700" y="134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167378</xdr:rowOff>
    </xdr:from>
    <xdr:ext cx="469744" cy="259045"/>
    <xdr:sp macro="" textlink="">
      <xdr:nvSpPr>
        <xdr:cNvPr id="431" name="普通建設事業費 （ うち新規整備　）該当値テキスト"/>
        <xdr:cNvSpPr txBox="1"/>
      </xdr:nvSpPr>
      <xdr:spPr>
        <a:xfrm>
          <a:off x="10528300" y="1336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168847</xdr:rowOff>
    </xdr:from>
    <xdr:to>
      <xdr:col>50</xdr:col>
      <xdr:colOff>165100</xdr:colOff>
      <xdr:row>77</xdr:row>
      <xdr:rowOff>98997</xdr:rowOff>
    </xdr:to>
    <xdr:sp macro="" textlink="">
      <xdr:nvSpPr>
        <xdr:cNvPr id="432" name="楕円 431"/>
        <xdr:cNvSpPr/>
      </xdr:nvSpPr>
      <xdr:spPr>
        <a:xfrm>
          <a:off x="9588500" y="131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115524</xdr:rowOff>
    </xdr:from>
    <xdr:ext cx="534377" cy="259045"/>
    <xdr:sp macro="" textlink="">
      <xdr:nvSpPr>
        <xdr:cNvPr id="433" name="テキスト ボックス 432"/>
        <xdr:cNvSpPr txBox="1"/>
      </xdr:nvSpPr>
      <xdr:spPr>
        <a:xfrm>
          <a:off x="9372111" y="129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27851</xdr:rowOff>
    </xdr:from>
    <xdr:to>
      <xdr:col>46</xdr:col>
      <xdr:colOff>38100</xdr:colOff>
      <xdr:row>78</xdr:row>
      <xdr:rowOff>129451</xdr:rowOff>
    </xdr:to>
    <xdr:sp macro="" textlink="">
      <xdr:nvSpPr>
        <xdr:cNvPr id="434" name="楕円 433"/>
        <xdr:cNvSpPr/>
      </xdr:nvSpPr>
      <xdr:spPr>
        <a:xfrm>
          <a:off x="8699500" y="134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120578</xdr:rowOff>
    </xdr:from>
    <xdr:ext cx="534377" cy="259045"/>
    <xdr:sp macro="" textlink="">
      <xdr:nvSpPr>
        <xdr:cNvPr id="435" name="テキスト ボックス 434"/>
        <xdr:cNvSpPr txBox="1"/>
      </xdr:nvSpPr>
      <xdr:spPr>
        <a:xfrm>
          <a:off x="8483111" y="134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92469</xdr:rowOff>
    </xdr:from>
    <xdr:to>
      <xdr:col>41</xdr:col>
      <xdr:colOff>101600</xdr:colOff>
      <xdr:row>79</xdr:row>
      <xdr:rowOff>22619</xdr:rowOff>
    </xdr:to>
    <xdr:sp macro="" textlink="">
      <xdr:nvSpPr>
        <xdr:cNvPr id="436" name="楕円 435"/>
        <xdr:cNvSpPr/>
      </xdr:nvSpPr>
      <xdr:spPr>
        <a:xfrm>
          <a:off x="7810500" y="134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13746</xdr:rowOff>
    </xdr:from>
    <xdr:ext cx="469744" cy="259045"/>
    <xdr:sp macro="" textlink="">
      <xdr:nvSpPr>
        <xdr:cNvPr id="437" name="テキスト ボックス 436"/>
        <xdr:cNvSpPr txBox="1"/>
      </xdr:nvSpPr>
      <xdr:spPr>
        <a:xfrm>
          <a:off x="7626428" y="135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169011</xdr:rowOff>
    </xdr:from>
    <xdr:to>
      <xdr:col>36</xdr:col>
      <xdr:colOff>165100</xdr:colOff>
      <xdr:row>78</xdr:row>
      <xdr:rowOff>99161</xdr:rowOff>
    </xdr:to>
    <xdr:sp macro="" textlink="">
      <xdr:nvSpPr>
        <xdr:cNvPr id="438" name="楕円 437"/>
        <xdr:cNvSpPr/>
      </xdr:nvSpPr>
      <xdr:spPr>
        <a:xfrm>
          <a:off x="6921500" y="133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90288</xdr:rowOff>
    </xdr:from>
    <xdr:ext cx="534377" cy="259045"/>
    <xdr:sp macro="" textlink="">
      <xdr:nvSpPr>
        <xdr:cNvPr id="439" name="テキスト ボックス 438"/>
        <xdr:cNvSpPr txBox="1"/>
      </xdr:nvSpPr>
      <xdr:spPr>
        <a:xfrm>
          <a:off x="6705111" y="134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169284</xdr:rowOff>
    </xdr:from>
    <xdr:to>
      <xdr:col>55</xdr:col>
      <xdr:colOff>0</xdr:colOff>
      <xdr:row>97</xdr:row>
      <xdr:rowOff>43174</xdr:rowOff>
    </xdr:to>
    <xdr:cxnSp macro="">
      <xdr:nvCxnSpPr>
        <xdr:cNvPr id="468" name="直線コネクタ 467"/>
        <xdr:cNvCxnSpPr/>
      </xdr:nvCxnSpPr>
      <xdr:spPr>
        <a:xfrm>
          <a:off x="9639300" y="16628484"/>
          <a:ext cx="8382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144824</xdr:rowOff>
    </xdr:from>
    <xdr:to>
      <xdr:col>50</xdr:col>
      <xdr:colOff>114300</xdr:colOff>
      <xdr:row>96</xdr:row>
      <xdr:rowOff>169284</xdr:rowOff>
    </xdr:to>
    <xdr:cxnSp macro="">
      <xdr:nvCxnSpPr>
        <xdr:cNvPr id="471" name="直線コネクタ 470"/>
        <xdr:cNvCxnSpPr/>
      </xdr:nvCxnSpPr>
      <xdr:spPr>
        <a:xfrm>
          <a:off x="8750300" y="16432574"/>
          <a:ext cx="889000" cy="1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144824</xdr:rowOff>
    </xdr:from>
    <xdr:to>
      <xdr:col>45</xdr:col>
      <xdr:colOff>177800</xdr:colOff>
      <xdr:row>97</xdr:row>
      <xdr:rowOff>11398</xdr:rowOff>
    </xdr:to>
    <xdr:cxnSp macro="">
      <xdr:nvCxnSpPr>
        <xdr:cNvPr id="474" name="直線コネクタ 473"/>
        <xdr:cNvCxnSpPr/>
      </xdr:nvCxnSpPr>
      <xdr:spPr>
        <a:xfrm flipV="1">
          <a:off x="7861300" y="16432574"/>
          <a:ext cx="889000" cy="2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167081</xdr:rowOff>
    </xdr:from>
    <xdr:to>
      <xdr:col>46</xdr:col>
      <xdr:colOff>38100</xdr:colOff>
      <xdr:row>96</xdr:row>
      <xdr:rowOff>97231</xdr:rowOff>
    </xdr:to>
    <xdr:sp macro="" textlink="">
      <xdr:nvSpPr>
        <xdr:cNvPr id="475" name="フローチャート: 判断 474"/>
        <xdr:cNvSpPr/>
      </xdr:nvSpPr>
      <xdr:spPr>
        <a:xfrm>
          <a:off x="8699500" y="1645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88358</xdr:rowOff>
    </xdr:from>
    <xdr:ext cx="534377" cy="259045"/>
    <xdr:sp macro="" textlink="">
      <xdr:nvSpPr>
        <xdr:cNvPr id="476" name="テキスト ボックス 475"/>
        <xdr:cNvSpPr txBox="1"/>
      </xdr:nvSpPr>
      <xdr:spPr>
        <a:xfrm>
          <a:off x="8483111" y="165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11398</xdr:rowOff>
    </xdr:from>
    <xdr:to>
      <xdr:col>41</xdr:col>
      <xdr:colOff>50800</xdr:colOff>
      <xdr:row>98</xdr:row>
      <xdr:rowOff>83826</xdr:rowOff>
    </xdr:to>
    <xdr:cxnSp macro="">
      <xdr:nvCxnSpPr>
        <xdr:cNvPr id="477" name="直線コネクタ 476"/>
        <xdr:cNvCxnSpPr/>
      </xdr:nvCxnSpPr>
      <xdr:spPr>
        <a:xfrm flipV="1">
          <a:off x="6972300" y="16642048"/>
          <a:ext cx="889000" cy="2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47276</xdr:rowOff>
    </xdr:from>
    <xdr:to>
      <xdr:col>41</xdr:col>
      <xdr:colOff>101600</xdr:colOff>
      <xdr:row>96</xdr:row>
      <xdr:rowOff>148876</xdr:rowOff>
    </xdr:to>
    <xdr:sp macro="" textlink="">
      <xdr:nvSpPr>
        <xdr:cNvPr id="478" name="フローチャート: 判断 477"/>
        <xdr:cNvSpPr/>
      </xdr:nvSpPr>
      <xdr:spPr>
        <a:xfrm>
          <a:off x="7810500" y="1650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165403</xdr:rowOff>
    </xdr:from>
    <xdr:ext cx="534377" cy="259045"/>
    <xdr:sp macro="" textlink="">
      <xdr:nvSpPr>
        <xdr:cNvPr id="479" name="テキスト ボックス 478"/>
        <xdr:cNvSpPr txBox="1"/>
      </xdr:nvSpPr>
      <xdr:spPr>
        <a:xfrm>
          <a:off x="7594111" y="1628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167233</xdr:rowOff>
    </xdr:from>
    <xdr:to>
      <xdr:col>36</xdr:col>
      <xdr:colOff>165100</xdr:colOff>
      <xdr:row>97</xdr:row>
      <xdr:rowOff>97383</xdr:rowOff>
    </xdr:to>
    <xdr:sp macro="" textlink="">
      <xdr:nvSpPr>
        <xdr:cNvPr id="480" name="フローチャート: 判断 479"/>
        <xdr:cNvSpPr/>
      </xdr:nvSpPr>
      <xdr:spPr>
        <a:xfrm>
          <a:off x="6921500" y="1662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113910</xdr:rowOff>
    </xdr:from>
    <xdr:ext cx="534377" cy="259045"/>
    <xdr:sp macro="" textlink="">
      <xdr:nvSpPr>
        <xdr:cNvPr id="481" name="テキスト ボックス 480"/>
        <xdr:cNvSpPr txBox="1"/>
      </xdr:nvSpPr>
      <xdr:spPr>
        <a:xfrm>
          <a:off x="6705111" y="164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163824</xdr:rowOff>
    </xdr:from>
    <xdr:to>
      <xdr:col>55</xdr:col>
      <xdr:colOff>50800</xdr:colOff>
      <xdr:row>97</xdr:row>
      <xdr:rowOff>93974</xdr:rowOff>
    </xdr:to>
    <xdr:sp macro="" textlink="">
      <xdr:nvSpPr>
        <xdr:cNvPr id="487" name="楕円 486"/>
        <xdr:cNvSpPr/>
      </xdr:nvSpPr>
      <xdr:spPr>
        <a:xfrm>
          <a:off x="10426700" y="166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142251</xdr:rowOff>
    </xdr:from>
    <xdr:ext cx="534377" cy="259045"/>
    <xdr:sp macro="" textlink="">
      <xdr:nvSpPr>
        <xdr:cNvPr id="488" name="普通建設事業費 （ うち更新整備　）該当値テキスト"/>
        <xdr:cNvSpPr txBox="1"/>
      </xdr:nvSpPr>
      <xdr:spPr>
        <a:xfrm>
          <a:off x="10528300" y="166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118484</xdr:rowOff>
    </xdr:from>
    <xdr:to>
      <xdr:col>50</xdr:col>
      <xdr:colOff>165100</xdr:colOff>
      <xdr:row>97</xdr:row>
      <xdr:rowOff>48634</xdr:rowOff>
    </xdr:to>
    <xdr:sp macro="" textlink="">
      <xdr:nvSpPr>
        <xdr:cNvPr id="489" name="楕円 488"/>
        <xdr:cNvSpPr/>
      </xdr:nvSpPr>
      <xdr:spPr>
        <a:xfrm>
          <a:off x="9588500" y="165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39761</xdr:rowOff>
    </xdr:from>
    <xdr:ext cx="534377" cy="259045"/>
    <xdr:sp macro="" textlink="">
      <xdr:nvSpPr>
        <xdr:cNvPr id="490" name="テキスト ボックス 489"/>
        <xdr:cNvSpPr txBox="1"/>
      </xdr:nvSpPr>
      <xdr:spPr>
        <a:xfrm>
          <a:off x="9372111" y="166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94024</xdr:rowOff>
    </xdr:from>
    <xdr:to>
      <xdr:col>46</xdr:col>
      <xdr:colOff>38100</xdr:colOff>
      <xdr:row>96</xdr:row>
      <xdr:rowOff>24174</xdr:rowOff>
    </xdr:to>
    <xdr:sp macro="" textlink="">
      <xdr:nvSpPr>
        <xdr:cNvPr id="491" name="楕円 490"/>
        <xdr:cNvSpPr/>
      </xdr:nvSpPr>
      <xdr:spPr>
        <a:xfrm>
          <a:off x="8699500" y="163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40701</xdr:rowOff>
    </xdr:from>
    <xdr:ext cx="534377" cy="259045"/>
    <xdr:sp macro="" textlink="">
      <xdr:nvSpPr>
        <xdr:cNvPr id="492" name="テキスト ボックス 491"/>
        <xdr:cNvSpPr txBox="1"/>
      </xdr:nvSpPr>
      <xdr:spPr>
        <a:xfrm>
          <a:off x="8483111" y="161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132048</xdr:rowOff>
    </xdr:from>
    <xdr:to>
      <xdr:col>41</xdr:col>
      <xdr:colOff>101600</xdr:colOff>
      <xdr:row>97</xdr:row>
      <xdr:rowOff>62198</xdr:rowOff>
    </xdr:to>
    <xdr:sp macro="" textlink="">
      <xdr:nvSpPr>
        <xdr:cNvPr id="493" name="楕円 492"/>
        <xdr:cNvSpPr/>
      </xdr:nvSpPr>
      <xdr:spPr>
        <a:xfrm>
          <a:off x="7810500" y="165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53325</xdr:rowOff>
    </xdr:from>
    <xdr:ext cx="534377" cy="259045"/>
    <xdr:sp macro="" textlink="">
      <xdr:nvSpPr>
        <xdr:cNvPr id="494" name="テキスト ボックス 493"/>
        <xdr:cNvSpPr txBox="1"/>
      </xdr:nvSpPr>
      <xdr:spPr>
        <a:xfrm>
          <a:off x="7594111" y="166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33026</xdr:rowOff>
    </xdr:from>
    <xdr:to>
      <xdr:col>36</xdr:col>
      <xdr:colOff>165100</xdr:colOff>
      <xdr:row>98</xdr:row>
      <xdr:rowOff>134626</xdr:rowOff>
    </xdr:to>
    <xdr:sp macro="" textlink="">
      <xdr:nvSpPr>
        <xdr:cNvPr id="495" name="楕円 494"/>
        <xdr:cNvSpPr/>
      </xdr:nvSpPr>
      <xdr:spPr>
        <a:xfrm>
          <a:off x="6921500" y="168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125753</xdr:rowOff>
    </xdr:from>
    <xdr:ext cx="469744" cy="259045"/>
    <xdr:sp macro="" textlink="">
      <xdr:nvSpPr>
        <xdr:cNvPr id="496" name="テキスト ボックス 495"/>
        <xdr:cNvSpPr txBox="1"/>
      </xdr:nvSpPr>
      <xdr:spPr>
        <a:xfrm>
          <a:off x="6737428" y="1692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70663</xdr:rowOff>
    </xdr:from>
    <xdr:to>
      <xdr:col>85</xdr:col>
      <xdr:colOff>127000</xdr:colOff>
      <xdr:row>37</xdr:row>
      <xdr:rowOff>130023</xdr:rowOff>
    </xdr:to>
    <xdr:cxnSp macro="">
      <xdr:nvCxnSpPr>
        <xdr:cNvPr id="525" name="直線コネクタ 524"/>
        <xdr:cNvCxnSpPr/>
      </xdr:nvCxnSpPr>
      <xdr:spPr>
        <a:xfrm>
          <a:off x="15481300" y="6414313"/>
          <a:ext cx="8382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70663</xdr:rowOff>
    </xdr:from>
    <xdr:to>
      <xdr:col>81</xdr:col>
      <xdr:colOff>50800</xdr:colOff>
      <xdr:row>39</xdr:row>
      <xdr:rowOff>41021</xdr:rowOff>
    </xdr:to>
    <xdr:cxnSp macro="">
      <xdr:nvCxnSpPr>
        <xdr:cNvPr id="528" name="直線コネクタ 527"/>
        <xdr:cNvCxnSpPr/>
      </xdr:nvCxnSpPr>
      <xdr:spPr>
        <a:xfrm flipV="1">
          <a:off x="14592300" y="6414313"/>
          <a:ext cx="889000" cy="3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19762</xdr:rowOff>
    </xdr:from>
    <xdr:to>
      <xdr:col>76</xdr:col>
      <xdr:colOff>114300</xdr:colOff>
      <xdr:row>39</xdr:row>
      <xdr:rowOff>41021</xdr:rowOff>
    </xdr:to>
    <xdr:cxnSp macro="">
      <xdr:nvCxnSpPr>
        <xdr:cNvPr id="531" name="直線コネクタ 530"/>
        <xdr:cNvCxnSpPr/>
      </xdr:nvCxnSpPr>
      <xdr:spPr>
        <a:xfrm>
          <a:off x="13703300" y="6706312"/>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113132</xdr:rowOff>
    </xdr:from>
    <xdr:to>
      <xdr:col>76</xdr:col>
      <xdr:colOff>165100</xdr:colOff>
      <xdr:row>39</xdr:row>
      <xdr:rowOff>43282</xdr:rowOff>
    </xdr:to>
    <xdr:sp macro="" textlink="">
      <xdr:nvSpPr>
        <xdr:cNvPr id="532" name="フローチャート: 判断 531"/>
        <xdr:cNvSpPr/>
      </xdr:nvSpPr>
      <xdr:spPr>
        <a:xfrm>
          <a:off x="14541500" y="66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59808</xdr:rowOff>
    </xdr:from>
    <xdr:ext cx="378565" cy="259045"/>
    <xdr:sp macro="" textlink="">
      <xdr:nvSpPr>
        <xdr:cNvPr id="533" name="テキスト ボックス 532"/>
        <xdr:cNvSpPr txBox="1"/>
      </xdr:nvSpPr>
      <xdr:spPr>
        <a:xfrm>
          <a:off x="14403017" y="64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19762</xdr:rowOff>
    </xdr:from>
    <xdr:to>
      <xdr:col>71</xdr:col>
      <xdr:colOff>177800</xdr:colOff>
      <xdr:row>39</xdr:row>
      <xdr:rowOff>37287</xdr:rowOff>
    </xdr:to>
    <xdr:cxnSp macro="">
      <xdr:nvCxnSpPr>
        <xdr:cNvPr id="534" name="直線コネクタ 533"/>
        <xdr:cNvCxnSpPr/>
      </xdr:nvCxnSpPr>
      <xdr:spPr>
        <a:xfrm flipV="1">
          <a:off x="12814300" y="6706312"/>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29616</xdr:rowOff>
    </xdr:from>
    <xdr:to>
      <xdr:col>72</xdr:col>
      <xdr:colOff>38100</xdr:colOff>
      <xdr:row>38</xdr:row>
      <xdr:rowOff>131216</xdr:rowOff>
    </xdr:to>
    <xdr:sp macro="" textlink="">
      <xdr:nvSpPr>
        <xdr:cNvPr id="535" name="フローチャート: 判断 534"/>
        <xdr:cNvSpPr/>
      </xdr:nvSpPr>
      <xdr:spPr>
        <a:xfrm>
          <a:off x="13652500" y="65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147743</xdr:rowOff>
    </xdr:from>
    <xdr:ext cx="469744" cy="259045"/>
    <xdr:sp macro="" textlink="">
      <xdr:nvSpPr>
        <xdr:cNvPr id="536" name="テキスト ボックス 535"/>
        <xdr:cNvSpPr txBox="1"/>
      </xdr:nvSpPr>
      <xdr:spPr>
        <a:xfrm>
          <a:off x="13468428" y="63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92329</xdr:rowOff>
    </xdr:from>
    <xdr:to>
      <xdr:col>67</xdr:col>
      <xdr:colOff>101600</xdr:colOff>
      <xdr:row>39</xdr:row>
      <xdr:rowOff>22479</xdr:rowOff>
    </xdr:to>
    <xdr:sp macro="" textlink="">
      <xdr:nvSpPr>
        <xdr:cNvPr id="537" name="フローチャート: 判断 536"/>
        <xdr:cNvSpPr/>
      </xdr:nvSpPr>
      <xdr:spPr>
        <a:xfrm>
          <a:off x="127635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39006</xdr:rowOff>
    </xdr:from>
    <xdr:ext cx="378565" cy="259045"/>
    <xdr:sp macro="" textlink="">
      <xdr:nvSpPr>
        <xdr:cNvPr id="538" name="テキスト ボックス 537"/>
        <xdr:cNvSpPr txBox="1"/>
      </xdr:nvSpPr>
      <xdr:spPr>
        <a:xfrm>
          <a:off x="12625017" y="63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79223</xdr:rowOff>
    </xdr:from>
    <xdr:to>
      <xdr:col>85</xdr:col>
      <xdr:colOff>177800</xdr:colOff>
      <xdr:row>38</xdr:row>
      <xdr:rowOff>9373</xdr:rowOff>
    </xdr:to>
    <xdr:sp macro="" textlink="">
      <xdr:nvSpPr>
        <xdr:cNvPr id="544" name="楕円 543"/>
        <xdr:cNvSpPr/>
      </xdr:nvSpPr>
      <xdr:spPr>
        <a:xfrm>
          <a:off x="16268700" y="64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102100</xdr:rowOff>
    </xdr:from>
    <xdr:ext cx="469744" cy="259045"/>
    <xdr:sp macro="" textlink="">
      <xdr:nvSpPr>
        <xdr:cNvPr id="545" name="災害復旧事業費該当値テキスト"/>
        <xdr:cNvSpPr txBox="1"/>
      </xdr:nvSpPr>
      <xdr:spPr>
        <a:xfrm>
          <a:off x="16370300" y="627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19863</xdr:rowOff>
    </xdr:from>
    <xdr:to>
      <xdr:col>81</xdr:col>
      <xdr:colOff>101600</xdr:colOff>
      <xdr:row>37</xdr:row>
      <xdr:rowOff>121463</xdr:rowOff>
    </xdr:to>
    <xdr:sp macro="" textlink="">
      <xdr:nvSpPr>
        <xdr:cNvPr id="546" name="楕円 545"/>
        <xdr:cNvSpPr/>
      </xdr:nvSpPr>
      <xdr:spPr>
        <a:xfrm>
          <a:off x="15430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137990</xdr:rowOff>
    </xdr:from>
    <xdr:ext cx="469744" cy="259045"/>
    <xdr:sp macro="" textlink="">
      <xdr:nvSpPr>
        <xdr:cNvPr id="547" name="テキスト ボックス 546"/>
        <xdr:cNvSpPr txBox="1"/>
      </xdr:nvSpPr>
      <xdr:spPr>
        <a:xfrm>
          <a:off x="15246428" y="61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161671</xdr:rowOff>
    </xdr:from>
    <xdr:to>
      <xdr:col>76</xdr:col>
      <xdr:colOff>165100</xdr:colOff>
      <xdr:row>39</xdr:row>
      <xdr:rowOff>91821</xdr:rowOff>
    </xdr:to>
    <xdr:sp macro="" textlink="">
      <xdr:nvSpPr>
        <xdr:cNvPr id="548" name="楕円 547"/>
        <xdr:cNvSpPr/>
      </xdr:nvSpPr>
      <xdr:spPr>
        <a:xfrm>
          <a:off x="14541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82948</xdr:rowOff>
    </xdr:from>
    <xdr:ext cx="313932" cy="259045"/>
    <xdr:sp macro="" textlink="">
      <xdr:nvSpPr>
        <xdr:cNvPr id="549" name="テキスト ボックス 548"/>
        <xdr:cNvSpPr txBox="1"/>
      </xdr:nvSpPr>
      <xdr:spPr>
        <a:xfrm>
          <a:off x="14435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140412</xdr:rowOff>
    </xdr:from>
    <xdr:to>
      <xdr:col>72</xdr:col>
      <xdr:colOff>38100</xdr:colOff>
      <xdr:row>39</xdr:row>
      <xdr:rowOff>70562</xdr:rowOff>
    </xdr:to>
    <xdr:sp macro="" textlink="">
      <xdr:nvSpPr>
        <xdr:cNvPr id="550" name="楕円 549"/>
        <xdr:cNvSpPr/>
      </xdr:nvSpPr>
      <xdr:spPr>
        <a:xfrm>
          <a:off x="13652500" y="66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61689</xdr:rowOff>
    </xdr:from>
    <xdr:ext cx="378565" cy="259045"/>
    <xdr:sp macro="" textlink="">
      <xdr:nvSpPr>
        <xdr:cNvPr id="551" name="テキスト ボックス 550"/>
        <xdr:cNvSpPr txBox="1"/>
      </xdr:nvSpPr>
      <xdr:spPr>
        <a:xfrm>
          <a:off x="13514017" y="674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157937</xdr:rowOff>
    </xdr:from>
    <xdr:to>
      <xdr:col>67</xdr:col>
      <xdr:colOff>101600</xdr:colOff>
      <xdr:row>39</xdr:row>
      <xdr:rowOff>88087</xdr:rowOff>
    </xdr:to>
    <xdr:sp macro="" textlink="">
      <xdr:nvSpPr>
        <xdr:cNvPr id="552" name="楕円 551"/>
        <xdr:cNvSpPr/>
      </xdr:nvSpPr>
      <xdr:spPr>
        <a:xfrm>
          <a:off x="12763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79214</xdr:rowOff>
    </xdr:from>
    <xdr:ext cx="313932" cy="259045"/>
    <xdr:sp macro="" textlink="">
      <xdr:nvSpPr>
        <xdr:cNvPr id="553" name="テキスト ボックス 552"/>
        <xdr:cNvSpPr txBox="1"/>
      </xdr:nvSpPr>
      <xdr:spPr>
        <a:xfrm>
          <a:off x="12657333" y="6765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62294</xdr:rowOff>
    </xdr:from>
    <xdr:to>
      <xdr:col>85</xdr:col>
      <xdr:colOff>127000</xdr:colOff>
      <xdr:row>77</xdr:row>
      <xdr:rowOff>64185</xdr:rowOff>
    </xdr:to>
    <xdr:cxnSp macro="">
      <xdr:nvCxnSpPr>
        <xdr:cNvPr id="631" name="直線コネクタ 630"/>
        <xdr:cNvCxnSpPr/>
      </xdr:nvCxnSpPr>
      <xdr:spPr>
        <a:xfrm flipV="1">
          <a:off x="15481300" y="13263944"/>
          <a:ext cx="8382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64185</xdr:rowOff>
    </xdr:from>
    <xdr:to>
      <xdr:col>81</xdr:col>
      <xdr:colOff>50800</xdr:colOff>
      <xdr:row>77</xdr:row>
      <xdr:rowOff>65024</xdr:rowOff>
    </xdr:to>
    <xdr:cxnSp macro="">
      <xdr:nvCxnSpPr>
        <xdr:cNvPr id="634" name="直線コネクタ 633"/>
        <xdr:cNvCxnSpPr/>
      </xdr:nvCxnSpPr>
      <xdr:spPr>
        <a:xfrm flipV="1">
          <a:off x="14592300" y="1326583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65024</xdr:rowOff>
    </xdr:from>
    <xdr:to>
      <xdr:col>76</xdr:col>
      <xdr:colOff>114300</xdr:colOff>
      <xdr:row>77</xdr:row>
      <xdr:rowOff>76428</xdr:rowOff>
    </xdr:to>
    <xdr:cxnSp macro="">
      <xdr:nvCxnSpPr>
        <xdr:cNvPr id="637" name="直線コネクタ 636"/>
        <xdr:cNvCxnSpPr/>
      </xdr:nvCxnSpPr>
      <xdr:spPr>
        <a:xfrm flipV="1">
          <a:off x="13703300" y="13266674"/>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38" name="フローチャート: 判断 63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39" name="テキスト ボックス 63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76428</xdr:rowOff>
    </xdr:from>
    <xdr:to>
      <xdr:col>71</xdr:col>
      <xdr:colOff>177800</xdr:colOff>
      <xdr:row>77</xdr:row>
      <xdr:rowOff>98120</xdr:rowOff>
    </xdr:to>
    <xdr:cxnSp macro="">
      <xdr:nvCxnSpPr>
        <xdr:cNvPr id="640" name="直線コネクタ 639"/>
        <xdr:cNvCxnSpPr/>
      </xdr:nvCxnSpPr>
      <xdr:spPr>
        <a:xfrm flipV="1">
          <a:off x="12814300" y="1327807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41" name="フローチャート: 判断 64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42" name="テキスト ボックス 64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43" name="フローチャート: 判断 64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44" name="テキスト ボックス 64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11494</xdr:rowOff>
    </xdr:from>
    <xdr:to>
      <xdr:col>85</xdr:col>
      <xdr:colOff>177800</xdr:colOff>
      <xdr:row>77</xdr:row>
      <xdr:rowOff>113094</xdr:rowOff>
    </xdr:to>
    <xdr:sp macro="" textlink="">
      <xdr:nvSpPr>
        <xdr:cNvPr id="650" name="楕円 649"/>
        <xdr:cNvSpPr/>
      </xdr:nvSpPr>
      <xdr:spPr>
        <a:xfrm>
          <a:off x="16268700" y="132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161371</xdr:rowOff>
    </xdr:from>
    <xdr:ext cx="534377" cy="259045"/>
    <xdr:sp macro="" textlink="">
      <xdr:nvSpPr>
        <xdr:cNvPr id="651" name="公債費該当値テキスト"/>
        <xdr:cNvSpPr txBox="1"/>
      </xdr:nvSpPr>
      <xdr:spPr>
        <a:xfrm>
          <a:off x="16370300" y="131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13385</xdr:rowOff>
    </xdr:from>
    <xdr:to>
      <xdr:col>81</xdr:col>
      <xdr:colOff>101600</xdr:colOff>
      <xdr:row>77</xdr:row>
      <xdr:rowOff>114985</xdr:rowOff>
    </xdr:to>
    <xdr:sp macro="" textlink="">
      <xdr:nvSpPr>
        <xdr:cNvPr id="652" name="楕円 651"/>
        <xdr:cNvSpPr/>
      </xdr:nvSpPr>
      <xdr:spPr>
        <a:xfrm>
          <a:off x="15430500" y="132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106112</xdr:rowOff>
    </xdr:from>
    <xdr:ext cx="534377" cy="259045"/>
    <xdr:sp macro="" textlink="">
      <xdr:nvSpPr>
        <xdr:cNvPr id="653" name="テキスト ボックス 652"/>
        <xdr:cNvSpPr txBox="1"/>
      </xdr:nvSpPr>
      <xdr:spPr>
        <a:xfrm>
          <a:off x="15214111" y="133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14224</xdr:rowOff>
    </xdr:from>
    <xdr:to>
      <xdr:col>76</xdr:col>
      <xdr:colOff>165100</xdr:colOff>
      <xdr:row>77</xdr:row>
      <xdr:rowOff>115824</xdr:rowOff>
    </xdr:to>
    <xdr:sp macro="" textlink="">
      <xdr:nvSpPr>
        <xdr:cNvPr id="654" name="楕円 653"/>
        <xdr:cNvSpPr/>
      </xdr:nvSpPr>
      <xdr:spPr>
        <a:xfrm>
          <a:off x="14541500" y="132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106951</xdr:rowOff>
    </xdr:from>
    <xdr:ext cx="534377" cy="259045"/>
    <xdr:sp macro="" textlink="">
      <xdr:nvSpPr>
        <xdr:cNvPr id="655" name="テキスト ボックス 654"/>
        <xdr:cNvSpPr txBox="1"/>
      </xdr:nvSpPr>
      <xdr:spPr>
        <a:xfrm>
          <a:off x="14325111" y="133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25628</xdr:rowOff>
    </xdr:from>
    <xdr:to>
      <xdr:col>72</xdr:col>
      <xdr:colOff>38100</xdr:colOff>
      <xdr:row>77</xdr:row>
      <xdr:rowOff>127228</xdr:rowOff>
    </xdr:to>
    <xdr:sp macro="" textlink="">
      <xdr:nvSpPr>
        <xdr:cNvPr id="656" name="楕円 655"/>
        <xdr:cNvSpPr/>
      </xdr:nvSpPr>
      <xdr:spPr>
        <a:xfrm>
          <a:off x="13652500" y="132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118355</xdr:rowOff>
    </xdr:from>
    <xdr:ext cx="534377" cy="259045"/>
    <xdr:sp macro="" textlink="">
      <xdr:nvSpPr>
        <xdr:cNvPr id="657" name="テキスト ボックス 656"/>
        <xdr:cNvSpPr txBox="1"/>
      </xdr:nvSpPr>
      <xdr:spPr>
        <a:xfrm>
          <a:off x="13436111" y="133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47320</xdr:rowOff>
    </xdr:from>
    <xdr:to>
      <xdr:col>67</xdr:col>
      <xdr:colOff>101600</xdr:colOff>
      <xdr:row>77</xdr:row>
      <xdr:rowOff>148920</xdr:rowOff>
    </xdr:to>
    <xdr:sp macro="" textlink="">
      <xdr:nvSpPr>
        <xdr:cNvPr id="658" name="楕円 657"/>
        <xdr:cNvSpPr/>
      </xdr:nvSpPr>
      <xdr:spPr>
        <a:xfrm>
          <a:off x="12763500" y="132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140047</xdr:rowOff>
    </xdr:from>
    <xdr:ext cx="534377" cy="259045"/>
    <xdr:sp macro="" textlink="">
      <xdr:nvSpPr>
        <xdr:cNvPr id="659" name="テキスト ボックス 658"/>
        <xdr:cNvSpPr txBox="1"/>
      </xdr:nvSpPr>
      <xdr:spPr>
        <a:xfrm>
          <a:off x="12547111" y="133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119400</xdr:rowOff>
    </xdr:from>
    <xdr:to>
      <xdr:col>85</xdr:col>
      <xdr:colOff>127000</xdr:colOff>
      <xdr:row>96</xdr:row>
      <xdr:rowOff>100175</xdr:rowOff>
    </xdr:to>
    <xdr:cxnSp macro="">
      <xdr:nvCxnSpPr>
        <xdr:cNvPr id="686" name="直線コネクタ 685"/>
        <xdr:cNvCxnSpPr/>
      </xdr:nvCxnSpPr>
      <xdr:spPr>
        <a:xfrm flipV="1">
          <a:off x="15481300" y="16407150"/>
          <a:ext cx="838200" cy="1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49312</xdr:rowOff>
    </xdr:from>
    <xdr:to>
      <xdr:col>81</xdr:col>
      <xdr:colOff>50800</xdr:colOff>
      <xdr:row>96</xdr:row>
      <xdr:rowOff>100175</xdr:rowOff>
    </xdr:to>
    <xdr:cxnSp macro="">
      <xdr:nvCxnSpPr>
        <xdr:cNvPr id="689" name="直線コネクタ 688"/>
        <xdr:cNvCxnSpPr/>
      </xdr:nvCxnSpPr>
      <xdr:spPr>
        <a:xfrm>
          <a:off x="14592300" y="16337062"/>
          <a:ext cx="889000" cy="2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49312</xdr:rowOff>
    </xdr:from>
    <xdr:to>
      <xdr:col>76</xdr:col>
      <xdr:colOff>114300</xdr:colOff>
      <xdr:row>95</xdr:row>
      <xdr:rowOff>164388</xdr:rowOff>
    </xdr:to>
    <xdr:cxnSp macro="">
      <xdr:nvCxnSpPr>
        <xdr:cNvPr id="692" name="直線コネクタ 691"/>
        <xdr:cNvCxnSpPr/>
      </xdr:nvCxnSpPr>
      <xdr:spPr>
        <a:xfrm flipV="1">
          <a:off x="13703300" y="16337062"/>
          <a:ext cx="889000" cy="11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62816</xdr:rowOff>
    </xdr:from>
    <xdr:to>
      <xdr:col>76</xdr:col>
      <xdr:colOff>165100</xdr:colOff>
      <xdr:row>96</xdr:row>
      <xdr:rowOff>164416</xdr:rowOff>
    </xdr:to>
    <xdr:sp macro="" textlink="">
      <xdr:nvSpPr>
        <xdr:cNvPr id="693" name="フローチャート: 判断 692"/>
        <xdr:cNvSpPr/>
      </xdr:nvSpPr>
      <xdr:spPr>
        <a:xfrm>
          <a:off x="14541500" y="1652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155543</xdr:rowOff>
    </xdr:from>
    <xdr:ext cx="534377" cy="259045"/>
    <xdr:sp macro="" textlink="">
      <xdr:nvSpPr>
        <xdr:cNvPr id="694" name="テキスト ボックス 693"/>
        <xdr:cNvSpPr txBox="1"/>
      </xdr:nvSpPr>
      <xdr:spPr>
        <a:xfrm>
          <a:off x="14325111" y="166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163086</xdr:rowOff>
    </xdr:from>
    <xdr:to>
      <xdr:col>71</xdr:col>
      <xdr:colOff>177800</xdr:colOff>
      <xdr:row>95</xdr:row>
      <xdr:rowOff>164388</xdr:rowOff>
    </xdr:to>
    <xdr:cxnSp macro="">
      <xdr:nvCxnSpPr>
        <xdr:cNvPr id="695" name="直線コネクタ 694"/>
        <xdr:cNvCxnSpPr/>
      </xdr:nvCxnSpPr>
      <xdr:spPr>
        <a:xfrm>
          <a:off x="12814300" y="16450836"/>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110799</xdr:rowOff>
    </xdr:from>
    <xdr:to>
      <xdr:col>72</xdr:col>
      <xdr:colOff>38100</xdr:colOff>
      <xdr:row>97</xdr:row>
      <xdr:rowOff>40949</xdr:rowOff>
    </xdr:to>
    <xdr:sp macro="" textlink="">
      <xdr:nvSpPr>
        <xdr:cNvPr id="696" name="フローチャート: 判断 695"/>
        <xdr:cNvSpPr/>
      </xdr:nvSpPr>
      <xdr:spPr>
        <a:xfrm>
          <a:off x="13652500" y="165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32076</xdr:rowOff>
    </xdr:from>
    <xdr:ext cx="534377" cy="259045"/>
    <xdr:sp macro="" textlink="">
      <xdr:nvSpPr>
        <xdr:cNvPr id="697" name="テキスト ボックス 696"/>
        <xdr:cNvSpPr txBox="1"/>
      </xdr:nvSpPr>
      <xdr:spPr>
        <a:xfrm>
          <a:off x="13436111" y="166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110159</xdr:rowOff>
    </xdr:from>
    <xdr:to>
      <xdr:col>67</xdr:col>
      <xdr:colOff>101600</xdr:colOff>
      <xdr:row>97</xdr:row>
      <xdr:rowOff>40309</xdr:rowOff>
    </xdr:to>
    <xdr:sp macro="" textlink="">
      <xdr:nvSpPr>
        <xdr:cNvPr id="698" name="フローチャート: 判断 697"/>
        <xdr:cNvSpPr/>
      </xdr:nvSpPr>
      <xdr:spPr>
        <a:xfrm>
          <a:off x="12763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31436</xdr:rowOff>
    </xdr:from>
    <xdr:ext cx="534377" cy="259045"/>
    <xdr:sp macro="" textlink="">
      <xdr:nvSpPr>
        <xdr:cNvPr id="699" name="テキスト ボックス 698"/>
        <xdr:cNvSpPr txBox="1"/>
      </xdr:nvSpPr>
      <xdr:spPr>
        <a:xfrm>
          <a:off x="12547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68600</xdr:rowOff>
    </xdr:from>
    <xdr:to>
      <xdr:col>85</xdr:col>
      <xdr:colOff>177800</xdr:colOff>
      <xdr:row>95</xdr:row>
      <xdr:rowOff>170200</xdr:rowOff>
    </xdr:to>
    <xdr:sp macro="" textlink="">
      <xdr:nvSpPr>
        <xdr:cNvPr id="705" name="楕円 704"/>
        <xdr:cNvSpPr/>
      </xdr:nvSpPr>
      <xdr:spPr>
        <a:xfrm>
          <a:off x="16268700" y="1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91477</xdr:rowOff>
    </xdr:from>
    <xdr:ext cx="534377" cy="259045"/>
    <xdr:sp macro="" textlink="">
      <xdr:nvSpPr>
        <xdr:cNvPr id="706" name="積立金該当値テキスト"/>
        <xdr:cNvSpPr txBox="1"/>
      </xdr:nvSpPr>
      <xdr:spPr>
        <a:xfrm>
          <a:off x="16370300" y="162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49375</xdr:rowOff>
    </xdr:from>
    <xdr:to>
      <xdr:col>81</xdr:col>
      <xdr:colOff>101600</xdr:colOff>
      <xdr:row>96</xdr:row>
      <xdr:rowOff>150975</xdr:rowOff>
    </xdr:to>
    <xdr:sp macro="" textlink="">
      <xdr:nvSpPr>
        <xdr:cNvPr id="707" name="楕円 706"/>
        <xdr:cNvSpPr/>
      </xdr:nvSpPr>
      <xdr:spPr>
        <a:xfrm>
          <a:off x="15430500" y="165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167502</xdr:rowOff>
    </xdr:from>
    <xdr:ext cx="534377" cy="259045"/>
    <xdr:sp macro="" textlink="">
      <xdr:nvSpPr>
        <xdr:cNvPr id="708" name="テキスト ボックス 707"/>
        <xdr:cNvSpPr txBox="1"/>
      </xdr:nvSpPr>
      <xdr:spPr>
        <a:xfrm>
          <a:off x="15214111" y="162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169962</xdr:rowOff>
    </xdr:from>
    <xdr:to>
      <xdr:col>76</xdr:col>
      <xdr:colOff>165100</xdr:colOff>
      <xdr:row>95</xdr:row>
      <xdr:rowOff>100112</xdr:rowOff>
    </xdr:to>
    <xdr:sp macro="" textlink="">
      <xdr:nvSpPr>
        <xdr:cNvPr id="709" name="楕円 708"/>
        <xdr:cNvSpPr/>
      </xdr:nvSpPr>
      <xdr:spPr>
        <a:xfrm>
          <a:off x="14541500" y="162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116639</xdr:rowOff>
    </xdr:from>
    <xdr:ext cx="534377" cy="259045"/>
    <xdr:sp macro="" textlink="">
      <xdr:nvSpPr>
        <xdr:cNvPr id="710" name="テキスト ボックス 709"/>
        <xdr:cNvSpPr txBox="1"/>
      </xdr:nvSpPr>
      <xdr:spPr>
        <a:xfrm>
          <a:off x="14325111" y="160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113588</xdr:rowOff>
    </xdr:from>
    <xdr:to>
      <xdr:col>72</xdr:col>
      <xdr:colOff>38100</xdr:colOff>
      <xdr:row>96</xdr:row>
      <xdr:rowOff>43738</xdr:rowOff>
    </xdr:to>
    <xdr:sp macro="" textlink="">
      <xdr:nvSpPr>
        <xdr:cNvPr id="711" name="楕円 710"/>
        <xdr:cNvSpPr/>
      </xdr:nvSpPr>
      <xdr:spPr>
        <a:xfrm>
          <a:off x="13652500" y="164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60265</xdr:rowOff>
    </xdr:from>
    <xdr:ext cx="534377" cy="259045"/>
    <xdr:sp macro="" textlink="">
      <xdr:nvSpPr>
        <xdr:cNvPr id="712" name="テキスト ボックス 711"/>
        <xdr:cNvSpPr txBox="1"/>
      </xdr:nvSpPr>
      <xdr:spPr>
        <a:xfrm>
          <a:off x="13436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112286</xdr:rowOff>
    </xdr:from>
    <xdr:to>
      <xdr:col>67</xdr:col>
      <xdr:colOff>101600</xdr:colOff>
      <xdr:row>96</xdr:row>
      <xdr:rowOff>42436</xdr:rowOff>
    </xdr:to>
    <xdr:sp macro="" textlink="">
      <xdr:nvSpPr>
        <xdr:cNvPr id="713" name="楕円 712"/>
        <xdr:cNvSpPr/>
      </xdr:nvSpPr>
      <xdr:spPr>
        <a:xfrm>
          <a:off x="12763500" y="164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58963</xdr:rowOff>
    </xdr:from>
    <xdr:ext cx="534377" cy="259045"/>
    <xdr:sp macro="" textlink="">
      <xdr:nvSpPr>
        <xdr:cNvPr id="714" name="テキスト ボックス 713"/>
        <xdr:cNvSpPr txBox="1"/>
      </xdr:nvSpPr>
      <xdr:spPr>
        <a:xfrm>
          <a:off x="12547111" y="161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20066</xdr:rowOff>
    </xdr:from>
    <xdr:to>
      <xdr:col>116</xdr:col>
      <xdr:colOff>63500</xdr:colOff>
      <xdr:row>39</xdr:row>
      <xdr:rowOff>26162</xdr:rowOff>
    </xdr:to>
    <xdr:cxnSp macro="">
      <xdr:nvCxnSpPr>
        <xdr:cNvPr id="743" name="直線コネクタ 742"/>
        <xdr:cNvCxnSpPr/>
      </xdr:nvCxnSpPr>
      <xdr:spPr>
        <a:xfrm flipV="1">
          <a:off x="21323300" y="670661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18352</xdr:rowOff>
    </xdr:from>
    <xdr:to>
      <xdr:col>111</xdr:col>
      <xdr:colOff>177800</xdr:colOff>
      <xdr:row>39</xdr:row>
      <xdr:rowOff>26162</xdr:rowOff>
    </xdr:to>
    <xdr:cxnSp macro="">
      <xdr:nvCxnSpPr>
        <xdr:cNvPr id="746" name="直線コネクタ 745"/>
        <xdr:cNvCxnSpPr/>
      </xdr:nvCxnSpPr>
      <xdr:spPr>
        <a:xfrm>
          <a:off x="20434300" y="6704902"/>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110363</xdr:rowOff>
    </xdr:from>
    <xdr:to>
      <xdr:col>107</xdr:col>
      <xdr:colOff>50800</xdr:colOff>
      <xdr:row>39</xdr:row>
      <xdr:rowOff>18352</xdr:rowOff>
    </xdr:to>
    <xdr:cxnSp macro="">
      <xdr:nvCxnSpPr>
        <xdr:cNvPr id="749" name="直線コネクタ 748"/>
        <xdr:cNvCxnSpPr/>
      </xdr:nvCxnSpPr>
      <xdr:spPr>
        <a:xfrm>
          <a:off x="19545300" y="6454013"/>
          <a:ext cx="889000" cy="2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131382</xdr:rowOff>
    </xdr:from>
    <xdr:to>
      <xdr:col>107</xdr:col>
      <xdr:colOff>101600</xdr:colOff>
      <xdr:row>38</xdr:row>
      <xdr:rowOff>61531</xdr:rowOff>
    </xdr:to>
    <xdr:sp macro="" textlink="">
      <xdr:nvSpPr>
        <xdr:cNvPr id="750" name="フローチャート: 判断 749"/>
        <xdr:cNvSpPr/>
      </xdr:nvSpPr>
      <xdr:spPr>
        <a:xfrm>
          <a:off x="20383500" y="64750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78059</xdr:rowOff>
    </xdr:from>
    <xdr:ext cx="469744" cy="259045"/>
    <xdr:sp macro="" textlink="">
      <xdr:nvSpPr>
        <xdr:cNvPr id="751" name="テキスト ボックス 750"/>
        <xdr:cNvSpPr txBox="1"/>
      </xdr:nvSpPr>
      <xdr:spPr>
        <a:xfrm>
          <a:off x="20199428" y="625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110363</xdr:rowOff>
    </xdr:from>
    <xdr:to>
      <xdr:col>102</xdr:col>
      <xdr:colOff>114300</xdr:colOff>
      <xdr:row>38</xdr:row>
      <xdr:rowOff>10160</xdr:rowOff>
    </xdr:to>
    <xdr:cxnSp macro="">
      <xdr:nvCxnSpPr>
        <xdr:cNvPr id="752" name="直線コネクタ 751"/>
        <xdr:cNvCxnSpPr/>
      </xdr:nvCxnSpPr>
      <xdr:spPr>
        <a:xfrm flipV="1">
          <a:off x="18656300" y="6454013"/>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170624</xdr:rowOff>
    </xdr:from>
    <xdr:to>
      <xdr:col>102</xdr:col>
      <xdr:colOff>165100</xdr:colOff>
      <xdr:row>38</xdr:row>
      <xdr:rowOff>100774</xdr:rowOff>
    </xdr:to>
    <xdr:sp macro="" textlink="">
      <xdr:nvSpPr>
        <xdr:cNvPr id="753" name="フローチャート: 判断 752"/>
        <xdr:cNvSpPr/>
      </xdr:nvSpPr>
      <xdr:spPr>
        <a:xfrm>
          <a:off x="194945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91901</xdr:rowOff>
    </xdr:from>
    <xdr:ext cx="378565" cy="259045"/>
    <xdr:sp macro="" textlink="">
      <xdr:nvSpPr>
        <xdr:cNvPr id="754" name="テキスト ボックス 753"/>
        <xdr:cNvSpPr txBox="1"/>
      </xdr:nvSpPr>
      <xdr:spPr>
        <a:xfrm>
          <a:off x="19356017" y="660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48133</xdr:rowOff>
    </xdr:from>
    <xdr:to>
      <xdr:col>98</xdr:col>
      <xdr:colOff>38100</xdr:colOff>
      <xdr:row>38</xdr:row>
      <xdr:rowOff>149733</xdr:rowOff>
    </xdr:to>
    <xdr:sp macro="" textlink="">
      <xdr:nvSpPr>
        <xdr:cNvPr id="755" name="フローチャート: 判断 754"/>
        <xdr:cNvSpPr/>
      </xdr:nvSpPr>
      <xdr:spPr>
        <a:xfrm>
          <a:off x="186055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140860</xdr:rowOff>
    </xdr:from>
    <xdr:ext cx="378565" cy="259045"/>
    <xdr:sp macro="" textlink="">
      <xdr:nvSpPr>
        <xdr:cNvPr id="756" name="テキスト ボックス 755"/>
        <xdr:cNvSpPr txBox="1"/>
      </xdr:nvSpPr>
      <xdr:spPr>
        <a:xfrm>
          <a:off x="18467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140716</xdr:rowOff>
    </xdr:from>
    <xdr:to>
      <xdr:col>116</xdr:col>
      <xdr:colOff>114300</xdr:colOff>
      <xdr:row>39</xdr:row>
      <xdr:rowOff>70866</xdr:rowOff>
    </xdr:to>
    <xdr:sp macro="" textlink="">
      <xdr:nvSpPr>
        <xdr:cNvPr id="762" name="楕円 761"/>
        <xdr:cNvSpPr/>
      </xdr:nvSpPr>
      <xdr:spPr>
        <a:xfrm>
          <a:off x="221107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55643</xdr:rowOff>
    </xdr:from>
    <xdr:ext cx="378565" cy="259045"/>
    <xdr:sp macro="" textlink="">
      <xdr:nvSpPr>
        <xdr:cNvPr id="763" name="投資及び出資金該当値テキスト"/>
        <xdr:cNvSpPr txBox="1"/>
      </xdr:nvSpPr>
      <xdr:spPr>
        <a:xfrm>
          <a:off x="22212300" y="657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146812</xdr:rowOff>
    </xdr:from>
    <xdr:to>
      <xdr:col>112</xdr:col>
      <xdr:colOff>38100</xdr:colOff>
      <xdr:row>39</xdr:row>
      <xdr:rowOff>76962</xdr:rowOff>
    </xdr:to>
    <xdr:sp macro="" textlink="">
      <xdr:nvSpPr>
        <xdr:cNvPr id="764" name="楕円 763"/>
        <xdr:cNvSpPr/>
      </xdr:nvSpPr>
      <xdr:spPr>
        <a:xfrm>
          <a:off x="21272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68089</xdr:rowOff>
    </xdr:from>
    <xdr:ext cx="313932" cy="259045"/>
    <xdr:sp macro="" textlink="">
      <xdr:nvSpPr>
        <xdr:cNvPr id="765" name="テキスト ボックス 764"/>
        <xdr:cNvSpPr txBox="1"/>
      </xdr:nvSpPr>
      <xdr:spPr>
        <a:xfrm>
          <a:off x="21166333" y="6754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139002</xdr:rowOff>
    </xdr:from>
    <xdr:to>
      <xdr:col>107</xdr:col>
      <xdr:colOff>101600</xdr:colOff>
      <xdr:row>39</xdr:row>
      <xdr:rowOff>69152</xdr:rowOff>
    </xdr:to>
    <xdr:sp macro="" textlink="">
      <xdr:nvSpPr>
        <xdr:cNvPr id="766" name="楕円 765"/>
        <xdr:cNvSpPr/>
      </xdr:nvSpPr>
      <xdr:spPr>
        <a:xfrm>
          <a:off x="203835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60279</xdr:rowOff>
    </xdr:from>
    <xdr:ext cx="378565" cy="259045"/>
    <xdr:sp macro="" textlink="">
      <xdr:nvSpPr>
        <xdr:cNvPr id="767" name="テキスト ボックス 766"/>
        <xdr:cNvSpPr txBox="1"/>
      </xdr:nvSpPr>
      <xdr:spPr>
        <a:xfrm>
          <a:off x="20245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59563</xdr:rowOff>
    </xdr:from>
    <xdr:to>
      <xdr:col>102</xdr:col>
      <xdr:colOff>165100</xdr:colOff>
      <xdr:row>37</xdr:row>
      <xdr:rowOff>161163</xdr:rowOff>
    </xdr:to>
    <xdr:sp macro="" textlink="">
      <xdr:nvSpPr>
        <xdr:cNvPr id="768" name="楕円 767"/>
        <xdr:cNvSpPr/>
      </xdr:nvSpPr>
      <xdr:spPr>
        <a:xfrm>
          <a:off x="19494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6240</xdr:rowOff>
    </xdr:from>
    <xdr:ext cx="469744" cy="259045"/>
    <xdr:sp macro="" textlink="">
      <xdr:nvSpPr>
        <xdr:cNvPr id="769" name="テキスト ボックス 768"/>
        <xdr:cNvSpPr txBox="1"/>
      </xdr:nvSpPr>
      <xdr:spPr>
        <a:xfrm>
          <a:off x="19310428"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130810</xdr:rowOff>
    </xdr:from>
    <xdr:to>
      <xdr:col>98</xdr:col>
      <xdr:colOff>38100</xdr:colOff>
      <xdr:row>38</xdr:row>
      <xdr:rowOff>60960</xdr:rowOff>
    </xdr:to>
    <xdr:sp macro="" textlink="">
      <xdr:nvSpPr>
        <xdr:cNvPr id="770" name="楕円 769"/>
        <xdr:cNvSpPr/>
      </xdr:nvSpPr>
      <xdr:spPr>
        <a:xfrm>
          <a:off x="18605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77487</xdr:rowOff>
    </xdr:from>
    <xdr:ext cx="469744" cy="259045"/>
    <xdr:sp macro="" textlink="">
      <xdr:nvSpPr>
        <xdr:cNvPr id="771" name="テキスト ボックス 770"/>
        <xdr:cNvSpPr txBox="1"/>
      </xdr:nvSpPr>
      <xdr:spPr>
        <a:xfrm>
          <a:off x="18421428" y="62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14160</xdr:rowOff>
    </xdr:from>
    <xdr:to>
      <xdr:col>116</xdr:col>
      <xdr:colOff>63500</xdr:colOff>
      <xdr:row>59</xdr:row>
      <xdr:rowOff>14236</xdr:rowOff>
    </xdr:to>
    <xdr:cxnSp macro="">
      <xdr:nvCxnSpPr>
        <xdr:cNvPr id="800" name="直線コネクタ 799"/>
        <xdr:cNvCxnSpPr/>
      </xdr:nvCxnSpPr>
      <xdr:spPr>
        <a:xfrm flipV="1">
          <a:off x="21323300" y="10129710"/>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14160</xdr:rowOff>
    </xdr:from>
    <xdr:to>
      <xdr:col>111</xdr:col>
      <xdr:colOff>177800</xdr:colOff>
      <xdr:row>59</xdr:row>
      <xdr:rowOff>14236</xdr:rowOff>
    </xdr:to>
    <xdr:cxnSp macro="">
      <xdr:nvCxnSpPr>
        <xdr:cNvPr id="803" name="直線コネクタ 802"/>
        <xdr:cNvCxnSpPr/>
      </xdr:nvCxnSpPr>
      <xdr:spPr>
        <a:xfrm>
          <a:off x="20434300" y="1012971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14160</xdr:rowOff>
    </xdr:from>
    <xdr:to>
      <xdr:col>107</xdr:col>
      <xdr:colOff>50800</xdr:colOff>
      <xdr:row>59</xdr:row>
      <xdr:rowOff>14198</xdr:rowOff>
    </xdr:to>
    <xdr:cxnSp macro="">
      <xdr:nvCxnSpPr>
        <xdr:cNvPr id="806" name="直線コネクタ 805"/>
        <xdr:cNvCxnSpPr/>
      </xdr:nvCxnSpPr>
      <xdr:spPr>
        <a:xfrm flipV="1">
          <a:off x="19545300" y="1012971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113017</xdr:rowOff>
    </xdr:from>
    <xdr:to>
      <xdr:col>107</xdr:col>
      <xdr:colOff>101600</xdr:colOff>
      <xdr:row>59</xdr:row>
      <xdr:rowOff>43167</xdr:rowOff>
    </xdr:to>
    <xdr:sp macro="" textlink="">
      <xdr:nvSpPr>
        <xdr:cNvPr id="807" name="フローチャート: 判断 806"/>
        <xdr:cNvSpPr/>
      </xdr:nvSpPr>
      <xdr:spPr>
        <a:xfrm>
          <a:off x="20383500" y="1005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59694</xdr:rowOff>
    </xdr:from>
    <xdr:ext cx="469744" cy="259045"/>
    <xdr:sp macro="" textlink="">
      <xdr:nvSpPr>
        <xdr:cNvPr id="808" name="テキスト ボックス 807"/>
        <xdr:cNvSpPr txBox="1"/>
      </xdr:nvSpPr>
      <xdr:spPr>
        <a:xfrm>
          <a:off x="20199428" y="98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14122</xdr:rowOff>
    </xdr:from>
    <xdr:to>
      <xdr:col>102</xdr:col>
      <xdr:colOff>114300</xdr:colOff>
      <xdr:row>59</xdr:row>
      <xdr:rowOff>14198</xdr:rowOff>
    </xdr:to>
    <xdr:cxnSp macro="">
      <xdr:nvCxnSpPr>
        <xdr:cNvPr id="809" name="直線コネクタ 808"/>
        <xdr:cNvCxnSpPr/>
      </xdr:nvCxnSpPr>
      <xdr:spPr>
        <a:xfrm>
          <a:off x="18656300" y="1012967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106845</xdr:rowOff>
    </xdr:from>
    <xdr:to>
      <xdr:col>102</xdr:col>
      <xdr:colOff>165100</xdr:colOff>
      <xdr:row>59</xdr:row>
      <xdr:rowOff>36995</xdr:rowOff>
    </xdr:to>
    <xdr:sp macro="" textlink="">
      <xdr:nvSpPr>
        <xdr:cNvPr id="810" name="フローチャート: 判断 809"/>
        <xdr:cNvSpPr/>
      </xdr:nvSpPr>
      <xdr:spPr>
        <a:xfrm>
          <a:off x="19494500" y="100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53522</xdr:rowOff>
    </xdr:from>
    <xdr:ext cx="469744" cy="259045"/>
    <xdr:sp macro="" textlink="">
      <xdr:nvSpPr>
        <xdr:cNvPr id="811" name="テキスト ボックス 810"/>
        <xdr:cNvSpPr txBox="1"/>
      </xdr:nvSpPr>
      <xdr:spPr>
        <a:xfrm>
          <a:off x="19310428" y="982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119304</xdr:rowOff>
    </xdr:from>
    <xdr:to>
      <xdr:col>98</xdr:col>
      <xdr:colOff>38100</xdr:colOff>
      <xdr:row>59</xdr:row>
      <xdr:rowOff>49454</xdr:rowOff>
    </xdr:to>
    <xdr:sp macro="" textlink="">
      <xdr:nvSpPr>
        <xdr:cNvPr id="812" name="フローチャート: 判断 811"/>
        <xdr:cNvSpPr/>
      </xdr:nvSpPr>
      <xdr:spPr>
        <a:xfrm>
          <a:off x="18605500" y="100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65981</xdr:rowOff>
    </xdr:from>
    <xdr:ext cx="469744" cy="259045"/>
    <xdr:sp macro="" textlink="">
      <xdr:nvSpPr>
        <xdr:cNvPr id="813" name="テキスト ボックス 812"/>
        <xdr:cNvSpPr txBox="1"/>
      </xdr:nvSpPr>
      <xdr:spPr>
        <a:xfrm>
          <a:off x="18421428" y="983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134810</xdr:rowOff>
    </xdr:from>
    <xdr:to>
      <xdr:col>116</xdr:col>
      <xdr:colOff>114300</xdr:colOff>
      <xdr:row>59</xdr:row>
      <xdr:rowOff>64960</xdr:rowOff>
    </xdr:to>
    <xdr:sp macro="" textlink="">
      <xdr:nvSpPr>
        <xdr:cNvPr id="819" name="楕円 818"/>
        <xdr:cNvSpPr/>
      </xdr:nvSpPr>
      <xdr:spPr>
        <a:xfrm>
          <a:off x="22110700" y="100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50867</xdr:rowOff>
    </xdr:from>
    <xdr:ext cx="378565" cy="259045"/>
    <xdr:sp macro="" textlink="">
      <xdr:nvSpPr>
        <xdr:cNvPr id="820" name="貸付金該当値テキスト"/>
        <xdr:cNvSpPr txBox="1"/>
      </xdr:nvSpPr>
      <xdr:spPr>
        <a:xfrm>
          <a:off x="22212300" y="9994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134886</xdr:rowOff>
    </xdr:from>
    <xdr:to>
      <xdr:col>112</xdr:col>
      <xdr:colOff>38100</xdr:colOff>
      <xdr:row>59</xdr:row>
      <xdr:rowOff>65036</xdr:rowOff>
    </xdr:to>
    <xdr:sp macro="" textlink="">
      <xdr:nvSpPr>
        <xdr:cNvPr id="821" name="楕円 820"/>
        <xdr:cNvSpPr/>
      </xdr:nvSpPr>
      <xdr:spPr>
        <a:xfrm>
          <a:off x="21272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56163</xdr:rowOff>
    </xdr:from>
    <xdr:ext cx="378565" cy="259045"/>
    <xdr:sp macro="" textlink="">
      <xdr:nvSpPr>
        <xdr:cNvPr id="822" name="テキスト ボックス 821"/>
        <xdr:cNvSpPr txBox="1"/>
      </xdr:nvSpPr>
      <xdr:spPr>
        <a:xfrm>
          <a:off x="21134017" y="1017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134810</xdr:rowOff>
    </xdr:from>
    <xdr:to>
      <xdr:col>107</xdr:col>
      <xdr:colOff>101600</xdr:colOff>
      <xdr:row>59</xdr:row>
      <xdr:rowOff>64960</xdr:rowOff>
    </xdr:to>
    <xdr:sp macro="" textlink="">
      <xdr:nvSpPr>
        <xdr:cNvPr id="823" name="楕円 822"/>
        <xdr:cNvSpPr/>
      </xdr:nvSpPr>
      <xdr:spPr>
        <a:xfrm>
          <a:off x="20383500" y="100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56087</xdr:rowOff>
    </xdr:from>
    <xdr:ext cx="378565" cy="259045"/>
    <xdr:sp macro="" textlink="">
      <xdr:nvSpPr>
        <xdr:cNvPr id="824" name="テキスト ボックス 823"/>
        <xdr:cNvSpPr txBox="1"/>
      </xdr:nvSpPr>
      <xdr:spPr>
        <a:xfrm>
          <a:off x="20245017" y="1017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134848</xdr:rowOff>
    </xdr:from>
    <xdr:to>
      <xdr:col>102</xdr:col>
      <xdr:colOff>165100</xdr:colOff>
      <xdr:row>59</xdr:row>
      <xdr:rowOff>64998</xdr:rowOff>
    </xdr:to>
    <xdr:sp macro="" textlink="">
      <xdr:nvSpPr>
        <xdr:cNvPr id="825" name="楕円 824"/>
        <xdr:cNvSpPr/>
      </xdr:nvSpPr>
      <xdr:spPr>
        <a:xfrm>
          <a:off x="194945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56125</xdr:rowOff>
    </xdr:from>
    <xdr:ext cx="378565" cy="259045"/>
    <xdr:sp macro="" textlink="">
      <xdr:nvSpPr>
        <xdr:cNvPr id="826" name="テキスト ボックス 825"/>
        <xdr:cNvSpPr txBox="1"/>
      </xdr:nvSpPr>
      <xdr:spPr>
        <a:xfrm>
          <a:off x="19356017" y="101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134772</xdr:rowOff>
    </xdr:from>
    <xdr:to>
      <xdr:col>98</xdr:col>
      <xdr:colOff>38100</xdr:colOff>
      <xdr:row>59</xdr:row>
      <xdr:rowOff>64922</xdr:rowOff>
    </xdr:to>
    <xdr:sp macro="" textlink="">
      <xdr:nvSpPr>
        <xdr:cNvPr id="827" name="楕円 826"/>
        <xdr:cNvSpPr/>
      </xdr:nvSpPr>
      <xdr:spPr>
        <a:xfrm>
          <a:off x="18605500" y="100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56049</xdr:rowOff>
    </xdr:from>
    <xdr:ext cx="378565" cy="259045"/>
    <xdr:sp macro="" textlink="">
      <xdr:nvSpPr>
        <xdr:cNvPr id="828" name="テキスト ボックス 827"/>
        <xdr:cNvSpPr txBox="1"/>
      </xdr:nvSpPr>
      <xdr:spPr>
        <a:xfrm>
          <a:off x="18467017" y="1017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70594</xdr:rowOff>
    </xdr:from>
    <xdr:to>
      <xdr:col>116</xdr:col>
      <xdr:colOff>63500</xdr:colOff>
      <xdr:row>77</xdr:row>
      <xdr:rowOff>91032</xdr:rowOff>
    </xdr:to>
    <xdr:cxnSp macro="">
      <xdr:nvCxnSpPr>
        <xdr:cNvPr id="856" name="直線コネクタ 855"/>
        <xdr:cNvCxnSpPr/>
      </xdr:nvCxnSpPr>
      <xdr:spPr>
        <a:xfrm flipV="1">
          <a:off x="21323300" y="13272244"/>
          <a:ext cx="8382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91032</xdr:rowOff>
    </xdr:from>
    <xdr:to>
      <xdr:col>111</xdr:col>
      <xdr:colOff>177800</xdr:colOff>
      <xdr:row>77</xdr:row>
      <xdr:rowOff>132133</xdr:rowOff>
    </xdr:to>
    <xdr:cxnSp macro="">
      <xdr:nvCxnSpPr>
        <xdr:cNvPr id="859" name="直線コネクタ 858"/>
        <xdr:cNvCxnSpPr/>
      </xdr:nvCxnSpPr>
      <xdr:spPr>
        <a:xfrm flipV="1">
          <a:off x="20434300" y="13292682"/>
          <a:ext cx="889000" cy="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132133</xdr:rowOff>
    </xdr:from>
    <xdr:to>
      <xdr:col>107</xdr:col>
      <xdr:colOff>50800</xdr:colOff>
      <xdr:row>77</xdr:row>
      <xdr:rowOff>152730</xdr:rowOff>
    </xdr:to>
    <xdr:cxnSp macro="">
      <xdr:nvCxnSpPr>
        <xdr:cNvPr id="862" name="直線コネクタ 861"/>
        <xdr:cNvCxnSpPr/>
      </xdr:nvCxnSpPr>
      <xdr:spPr>
        <a:xfrm flipV="1">
          <a:off x="19545300" y="13333783"/>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63" name="フローチャート: 判断 862"/>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64" name="テキスト ボックス 863"/>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75783</xdr:rowOff>
    </xdr:from>
    <xdr:to>
      <xdr:col>102</xdr:col>
      <xdr:colOff>114300</xdr:colOff>
      <xdr:row>77</xdr:row>
      <xdr:rowOff>152730</xdr:rowOff>
    </xdr:to>
    <xdr:cxnSp macro="">
      <xdr:nvCxnSpPr>
        <xdr:cNvPr id="865" name="直線コネクタ 864"/>
        <xdr:cNvCxnSpPr/>
      </xdr:nvCxnSpPr>
      <xdr:spPr>
        <a:xfrm>
          <a:off x="18656300" y="13277433"/>
          <a:ext cx="889000" cy="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66" name="フローチャート: 判断 865"/>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67" name="テキスト ボックス 866"/>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68" name="フローチャート: 判断 867"/>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69" name="テキスト ボックス 868"/>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19794</xdr:rowOff>
    </xdr:from>
    <xdr:to>
      <xdr:col>116</xdr:col>
      <xdr:colOff>114300</xdr:colOff>
      <xdr:row>77</xdr:row>
      <xdr:rowOff>121394</xdr:rowOff>
    </xdr:to>
    <xdr:sp macro="" textlink="">
      <xdr:nvSpPr>
        <xdr:cNvPr id="875" name="楕円 874"/>
        <xdr:cNvSpPr/>
      </xdr:nvSpPr>
      <xdr:spPr>
        <a:xfrm>
          <a:off x="22110700" y="132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169671</xdr:rowOff>
    </xdr:from>
    <xdr:ext cx="534377" cy="259045"/>
    <xdr:sp macro="" textlink="">
      <xdr:nvSpPr>
        <xdr:cNvPr id="876" name="繰出金該当値テキスト"/>
        <xdr:cNvSpPr txBox="1"/>
      </xdr:nvSpPr>
      <xdr:spPr>
        <a:xfrm>
          <a:off x="22212300" y="131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40232</xdr:rowOff>
    </xdr:from>
    <xdr:to>
      <xdr:col>112</xdr:col>
      <xdr:colOff>38100</xdr:colOff>
      <xdr:row>77</xdr:row>
      <xdr:rowOff>141832</xdr:rowOff>
    </xdr:to>
    <xdr:sp macro="" textlink="">
      <xdr:nvSpPr>
        <xdr:cNvPr id="877" name="楕円 876"/>
        <xdr:cNvSpPr/>
      </xdr:nvSpPr>
      <xdr:spPr>
        <a:xfrm>
          <a:off x="21272500" y="132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132959</xdr:rowOff>
    </xdr:from>
    <xdr:ext cx="534377" cy="259045"/>
    <xdr:sp macro="" textlink="">
      <xdr:nvSpPr>
        <xdr:cNvPr id="878" name="テキスト ボックス 877"/>
        <xdr:cNvSpPr txBox="1"/>
      </xdr:nvSpPr>
      <xdr:spPr>
        <a:xfrm>
          <a:off x="21056111" y="1333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81333</xdr:rowOff>
    </xdr:from>
    <xdr:to>
      <xdr:col>107</xdr:col>
      <xdr:colOff>101600</xdr:colOff>
      <xdr:row>78</xdr:row>
      <xdr:rowOff>11483</xdr:rowOff>
    </xdr:to>
    <xdr:sp macro="" textlink="">
      <xdr:nvSpPr>
        <xdr:cNvPr id="879" name="楕円 878"/>
        <xdr:cNvSpPr/>
      </xdr:nvSpPr>
      <xdr:spPr>
        <a:xfrm>
          <a:off x="20383500" y="132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2610</xdr:rowOff>
    </xdr:from>
    <xdr:ext cx="534377" cy="259045"/>
    <xdr:sp macro="" textlink="">
      <xdr:nvSpPr>
        <xdr:cNvPr id="880" name="テキスト ボックス 879"/>
        <xdr:cNvSpPr txBox="1"/>
      </xdr:nvSpPr>
      <xdr:spPr>
        <a:xfrm>
          <a:off x="20167111" y="133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101930</xdr:rowOff>
    </xdr:from>
    <xdr:to>
      <xdr:col>102</xdr:col>
      <xdr:colOff>165100</xdr:colOff>
      <xdr:row>78</xdr:row>
      <xdr:rowOff>32080</xdr:rowOff>
    </xdr:to>
    <xdr:sp macro="" textlink="">
      <xdr:nvSpPr>
        <xdr:cNvPr id="881" name="楕円 880"/>
        <xdr:cNvSpPr/>
      </xdr:nvSpPr>
      <xdr:spPr>
        <a:xfrm>
          <a:off x="19494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23207</xdr:rowOff>
    </xdr:from>
    <xdr:ext cx="534377" cy="259045"/>
    <xdr:sp macro="" textlink="">
      <xdr:nvSpPr>
        <xdr:cNvPr id="882" name="テキスト ボックス 881"/>
        <xdr:cNvSpPr txBox="1"/>
      </xdr:nvSpPr>
      <xdr:spPr>
        <a:xfrm>
          <a:off x="19278111" y="133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24983</xdr:rowOff>
    </xdr:from>
    <xdr:to>
      <xdr:col>98</xdr:col>
      <xdr:colOff>38100</xdr:colOff>
      <xdr:row>77</xdr:row>
      <xdr:rowOff>126583</xdr:rowOff>
    </xdr:to>
    <xdr:sp macro="" textlink="">
      <xdr:nvSpPr>
        <xdr:cNvPr id="883" name="楕円 882"/>
        <xdr:cNvSpPr/>
      </xdr:nvSpPr>
      <xdr:spPr>
        <a:xfrm>
          <a:off x="18605500" y="132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117710</xdr:rowOff>
    </xdr:from>
    <xdr:ext cx="534377" cy="259045"/>
    <xdr:sp macro="" textlink="">
      <xdr:nvSpPr>
        <xdr:cNvPr id="884" name="テキスト ボックス 883"/>
        <xdr:cNvSpPr txBox="1"/>
      </xdr:nvSpPr>
      <xdr:spPr>
        <a:xfrm>
          <a:off x="18389111" y="133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108,574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23,395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円増加している。これは、市制施行により生活保護費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通年支給になったこと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幼保無償化制度開始のため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関連経費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が増加したことなどが主な要因となっている。また、普通建設事業費については新規整備に係る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費用は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五ケ山ダム水源地域公園等整備計画事業費の減額や新たに庁舎を整備した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皆減した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ことによる。また、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71,580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3,169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円増加している。これは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ふるさと納税寄附金促進業務委託料が件数に応じて増となったことによ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。今後は、公共施設の老朽化に伴う更新や長寿命化対策等に要する費用が増額となる見込みであり、これまで以上に必要性、緊急性を精査し、健全な財政運営に努める必要がある。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50,323
50,021
74.95
20,042,920
19,703,996
137,067
9,671,802
13,059,081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68834</xdr:rowOff>
    </xdr:from>
    <xdr:to>
      <xdr:col>24</xdr:col>
      <xdr:colOff>63500</xdr:colOff>
      <xdr:row>35</xdr:row>
      <xdr:rowOff>150673</xdr:rowOff>
    </xdr:to>
    <xdr:cxnSp macro="">
      <xdr:nvCxnSpPr>
        <xdr:cNvPr id="59" name="直線コネクタ 58"/>
        <xdr:cNvCxnSpPr/>
      </xdr:nvCxnSpPr>
      <xdr:spPr>
        <a:xfrm>
          <a:off x="3797300" y="6069584"/>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68834</xdr:rowOff>
    </xdr:from>
    <xdr:to>
      <xdr:col>19</xdr:col>
      <xdr:colOff>177800</xdr:colOff>
      <xdr:row>36</xdr:row>
      <xdr:rowOff>18542</xdr:rowOff>
    </xdr:to>
    <xdr:cxnSp macro="">
      <xdr:nvCxnSpPr>
        <xdr:cNvPr id="62" name="直線コネクタ 61"/>
        <xdr:cNvCxnSpPr/>
      </xdr:nvCxnSpPr>
      <xdr:spPr>
        <a:xfrm flipV="1">
          <a:off x="2908300" y="606958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18542</xdr:rowOff>
    </xdr:from>
    <xdr:to>
      <xdr:col>15</xdr:col>
      <xdr:colOff>50800</xdr:colOff>
      <xdr:row>36</xdr:row>
      <xdr:rowOff>82550</xdr:rowOff>
    </xdr:to>
    <xdr:cxnSp macro="">
      <xdr:nvCxnSpPr>
        <xdr:cNvPr id="65" name="直線コネクタ 64"/>
        <xdr:cNvCxnSpPr/>
      </xdr:nvCxnSpPr>
      <xdr:spPr>
        <a:xfrm flipV="1">
          <a:off x="2019300" y="619074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112217</xdr:rowOff>
    </xdr:from>
    <xdr:to>
      <xdr:col>15</xdr:col>
      <xdr:colOff>101600</xdr:colOff>
      <xdr:row>34</xdr:row>
      <xdr:rowOff>42367</xdr:rowOff>
    </xdr:to>
    <xdr:sp macro="" textlink="">
      <xdr:nvSpPr>
        <xdr:cNvPr id="66" name="フローチャート: 判断 65"/>
        <xdr:cNvSpPr/>
      </xdr:nvSpPr>
      <xdr:spPr>
        <a:xfrm>
          <a:off x="2857500" y="577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58894</xdr:rowOff>
    </xdr:from>
    <xdr:ext cx="469744" cy="259045"/>
    <xdr:sp macro="" textlink="">
      <xdr:nvSpPr>
        <xdr:cNvPr id="67" name="テキスト ボックス 66"/>
        <xdr:cNvSpPr txBox="1"/>
      </xdr:nvSpPr>
      <xdr:spPr>
        <a:xfrm>
          <a:off x="2673428" y="554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113182</xdr:rowOff>
    </xdr:from>
    <xdr:to>
      <xdr:col>10</xdr:col>
      <xdr:colOff>114300</xdr:colOff>
      <xdr:row>36</xdr:row>
      <xdr:rowOff>82550</xdr:rowOff>
    </xdr:to>
    <xdr:cxnSp macro="">
      <xdr:nvCxnSpPr>
        <xdr:cNvPr id="68" name="直線コネクタ 67"/>
        <xdr:cNvCxnSpPr/>
      </xdr:nvCxnSpPr>
      <xdr:spPr>
        <a:xfrm>
          <a:off x="1130300" y="6113932"/>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103073</xdr:rowOff>
    </xdr:from>
    <xdr:to>
      <xdr:col>10</xdr:col>
      <xdr:colOff>165100</xdr:colOff>
      <xdr:row>34</xdr:row>
      <xdr:rowOff>33223</xdr:rowOff>
    </xdr:to>
    <xdr:sp macro="" textlink="">
      <xdr:nvSpPr>
        <xdr:cNvPr id="69" name="フローチャート: 判断 68"/>
        <xdr:cNvSpPr/>
      </xdr:nvSpPr>
      <xdr:spPr>
        <a:xfrm>
          <a:off x="1968500" y="57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49750</xdr:rowOff>
    </xdr:from>
    <xdr:ext cx="469744" cy="259045"/>
    <xdr:sp macro="" textlink="">
      <xdr:nvSpPr>
        <xdr:cNvPr id="70" name="テキスト ボックス 69"/>
        <xdr:cNvSpPr txBox="1"/>
      </xdr:nvSpPr>
      <xdr:spPr>
        <a:xfrm>
          <a:off x="1784428" y="55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161595</xdr:rowOff>
    </xdr:from>
    <xdr:to>
      <xdr:col>6</xdr:col>
      <xdr:colOff>38100</xdr:colOff>
      <xdr:row>33</xdr:row>
      <xdr:rowOff>91745</xdr:rowOff>
    </xdr:to>
    <xdr:sp macro="" textlink="">
      <xdr:nvSpPr>
        <xdr:cNvPr id="71" name="フローチャート: 判断 70"/>
        <xdr:cNvSpPr/>
      </xdr:nvSpPr>
      <xdr:spPr>
        <a:xfrm>
          <a:off x="1079500" y="564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108272</xdr:rowOff>
    </xdr:from>
    <xdr:ext cx="469744" cy="259045"/>
    <xdr:sp macro="" textlink="">
      <xdr:nvSpPr>
        <xdr:cNvPr id="72" name="テキスト ボックス 71"/>
        <xdr:cNvSpPr txBox="1"/>
      </xdr:nvSpPr>
      <xdr:spPr>
        <a:xfrm>
          <a:off x="895428" y="54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99873</xdr:rowOff>
    </xdr:from>
    <xdr:to>
      <xdr:col>24</xdr:col>
      <xdr:colOff>114300</xdr:colOff>
      <xdr:row>36</xdr:row>
      <xdr:rowOff>30023</xdr:rowOff>
    </xdr:to>
    <xdr:sp macro="" textlink="">
      <xdr:nvSpPr>
        <xdr:cNvPr id="78" name="楕円 77"/>
        <xdr:cNvSpPr/>
      </xdr:nvSpPr>
      <xdr:spPr>
        <a:xfrm>
          <a:off x="45847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78300</xdr:rowOff>
    </xdr:from>
    <xdr:ext cx="469744" cy="259045"/>
    <xdr:sp macro="" textlink="">
      <xdr:nvSpPr>
        <xdr:cNvPr id="79" name="議会費該当値テキスト"/>
        <xdr:cNvSpPr txBox="1"/>
      </xdr:nvSpPr>
      <xdr:spPr>
        <a:xfrm>
          <a:off x="4686300" y="60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18034</xdr:rowOff>
    </xdr:from>
    <xdr:to>
      <xdr:col>20</xdr:col>
      <xdr:colOff>38100</xdr:colOff>
      <xdr:row>35</xdr:row>
      <xdr:rowOff>119634</xdr:rowOff>
    </xdr:to>
    <xdr:sp macro="" textlink="">
      <xdr:nvSpPr>
        <xdr:cNvPr id="80" name="楕円 79"/>
        <xdr:cNvSpPr/>
      </xdr:nvSpPr>
      <xdr:spPr>
        <a:xfrm>
          <a:off x="3746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110761</xdr:rowOff>
    </xdr:from>
    <xdr:ext cx="469744" cy="259045"/>
    <xdr:sp macro="" textlink="">
      <xdr:nvSpPr>
        <xdr:cNvPr id="81" name="テキスト ボックス 80"/>
        <xdr:cNvSpPr txBox="1"/>
      </xdr:nvSpPr>
      <xdr:spPr>
        <a:xfrm>
          <a:off x="3562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139192</xdr:rowOff>
    </xdr:from>
    <xdr:to>
      <xdr:col>15</xdr:col>
      <xdr:colOff>101600</xdr:colOff>
      <xdr:row>36</xdr:row>
      <xdr:rowOff>69342</xdr:rowOff>
    </xdr:to>
    <xdr:sp macro="" textlink="">
      <xdr:nvSpPr>
        <xdr:cNvPr id="82" name="楕円 81"/>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60469</xdr:rowOff>
    </xdr:from>
    <xdr:ext cx="469744" cy="259045"/>
    <xdr:sp macro="" textlink="">
      <xdr:nvSpPr>
        <xdr:cNvPr id="83" name="テキスト ボックス 82"/>
        <xdr:cNvSpPr txBox="1"/>
      </xdr:nvSpPr>
      <xdr:spPr>
        <a:xfrm>
          <a:off x="2673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31750</xdr:rowOff>
    </xdr:from>
    <xdr:to>
      <xdr:col>10</xdr:col>
      <xdr:colOff>165100</xdr:colOff>
      <xdr:row>36</xdr:row>
      <xdr:rowOff>133350</xdr:rowOff>
    </xdr:to>
    <xdr:sp macro="" textlink="">
      <xdr:nvSpPr>
        <xdr:cNvPr id="84" name="楕円 83"/>
        <xdr:cNvSpPr/>
      </xdr:nvSpPr>
      <xdr:spPr>
        <a:xfrm>
          <a:off x="1968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85" name="テキスト ボックス 84"/>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62382</xdr:rowOff>
    </xdr:from>
    <xdr:to>
      <xdr:col>6</xdr:col>
      <xdr:colOff>38100</xdr:colOff>
      <xdr:row>35</xdr:row>
      <xdr:rowOff>163982</xdr:rowOff>
    </xdr:to>
    <xdr:sp macro="" textlink="">
      <xdr:nvSpPr>
        <xdr:cNvPr id="86" name="楕円 85"/>
        <xdr:cNvSpPr/>
      </xdr:nvSpPr>
      <xdr:spPr>
        <a:xfrm>
          <a:off x="10795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155109</xdr:rowOff>
    </xdr:from>
    <xdr:ext cx="469744" cy="259045"/>
    <xdr:sp macro="" textlink="">
      <xdr:nvSpPr>
        <xdr:cNvPr id="87" name="テキスト ボックス 86"/>
        <xdr:cNvSpPr txBox="1"/>
      </xdr:nvSpPr>
      <xdr:spPr>
        <a:xfrm>
          <a:off x="895428" y="6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118231</xdr:rowOff>
    </xdr:from>
    <xdr:to>
      <xdr:col>24</xdr:col>
      <xdr:colOff>63500</xdr:colOff>
      <xdr:row>53</xdr:row>
      <xdr:rowOff>166694</xdr:rowOff>
    </xdr:to>
    <xdr:cxnSp macro="">
      <xdr:nvCxnSpPr>
        <xdr:cNvPr id="117" name="直線コネクタ 116"/>
        <xdr:cNvCxnSpPr/>
      </xdr:nvCxnSpPr>
      <xdr:spPr>
        <a:xfrm>
          <a:off x="3797300" y="9033631"/>
          <a:ext cx="8382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118231</xdr:rowOff>
    </xdr:from>
    <xdr:to>
      <xdr:col>19</xdr:col>
      <xdr:colOff>177800</xdr:colOff>
      <xdr:row>53</xdr:row>
      <xdr:rowOff>88132</xdr:rowOff>
    </xdr:to>
    <xdr:cxnSp macro="">
      <xdr:nvCxnSpPr>
        <xdr:cNvPr id="120" name="直線コネクタ 119"/>
        <xdr:cNvCxnSpPr/>
      </xdr:nvCxnSpPr>
      <xdr:spPr>
        <a:xfrm flipV="1">
          <a:off x="2908300" y="9033631"/>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88132</xdr:rowOff>
    </xdr:from>
    <xdr:to>
      <xdr:col>15</xdr:col>
      <xdr:colOff>50800</xdr:colOff>
      <xdr:row>54</xdr:row>
      <xdr:rowOff>83103</xdr:rowOff>
    </xdr:to>
    <xdr:cxnSp macro="">
      <xdr:nvCxnSpPr>
        <xdr:cNvPr id="123" name="直線コネクタ 122"/>
        <xdr:cNvCxnSpPr/>
      </xdr:nvCxnSpPr>
      <xdr:spPr>
        <a:xfrm flipV="1">
          <a:off x="2019300" y="9174982"/>
          <a:ext cx="8890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143021</xdr:rowOff>
    </xdr:from>
    <xdr:to>
      <xdr:col>15</xdr:col>
      <xdr:colOff>101600</xdr:colOff>
      <xdr:row>55</xdr:row>
      <xdr:rowOff>73171</xdr:rowOff>
    </xdr:to>
    <xdr:sp macro="" textlink="">
      <xdr:nvSpPr>
        <xdr:cNvPr id="124" name="フローチャート: 判断 123"/>
        <xdr:cNvSpPr/>
      </xdr:nvSpPr>
      <xdr:spPr>
        <a:xfrm>
          <a:off x="2857500" y="94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64298</xdr:rowOff>
    </xdr:from>
    <xdr:ext cx="534377" cy="259045"/>
    <xdr:sp macro="" textlink="">
      <xdr:nvSpPr>
        <xdr:cNvPr id="125" name="テキスト ボックス 124"/>
        <xdr:cNvSpPr txBox="1"/>
      </xdr:nvSpPr>
      <xdr:spPr>
        <a:xfrm>
          <a:off x="2641111" y="94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83103</xdr:rowOff>
    </xdr:from>
    <xdr:to>
      <xdr:col>10</xdr:col>
      <xdr:colOff>114300</xdr:colOff>
      <xdr:row>55</xdr:row>
      <xdr:rowOff>71539</xdr:rowOff>
    </xdr:to>
    <xdr:cxnSp macro="">
      <xdr:nvCxnSpPr>
        <xdr:cNvPr id="126" name="直線コネクタ 125"/>
        <xdr:cNvCxnSpPr/>
      </xdr:nvCxnSpPr>
      <xdr:spPr>
        <a:xfrm flipV="1">
          <a:off x="1130300" y="9341403"/>
          <a:ext cx="889000" cy="1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34893</xdr:rowOff>
    </xdr:from>
    <xdr:to>
      <xdr:col>10</xdr:col>
      <xdr:colOff>165100</xdr:colOff>
      <xdr:row>55</xdr:row>
      <xdr:rowOff>136493</xdr:rowOff>
    </xdr:to>
    <xdr:sp macro="" textlink="">
      <xdr:nvSpPr>
        <xdr:cNvPr id="127" name="フローチャート: 判断 126"/>
        <xdr:cNvSpPr/>
      </xdr:nvSpPr>
      <xdr:spPr>
        <a:xfrm>
          <a:off x="1968500" y="94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127620</xdr:rowOff>
    </xdr:from>
    <xdr:ext cx="534377" cy="259045"/>
    <xdr:sp macro="" textlink="">
      <xdr:nvSpPr>
        <xdr:cNvPr id="128" name="テキスト ボックス 127"/>
        <xdr:cNvSpPr txBox="1"/>
      </xdr:nvSpPr>
      <xdr:spPr>
        <a:xfrm>
          <a:off x="1752111" y="95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38627</xdr:rowOff>
    </xdr:from>
    <xdr:to>
      <xdr:col>6</xdr:col>
      <xdr:colOff>38100</xdr:colOff>
      <xdr:row>55</xdr:row>
      <xdr:rowOff>140227</xdr:rowOff>
    </xdr:to>
    <xdr:sp macro="" textlink="">
      <xdr:nvSpPr>
        <xdr:cNvPr id="129" name="フローチャート: 判断 128"/>
        <xdr:cNvSpPr/>
      </xdr:nvSpPr>
      <xdr:spPr>
        <a:xfrm>
          <a:off x="1079500" y="946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131354</xdr:rowOff>
    </xdr:from>
    <xdr:ext cx="534377" cy="259045"/>
    <xdr:sp macro="" textlink="">
      <xdr:nvSpPr>
        <xdr:cNvPr id="130" name="テキスト ボックス 129"/>
        <xdr:cNvSpPr txBox="1"/>
      </xdr:nvSpPr>
      <xdr:spPr>
        <a:xfrm>
          <a:off x="863111" y="956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115894</xdr:rowOff>
    </xdr:from>
    <xdr:to>
      <xdr:col>24</xdr:col>
      <xdr:colOff>114300</xdr:colOff>
      <xdr:row>54</xdr:row>
      <xdr:rowOff>46044</xdr:rowOff>
    </xdr:to>
    <xdr:sp macro="" textlink="">
      <xdr:nvSpPr>
        <xdr:cNvPr id="136" name="楕円 135"/>
        <xdr:cNvSpPr/>
      </xdr:nvSpPr>
      <xdr:spPr>
        <a:xfrm>
          <a:off x="4584700" y="92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138771</xdr:rowOff>
    </xdr:from>
    <xdr:ext cx="534377" cy="259045"/>
    <xdr:sp macro="" textlink="">
      <xdr:nvSpPr>
        <xdr:cNvPr id="137" name="総務費該当値テキスト"/>
        <xdr:cNvSpPr txBox="1"/>
      </xdr:nvSpPr>
      <xdr:spPr>
        <a:xfrm>
          <a:off x="4686300" y="90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67431</xdr:rowOff>
    </xdr:from>
    <xdr:to>
      <xdr:col>20</xdr:col>
      <xdr:colOff>38100</xdr:colOff>
      <xdr:row>52</xdr:row>
      <xdr:rowOff>169031</xdr:rowOff>
    </xdr:to>
    <xdr:sp macro="" textlink="">
      <xdr:nvSpPr>
        <xdr:cNvPr id="138" name="楕円 137"/>
        <xdr:cNvSpPr/>
      </xdr:nvSpPr>
      <xdr:spPr>
        <a:xfrm>
          <a:off x="3746500" y="89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14108</xdr:rowOff>
    </xdr:from>
    <xdr:ext cx="534377" cy="259045"/>
    <xdr:sp macro="" textlink="">
      <xdr:nvSpPr>
        <xdr:cNvPr id="139" name="テキスト ボックス 138"/>
        <xdr:cNvSpPr txBox="1"/>
      </xdr:nvSpPr>
      <xdr:spPr>
        <a:xfrm>
          <a:off x="3530111" y="87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37332</xdr:rowOff>
    </xdr:from>
    <xdr:to>
      <xdr:col>15</xdr:col>
      <xdr:colOff>101600</xdr:colOff>
      <xdr:row>53</xdr:row>
      <xdr:rowOff>138932</xdr:rowOff>
    </xdr:to>
    <xdr:sp macro="" textlink="">
      <xdr:nvSpPr>
        <xdr:cNvPr id="140" name="楕円 139"/>
        <xdr:cNvSpPr/>
      </xdr:nvSpPr>
      <xdr:spPr>
        <a:xfrm>
          <a:off x="2857500" y="91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155459</xdr:rowOff>
    </xdr:from>
    <xdr:ext cx="534377" cy="259045"/>
    <xdr:sp macro="" textlink="">
      <xdr:nvSpPr>
        <xdr:cNvPr id="141" name="テキスト ボックス 140"/>
        <xdr:cNvSpPr txBox="1"/>
      </xdr:nvSpPr>
      <xdr:spPr>
        <a:xfrm>
          <a:off x="2641111" y="889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32303</xdr:rowOff>
    </xdr:from>
    <xdr:to>
      <xdr:col>10</xdr:col>
      <xdr:colOff>165100</xdr:colOff>
      <xdr:row>54</xdr:row>
      <xdr:rowOff>133903</xdr:rowOff>
    </xdr:to>
    <xdr:sp macro="" textlink="">
      <xdr:nvSpPr>
        <xdr:cNvPr id="142" name="楕円 141"/>
        <xdr:cNvSpPr/>
      </xdr:nvSpPr>
      <xdr:spPr>
        <a:xfrm>
          <a:off x="1968500" y="92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150430</xdr:rowOff>
    </xdr:from>
    <xdr:ext cx="534377" cy="259045"/>
    <xdr:sp macro="" textlink="">
      <xdr:nvSpPr>
        <xdr:cNvPr id="143" name="テキスト ボックス 142"/>
        <xdr:cNvSpPr txBox="1"/>
      </xdr:nvSpPr>
      <xdr:spPr>
        <a:xfrm>
          <a:off x="1752111" y="90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20739</xdr:rowOff>
    </xdr:from>
    <xdr:to>
      <xdr:col>6</xdr:col>
      <xdr:colOff>38100</xdr:colOff>
      <xdr:row>55</xdr:row>
      <xdr:rowOff>122339</xdr:rowOff>
    </xdr:to>
    <xdr:sp macro="" textlink="">
      <xdr:nvSpPr>
        <xdr:cNvPr id="144" name="楕円 143"/>
        <xdr:cNvSpPr/>
      </xdr:nvSpPr>
      <xdr:spPr>
        <a:xfrm>
          <a:off x="1079500" y="94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138866</xdr:rowOff>
    </xdr:from>
    <xdr:ext cx="534377" cy="259045"/>
    <xdr:sp macro="" textlink="">
      <xdr:nvSpPr>
        <xdr:cNvPr id="145" name="テキスト ボックス 144"/>
        <xdr:cNvSpPr txBox="1"/>
      </xdr:nvSpPr>
      <xdr:spPr>
        <a:xfrm>
          <a:off x="863111" y="92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34468</xdr:rowOff>
    </xdr:from>
    <xdr:to>
      <xdr:col>24</xdr:col>
      <xdr:colOff>63500</xdr:colOff>
      <xdr:row>76</xdr:row>
      <xdr:rowOff>164074</xdr:rowOff>
    </xdr:to>
    <xdr:cxnSp macro="">
      <xdr:nvCxnSpPr>
        <xdr:cNvPr id="177" name="直線コネクタ 176"/>
        <xdr:cNvCxnSpPr/>
      </xdr:nvCxnSpPr>
      <xdr:spPr>
        <a:xfrm flipV="1">
          <a:off x="3797300" y="12893218"/>
          <a:ext cx="838200" cy="30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164074</xdr:rowOff>
    </xdr:from>
    <xdr:to>
      <xdr:col>19</xdr:col>
      <xdr:colOff>177800</xdr:colOff>
      <xdr:row>77</xdr:row>
      <xdr:rowOff>142889</xdr:rowOff>
    </xdr:to>
    <xdr:cxnSp macro="">
      <xdr:nvCxnSpPr>
        <xdr:cNvPr id="180" name="直線コネクタ 179"/>
        <xdr:cNvCxnSpPr/>
      </xdr:nvCxnSpPr>
      <xdr:spPr>
        <a:xfrm flipV="1">
          <a:off x="2908300" y="13194274"/>
          <a:ext cx="889000" cy="15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142889</xdr:rowOff>
    </xdr:from>
    <xdr:to>
      <xdr:col>15</xdr:col>
      <xdr:colOff>50800</xdr:colOff>
      <xdr:row>78</xdr:row>
      <xdr:rowOff>14590</xdr:rowOff>
    </xdr:to>
    <xdr:cxnSp macro="">
      <xdr:nvCxnSpPr>
        <xdr:cNvPr id="183" name="直線コネクタ 182"/>
        <xdr:cNvCxnSpPr/>
      </xdr:nvCxnSpPr>
      <xdr:spPr>
        <a:xfrm flipV="1">
          <a:off x="2019300" y="13344539"/>
          <a:ext cx="889000"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xdr:rowOff>
    </xdr:from>
    <xdr:to>
      <xdr:col>15</xdr:col>
      <xdr:colOff>101600</xdr:colOff>
      <xdr:row>77</xdr:row>
      <xdr:rowOff>116749</xdr:rowOff>
    </xdr:to>
    <xdr:sp macro="" textlink="">
      <xdr:nvSpPr>
        <xdr:cNvPr id="184" name="フローチャート: 判断 183"/>
        <xdr:cNvSpPr/>
      </xdr:nvSpPr>
      <xdr:spPr>
        <a:xfrm>
          <a:off x="2857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133276</xdr:rowOff>
    </xdr:from>
    <xdr:ext cx="599010" cy="259045"/>
    <xdr:sp macro="" textlink="">
      <xdr:nvSpPr>
        <xdr:cNvPr id="185" name="テキスト ボックス 184"/>
        <xdr:cNvSpPr txBox="1"/>
      </xdr:nvSpPr>
      <xdr:spPr>
        <a:xfrm>
          <a:off x="2608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14590</xdr:rowOff>
    </xdr:from>
    <xdr:to>
      <xdr:col>10</xdr:col>
      <xdr:colOff>114300</xdr:colOff>
      <xdr:row>78</xdr:row>
      <xdr:rowOff>20731</xdr:rowOff>
    </xdr:to>
    <xdr:cxnSp macro="">
      <xdr:nvCxnSpPr>
        <xdr:cNvPr id="186" name="直線コネクタ 185"/>
        <xdr:cNvCxnSpPr/>
      </xdr:nvCxnSpPr>
      <xdr:spPr>
        <a:xfrm flipV="1">
          <a:off x="1130300" y="13387690"/>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43148</xdr:rowOff>
    </xdr:from>
    <xdr:to>
      <xdr:col>10</xdr:col>
      <xdr:colOff>165100</xdr:colOff>
      <xdr:row>77</xdr:row>
      <xdr:rowOff>144748</xdr:rowOff>
    </xdr:to>
    <xdr:sp macro="" textlink="">
      <xdr:nvSpPr>
        <xdr:cNvPr id="187" name="フローチャート: 判断 186"/>
        <xdr:cNvSpPr/>
      </xdr:nvSpPr>
      <xdr:spPr>
        <a:xfrm>
          <a:off x="1968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161275</xdr:rowOff>
    </xdr:from>
    <xdr:ext cx="599010" cy="259045"/>
    <xdr:sp macro="" textlink="">
      <xdr:nvSpPr>
        <xdr:cNvPr id="188" name="テキスト ボックス 187"/>
        <xdr:cNvSpPr txBox="1"/>
      </xdr:nvSpPr>
      <xdr:spPr>
        <a:xfrm>
          <a:off x="1719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123909</xdr:rowOff>
    </xdr:from>
    <xdr:to>
      <xdr:col>6</xdr:col>
      <xdr:colOff>38100</xdr:colOff>
      <xdr:row>78</xdr:row>
      <xdr:rowOff>54059</xdr:rowOff>
    </xdr:to>
    <xdr:sp macro="" textlink="">
      <xdr:nvSpPr>
        <xdr:cNvPr id="189" name="フローチャート: 判断 188"/>
        <xdr:cNvSpPr/>
      </xdr:nvSpPr>
      <xdr:spPr>
        <a:xfrm>
          <a:off x="1079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70586</xdr:rowOff>
    </xdr:from>
    <xdr:ext cx="599010" cy="259045"/>
    <xdr:sp macro="" textlink="">
      <xdr:nvSpPr>
        <xdr:cNvPr id="190" name="テキスト ボックス 189"/>
        <xdr:cNvSpPr txBox="1"/>
      </xdr:nvSpPr>
      <xdr:spPr>
        <a:xfrm>
          <a:off x="830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155118</xdr:rowOff>
    </xdr:from>
    <xdr:to>
      <xdr:col>24</xdr:col>
      <xdr:colOff>114300</xdr:colOff>
      <xdr:row>75</xdr:row>
      <xdr:rowOff>85268</xdr:rowOff>
    </xdr:to>
    <xdr:sp macro="" textlink="">
      <xdr:nvSpPr>
        <xdr:cNvPr id="196" name="楕円 195"/>
        <xdr:cNvSpPr/>
      </xdr:nvSpPr>
      <xdr:spPr>
        <a:xfrm>
          <a:off x="4584700" y="12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6545</xdr:rowOff>
    </xdr:from>
    <xdr:ext cx="599010" cy="259045"/>
    <xdr:sp macro="" textlink="">
      <xdr:nvSpPr>
        <xdr:cNvPr id="197" name="民生費該当値テキスト"/>
        <xdr:cNvSpPr txBox="1"/>
      </xdr:nvSpPr>
      <xdr:spPr>
        <a:xfrm>
          <a:off x="4686300" y="1269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113274</xdr:rowOff>
    </xdr:from>
    <xdr:to>
      <xdr:col>20</xdr:col>
      <xdr:colOff>38100</xdr:colOff>
      <xdr:row>77</xdr:row>
      <xdr:rowOff>43424</xdr:rowOff>
    </xdr:to>
    <xdr:sp macro="" textlink="">
      <xdr:nvSpPr>
        <xdr:cNvPr id="198" name="楕円 197"/>
        <xdr:cNvSpPr/>
      </xdr:nvSpPr>
      <xdr:spPr>
        <a:xfrm>
          <a:off x="3746500" y="13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34551</xdr:rowOff>
    </xdr:from>
    <xdr:ext cx="599010" cy="259045"/>
    <xdr:sp macro="" textlink="">
      <xdr:nvSpPr>
        <xdr:cNvPr id="199" name="テキスト ボックス 198"/>
        <xdr:cNvSpPr txBox="1"/>
      </xdr:nvSpPr>
      <xdr:spPr>
        <a:xfrm>
          <a:off x="3497795" y="132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92089</xdr:rowOff>
    </xdr:from>
    <xdr:to>
      <xdr:col>15</xdr:col>
      <xdr:colOff>101600</xdr:colOff>
      <xdr:row>78</xdr:row>
      <xdr:rowOff>22239</xdr:rowOff>
    </xdr:to>
    <xdr:sp macro="" textlink="">
      <xdr:nvSpPr>
        <xdr:cNvPr id="200" name="楕円 199"/>
        <xdr:cNvSpPr/>
      </xdr:nvSpPr>
      <xdr:spPr>
        <a:xfrm>
          <a:off x="2857500" y="132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13366</xdr:rowOff>
    </xdr:from>
    <xdr:ext cx="599010" cy="259045"/>
    <xdr:sp macro="" textlink="">
      <xdr:nvSpPr>
        <xdr:cNvPr id="201" name="テキスト ボックス 200"/>
        <xdr:cNvSpPr txBox="1"/>
      </xdr:nvSpPr>
      <xdr:spPr>
        <a:xfrm>
          <a:off x="2608795" y="1338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135240</xdr:rowOff>
    </xdr:from>
    <xdr:to>
      <xdr:col>10</xdr:col>
      <xdr:colOff>165100</xdr:colOff>
      <xdr:row>78</xdr:row>
      <xdr:rowOff>65390</xdr:rowOff>
    </xdr:to>
    <xdr:sp macro="" textlink="">
      <xdr:nvSpPr>
        <xdr:cNvPr id="202" name="楕円 201"/>
        <xdr:cNvSpPr/>
      </xdr:nvSpPr>
      <xdr:spPr>
        <a:xfrm>
          <a:off x="1968500" y="133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56517</xdr:rowOff>
    </xdr:from>
    <xdr:ext cx="599010" cy="259045"/>
    <xdr:sp macro="" textlink="">
      <xdr:nvSpPr>
        <xdr:cNvPr id="203" name="テキスト ボックス 202"/>
        <xdr:cNvSpPr txBox="1"/>
      </xdr:nvSpPr>
      <xdr:spPr>
        <a:xfrm>
          <a:off x="1719795" y="1342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141381</xdr:rowOff>
    </xdr:from>
    <xdr:to>
      <xdr:col>6</xdr:col>
      <xdr:colOff>38100</xdr:colOff>
      <xdr:row>78</xdr:row>
      <xdr:rowOff>71531</xdr:rowOff>
    </xdr:to>
    <xdr:sp macro="" textlink="">
      <xdr:nvSpPr>
        <xdr:cNvPr id="204" name="楕円 203"/>
        <xdr:cNvSpPr/>
      </xdr:nvSpPr>
      <xdr:spPr>
        <a:xfrm>
          <a:off x="1079500" y="133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62658</xdr:rowOff>
    </xdr:from>
    <xdr:ext cx="599010" cy="259045"/>
    <xdr:sp macro="" textlink="">
      <xdr:nvSpPr>
        <xdr:cNvPr id="205" name="テキスト ボックス 204"/>
        <xdr:cNvSpPr txBox="1"/>
      </xdr:nvSpPr>
      <xdr:spPr>
        <a:xfrm>
          <a:off x="830795" y="1343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42790</xdr:rowOff>
    </xdr:from>
    <xdr:to>
      <xdr:col>24</xdr:col>
      <xdr:colOff>63500</xdr:colOff>
      <xdr:row>99</xdr:row>
      <xdr:rowOff>77113</xdr:rowOff>
    </xdr:to>
    <xdr:cxnSp macro="">
      <xdr:nvCxnSpPr>
        <xdr:cNvPr id="237" name="直線コネクタ 236"/>
        <xdr:cNvCxnSpPr/>
      </xdr:nvCxnSpPr>
      <xdr:spPr>
        <a:xfrm flipV="1">
          <a:off x="3797300" y="17016340"/>
          <a:ext cx="8382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68590</xdr:rowOff>
    </xdr:from>
    <xdr:to>
      <xdr:col>19</xdr:col>
      <xdr:colOff>177800</xdr:colOff>
      <xdr:row>99</xdr:row>
      <xdr:rowOff>77113</xdr:rowOff>
    </xdr:to>
    <xdr:cxnSp macro="">
      <xdr:nvCxnSpPr>
        <xdr:cNvPr id="240" name="直線コネクタ 239"/>
        <xdr:cNvCxnSpPr/>
      </xdr:nvCxnSpPr>
      <xdr:spPr>
        <a:xfrm>
          <a:off x="2908300" y="17042140"/>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40683</xdr:rowOff>
    </xdr:from>
    <xdr:to>
      <xdr:col>15</xdr:col>
      <xdr:colOff>50800</xdr:colOff>
      <xdr:row>99</xdr:row>
      <xdr:rowOff>68590</xdr:rowOff>
    </xdr:to>
    <xdr:cxnSp macro="">
      <xdr:nvCxnSpPr>
        <xdr:cNvPr id="243" name="直線コネクタ 242"/>
        <xdr:cNvCxnSpPr/>
      </xdr:nvCxnSpPr>
      <xdr:spPr>
        <a:xfrm>
          <a:off x="2019300" y="17014233"/>
          <a:ext cx="889000" cy="2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4" name="フローチャート: 判断 243"/>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5" name="テキスト ボックス 244"/>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40275</xdr:rowOff>
    </xdr:from>
    <xdr:to>
      <xdr:col>10</xdr:col>
      <xdr:colOff>114300</xdr:colOff>
      <xdr:row>99</xdr:row>
      <xdr:rowOff>40683</xdr:rowOff>
    </xdr:to>
    <xdr:cxnSp macro="">
      <xdr:nvCxnSpPr>
        <xdr:cNvPr id="246" name="直線コネクタ 245"/>
        <xdr:cNvCxnSpPr/>
      </xdr:nvCxnSpPr>
      <xdr:spPr>
        <a:xfrm>
          <a:off x="1130300" y="17013825"/>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47" name="フローチャート: 判断 246"/>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48" name="テキスト ボックス 247"/>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49" name="フローチャート: 判断 248"/>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0" name="テキスト ボックス 249"/>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163440</xdr:rowOff>
    </xdr:from>
    <xdr:to>
      <xdr:col>24</xdr:col>
      <xdr:colOff>114300</xdr:colOff>
      <xdr:row>99</xdr:row>
      <xdr:rowOff>93590</xdr:rowOff>
    </xdr:to>
    <xdr:sp macro="" textlink="">
      <xdr:nvSpPr>
        <xdr:cNvPr id="256" name="楕円 255"/>
        <xdr:cNvSpPr/>
      </xdr:nvSpPr>
      <xdr:spPr>
        <a:xfrm>
          <a:off x="4584700" y="1696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78367</xdr:rowOff>
    </xdr:from>
    <xdr:ext cx="534377" cy="259045"/>
    <xdr:sp macro="" textlink="">
      <xdr:nvSpPr>
        <xdr:cNvPr id="257" name="衛生費該当値テキスト"/>
        <xdr:cNvSpPr txBox="1"/>
      </xdr:nvSpPr>
      <xdr:spPr>
        <a:xfrm>
          <a:off x="4686300" y="1688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26313</xdr:rowOff>
    </xdr:from>
    <xdr:to>
      <xdr:col>20</xdr:col>
      <xdr:colOff>38100</xdr:colOff>
      <xdr:row>99</xdr:row>
      <xdr:rowOff>127913</xdr:rowOff>
    </xdr:to>
    <xdr:sp macro="" textlink="">
      <xdr:nvSpPr>
        <xdr:cNvPr id="258" name="楕円 257"/>
        <xdr:cNvSpPr/>
      </xdr:nvSpPr>
      <xdr:spPr>
        <a:xfrm>
          <a:off x="3746500" y="169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119040</xdr:rowOff>
    </xdr:from>
    <xdr:ext cx="534377" cy="259045"/>
    <xdr:sp macro="" textlink="">
      <xdr:nvSpPr>
        <xdr:cNvPr id="259" name="テキスト ボックス 258"/>
        <xdr:cNvSpPr txBox="1"/>
      </xdr:nvSpPr>
      <xdr:spPr>
        <a:xfrm>
          <a:off x="3530111" y="170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17790</xdr:rowOff>
    </xdr:from>
    <xdr:to>
      <xdr:col>15</xdr:col>
      <xdr:colOff>101600</xdr:colOff>
      <xdr:row>99</xdr:row>
      <xdr:rowOff>119390</xdr:rowOff>
    </xdr:to>
    <xdr:sp macro="" textlink="">
      <xdr:nvSpPr>
        <xdr:cNvPr id="260" name="楕円 259"/>
        <xdr:cNvSpPr/>
      </xdr:nvSpPr>
      <xdr:spPr>
        <a:xfrm>
          <a:off x="2857500" y="169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110517</xdr:rowOff>
    </xdr:from>
    <xdr:ext cx="534377" cy="259045"/>
    <xdr:sp macro="" textlink="">
      <xdr:nvSpPr>
        <xdr:cNvPr id="261" name="テキスト ボックス 260"/>
        <xdr:cNvSpPr txBox="1"/>
      </xdr:nvSpPr>
      <xdr:spPr>
        <a:xfrm>
          <a:off x="2641111" y="1708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161333</xdr:rowOff>
    </xdr:from>
    <xdr:to>
      <xdr:col>10</xdr:col>
      <xdr:colOff>165100</xdr:colOff>
      <xdr:row>99</xdr:row>
      <xdr:rowOff>91483</xdr:rowOff>
    </xdr:to>
    <xdr:sp macro="" textlink="">
      <xdr:nvSpPr>
        <xdr:cNvPr id="262" name="楕円 261"/>
        <xdr:cNvSpPr/>
      </xdr:nvSpPr>
      <xdr:spPr>
        <a:xfrm>
          <a:off x="1968500" y="169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82610</xdr:rowOff>
    </xdr:from>
    <xdr:ext cx="534377" cy="259045"/>
    <xdr:sp macro="" textlink="">
      <xdr:nvSpPr>
        <xdr:cNvPr id="263" name="テキスト ボックス 262"/>
        <xdr:cNvSpPr txBox="1"/>
      </xdr:nvSpPr>
      <xdr:spPr>
        <a:xfrm>
          <a:off x="1752111" y="1705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160925</xdr:rowOff>
    </xdr:from>
    <xdr:to>
      <xdr:col>6</xdr:col>
      <xdr:colOff>38100</xdr:colOff>
      <xdr:row>99</xdr:row>
      <xdr:rowOff>91075</xdr:rowOff>
    </xdr:to>
    <xdr:sp macro="" textlink="">
      <xdr:nvSpPr>
        <xdr:cNvPr id="264" name="楕円 263"/>
        <xdr:cNvSpPr/>
      </xdr:nvSpPr>
      <xdr:spPr>
        <a:xfrm>
          <a:off x="1079500" y="16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82202</xdr:rowOff>
    </xdr:from>
    <xdr:ext cx="534377" cy="259045"/>
    <xdr:sp macro="" textlink="">
      <xdr:nvSpPr>
        <xdr:cNvPr id="265" name="テキスト ボックス 264"/>
        <xdr:cNvSpPr txBox="1"/>
      </xdr:nvSpPr>
      <xdr:spPr>
        <a:xfrm>
          <a:off x="863111" y="170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12827</xdr:rowOff>
    </xdr:from>
    <xdr:to>
      <xdr:col>55</xdr:col>
      <xdr:colOff>0</xdr:colOff>
      <xdr:row>38</xdr:row>
      <xdr:rowOff>26543</xdr:rowOff>
    </xdr:to>
    <xdr:cxnSp macro="">
      <xdr:nvCxnSpPr>
        <xdr:cNvPr id="294" name="直線コネクタ 293"/>
        <xdr:cNvCxnSpPr/>
      </xdr:nvCxnSpPr>
      <xdr:spPr>
        <a:xfrm>
          <a:off x="9639300" y="652792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9779</xdr:rowOff>
    </xdr:from>
    <xdr:to>
      <xdr:col>50</xdr:col>
      <xdr:colOff>114300</xdr:colOff>
      <xdr:row>38</xdr:row>
      <xdr:rowOff>12827</xdr:rowOff>
    </xdr:to>
    <xdr:cxnSp macro="">
      <xdr:nvCxnSpPr>
        <xdr:cNvPr id="297" name="直線コネクタ 296"/>
        <xdr:cNvCxnSpPr/>
      </xdr:nvCxnSpPr>
      <xdr:spPr>
        <a:xfrm>
          <a:off x="8750300" y="652487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1016</xdr:rowOff>
    </xdr:from>
    <xdr:to>
      <xdr:col>45</xdr:col>
      <xdr:colOff>177800</xdr:colOff>
      <xdr:row>38</xdr:row>
      <xdr:rowOff>9779</xdr:rowOff>
    </xdr:to>
    <xdr:cxnSp macro="">
      <xdr:nvCxnSpPr>
        <xdr:cNvPr id="300" name="直線コネクタ 299"/>
        <xdr:cNvCxnSpPr/>
      </xdr:nvCxnSpPr>
      <xdr:spPr>
        <a:xfrm>
          <a:off x="7861300" y="651611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155575</xdr:rowOff>
    </xdr:from>
    <xdr:to>
      <xdr:col>46</xdr:col>
      <xdr:colOff>38100</xdr:colOff>
      <xdr:row>38</xdr:row>
      <xdr:rowOff>85725</xdr:rowOff>
    </xdr:to>
    <xdr:sp macro="" textlink="">
      <xdr:nvSpPr>
        <xdr:cNvPr id="301" name="フローチャート: 判断 300"/>
        <xdr:cNvSpPr/>
      </xdr:nvSpPr>
      <xdr:spPr>
        <a:xfrm>
          <a:off x="8699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76852</xdr:rowOff>
    </xdr:from>
    <xdr:ext cx="378565" cy="259045"/>
    <xdr:sp macro="" textlink="">
      <xdr:nvSpPr>
        <xdr:cNvPr id="302" name="テキスト ボックス 301"/>
        <xdr:cNvSpPr txBox="1"/>
      </xdr:nvSpPr>
      <xdr:spPr>
        <a:xfrm>
          <a:off x="8561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1016</xdr:rowOff>
    </xdr:from>
    <xdr:to>
      <xdr:col>41</xdr:col>
      <xdr:colOff>50800</xdr:colOff>
      <xdr:row>38</xdr:row>
      <xdr:rowOff>4445</xdr:rowOff>
    </xdr:to>
    <xdr:cxnSp macro="">
      <xdr:nvCxnSpPr>
        <xdr:cNvPr id="303" name="直線コネクタ 302"/>
        <xdr:cNvCxnSpPr/>
      </xdr:nvCxnSpPr>
      <xdr:spPr>
        <a:xfrm flipV="1">
          <a:off x="6972300" y="651611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157099</xdr:rowOff>
    </xdr:from>
    <xdr:to>
      <xdr:col>41</xdr:col>
      <xdr:colOff>101600</xdr:colOff>
      <xdr:row>38</xdr:row>
      <xdr:rowOff>87249</xdr:rowOff>
    </xdr:to>
    <xdr:sp macro="" textlink="">
      <xdr:nvSpPr>
        <xdr:cNvPr id="304" name="フローチャート: 判断 303"/>
        <xdr:cNvSpPr/>
      </xdr:nvSpPr>
      <xdr:spPr>
        <a:xfrm>
          <a:off x="7810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78376</xdr:rowOff>
    </xdr:from>
    <xdr:ext cx="378565" cy="259045"/>
    <xdr:sp macro="" textlink="">
      <xdr:nvSpPr>
        <xdr:cNvPr id="305" name="テキスト ボックス 304"/>
        <xdr:cNvSpPr txBox="1"/>
      </xdr:nvSpPr>
      <xdr:spPr>
        <a:xfrm>
          <a:off x="7672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117856</xdr:rowOff>
    </xdr:from>
    <xdr:to>
      <xdr:col>36</xdr:col>
      <xdr:colOff>165100</xdr:colOff>
      <xdr:row>38</xdr:row>
      <xdr:rowOff>48006</xdr:rowOff>
    </xdr:to>
    <xdr:sp macro="" textlink="">
      <xdr:nvSpPr>
        <xdr:cNvPr id="306" name="フローチャート: 判断 305"/>
        <xdr:cNvSpPr/>
      </xdr:nvSpPr>
      <xdr:spPr>
        <a:xfrm>
          <a:off x="6921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64533</xdr:rowOff>
    </xdr:from>
    <xdr:ext cx="378565" cy="259045"/>
    <xdr:sp macro="" textlink="">
      <xdr:nvSpPr>
        <xdr:cNvPr id="307" name="テキスト ボックス 306"/>
        <xdr:cNvSpPr txBox="1"/>
      </xdr:nvSpPr>
      <xdr:spPr>
        <a:xfrm>
          <a:off x="6783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147193</xdr:rowOff>
    </xdr:from>
    <xdr:to>
      <xdr:col>55</xdr:col>
      <xdr:colOff>50800</xdr:colOff>
      <xdr:row>38</xdr:row>
      <xdr:rowOff>77343</xdr:rowOff>
    </xdr:to>
    <xdr:sp macro="" textlink="">
      <xdr:nvSpPr>
        <xdr:cNvPr id="313" name="楕円 312"/>
        <xdr:cNvSpPr/>
      </xdr:nvSpPr>
      <xdr:spPr>
        <a:xfrm>
          <a:off x="104267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125620</xdr:rowOff>
    </xdr:from>
    <xdr:ext cx="378565" cy="259045"/>
    <xdr:sp macro="" textlink="">
      <xdr:nvSpPr>
        <xdr:cNvPr id="314" name="労働費該当値テキスト"/>
        <xdr:cNvSpPr txBox="1"/>
      </xdr:nvSpPr>
      <xdr:spPr>
        <a:xfrm>
          <a:off x="10528300" y="6469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133477</xdr:rowOff>
    </xdr:from>
    <xdr:to>
      <xdr:col>50</xdr:col>
      <xdr:colOff>165100</xdr:colOff>
      <xdr:row>38</xdr:row>
      <xdr:rowOff>63627</xdr:rowOff>
    </xdr:to>
    <xdr:sp macro="" textlink="">
      <xdr:nvSpPr>
        <xdr:cNvPr id="315" name="楕円 314"/>
        <xdr:cNvSpPr/>
      </xdr:nvSpPr>
      <xdr:spPr>
        <a:xfrm>
          <a:off x="9588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54754</xdr:rowOff>
    </xdr:from>
    <xdr:ext cx="378565" cy="259045"/>
    <xdr:sp macro="" textlink="">
      <xdr:nvSpPr>
        <xdr:cNvPr id="316" name="テキスト ボックス 315"/>
        <xdr:cNvSpPr txBox="1"/>
      </xdr:nvSpPr>
      <xdr:spPr>
        <a:xfrm>
          <a:off x="9450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130429</xdr:rowOff>
    </xdr:from>
    <xdr:to>
      <xdr:col>46</xdr:col>
      <xdr:colOff>38100</xdr:colOff>
      <xdr:row>38</xdr:row>
      <xdr:rowOff>60579</xdr:rowOff>
    </xdr:to>
    <xdr:sp macro="" textlink="">
      <xdr:nvSpPr>
        <xdr:cNvPr id="317" name="楕円 316"/>
        <xdr:cNvSpPr/>
      </xdr:nvSpPr>
      <xdr:spPr>
        <a:xfrm>
          <a:off x="86995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77106</xdr:rowOff>
    </xdr:from>
    <xdr:ext cx="378565" cy="259045"/>
    <xdr:sp macro="" textlink="">
      <xdr:nvSpPr>
        <xdr:cNvPr id="318" name="テキスト ボックス 317"/>
        <xdr:cNvSpPr txBox="1"/>
      </xdr:nvSpPr>
      <xdr:spPr>
        <a:xfrm>
          <a:off x="8561017" y="624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121666</xdr:rowOff>
    </xdr:from>
    <xdr:to>
      <xdr:col>41</xdr:col>
      <xdr:colOff>101600</xdr:colOff>
      <xdr:row>38</xdr:row>
      <xdr:rowOff>51815</xdr:rowOff>
    </xdr:to>
    <xdr:sp macro="" textlink="">
      <xdr:nvSpPr>
        <xdr:cNvPr id="319" name="楕円 318"/>
        <xdr:cNvSpPr/>
      </xdr:nvSpPr>
      <xdr:spPr>
        <a:xfrm>
          <a:off x="7810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68343</xdr:rowOff>
    </xdr:from>
    <xdr:ext cx="378565" cy="259045"/>
    <xdr:sp macro="" textlink="">
      <xdr:nvSpPr>
        <xdr:cNvPr id="320" name="テキスト ボックス 319"/>
        <xdr:cNvSpPr txBox="1"/>
      </xdr:nvSpPr>
      <xdr:spPr>
        <a:xfrm>
          <a:off x="7672017" y="624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125095</xdr:rowOff>
    </xdr:from>
    <xdr:to>
      <xdr:col>36</xdr:col>
      <xdr:colOff>165100</xdr:colOff>
      <xdr:row>38</xdr:row>
      <xdr:rowOff>55245</xdr:rowOff>
    </xdr:to>
    <xdr:sp macro="" textlink="">
      <xdr:nvSpPr>
        <xdr:cNvPr id="321" name="楕円 320"/>
        <xdr:cNvSpPr/>
      </xdr:nvSpPr>
      <xdr:spPr>
        <a:xfrm>
          <a:off x="6921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46372</xdr:rowOff>
    </xdr:from>
    <xdr:ext cx="378565" cy="259045"/>
    <xdr:sp macro="" textlink="">
      <xdr:nvSpPr>
        <xdr:cNvPr id="322" name="テキスト ボックス 321"/>
        <xdr:cNvSpPr txBox="1"/>
      </xdr:nvSpPr>
      <xdr:spPr>
        <a:xfrm>
          <a:off x="6783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122669</xdr:rowOff>
    </xdr:from>
    <xdr:to>
      <xdr:col>55</xdr:col>
      <xdr:colOff>0</xdr:colOff>
      <xdr:row>58</xdr:row>
      <xdr:rowOff>146291</xdr:rowOff>
    </xdr:to>
    <xdr:cxnSp macro="">
      <xdr:nvCxnSpPr>
        <xdr:cNvPr id="351" name="直線コネクタ 350"/>
        <xdr:cNvCxnSpPr/>
      </xdr:nvCxnSpPr>
      <xdr:spPr>
        <a:xfrm flipV="1">
          <a:off x="9639300" y="10066769"/>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146291</xdr:rowOff>
    </xdr:from>
    <xdr:to>
      <xdr:col>50</xdr:col>
      <xdr:colOff>114300</xdr:colOff>
      <xdr:row>58</xdr:row>
      <xdr:rowOff>156045</xdr:rowOff>
    </xdr:to>
    <xdr:cxnSp macro="">
      <xdr:nvCxnSpPr>
        <xdr:cNvPr id="354" name="直線コネクタ 353"/>
        <xdr:cNvCxnSpPr/>
      </xdr:nvCxnSpPr>
      <xdr:spPr>
        <a:xfrm flipV="1">
          <a:off x="8750300" y="10090391"/>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127984</xdr:rowOff>
    </xdr:from>
    <xdr:to>
      <xdr:col>45</xdr:col>
      <xdr:colOff>177800</xdr:colOff>
      <xdr:row>58</xdr:row>
      <xdr:rowOff>156045</xdr:rowOff>
    </xdr:to>
    <xdr:cxnSp macro="">
      <xdr:nvCxnSpPr>
        <xdr:cNvPr id="357" name="直線コネクタ 356"/>
        <xdr:cNvCxnSpPr/>
      </xdr:nvCxnSpPr>
      <xdr:spPr>
        <a:xfrm>
          <a:off x="7861300" y="10072084"/>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128048</xdr:rowOff>
    </xdr:from>
    <xdr:to>
      <xdr:col>46</xdr:col>
      <xdr:colOff>38100</xdr:colOff>
      <xdr:row>58</xdr:row>
      <xdr:rowOff>58198</xdr:rowOff>
    </xdr:to>
    <xdr:sp macro="" textlink="">
      <xdr:nvSpPr>
        <xdr:cNvPr id="358" name="フローチャート: 判断 357"/>
        <xdr:cNvSpPr/>
      </xdr:nvSpPr>
      <xdr:spPr>
        <a:xfrm>
          <a:off x="8699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74725</xdr:rowOff>
    </xdr:from>
    <xdr:ext cx="534377" cy="259045"/>
    <xdr:sp macro="" textlink="">
      <xdr:nvSpPr>
        <xdr:cNvPr id="359" name="テキスト ボックス 358"/>
        <xdr:cNvSpPr txBox="1"/>
      </xdr:nvSpPr>
      <xdr:spPr>
        <a:xfrm>
          <a:off x="8483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99333</xdr:rowOff>
    </xdr:from>
    <xdr:to>
      <xdr:col>41</xdr:col>
      <xdr:colOff>50800</xdr:colOff>
      <xdr:row>58</xdr:row>
      <xdr:rowOff>127984</xdr:rowOff>
    </xdr:to>
    <xdr:cxnSp macro="">
      <xdr:nvCxnSpPr>
        <xdr:cNvPr id="360" name="直線コネクタ 359"/>
        <xdr:cNvCxnSpPr/>
      </xdr:nvCxnSpPr>
      <xdr:spPr>
        <a:xfrm>
          <a:off x="6972300" y="10043433"/>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133020</xdr:rowOff>
    </xdr:from>
    <xdr:to>
      <xdr:col>41</xdr:col>
      <xdr:colOff>101600</xdr:colOff>
      <xdr:row>58</xdr:row>
      <xdr:rowOff>63170</xdr:rowOff>
    </xdr:to>
    <xdr:sp macro="" textlink="">
      <xdr:nvSpPr>
        <xdr:cNvPr id="361" name="フローチャート: 判断 360"/>
        <xdr:cNvSpPr/>
      </xdr:nvSpPr>
      <xdr:spPr>
        <a:xfrm>
          <a:off x="7810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79697</xdr:rowOff>
    </xdr:from>
    <xdr:ext cx="534377" cy="259045"/>
    <xdr:sp macro="" textlink="">
      <xdr:nvSpPr>
        <xdr:cNvPr id="362" name="テキスト ボックス 361"/>
        <xdr:cNvSpPr txBox="1"/>
      </xdr:nvSpPr>
      <xdr:spPr>
        <a:xfrm>
          <a:off x="7594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160051</xdr:rowOff>
    </xdr:from>
    <xdr:to>
      <xdr:col>36</xdr:col>
      <xdr:colOff>165100</xdr:colOff>
      <xdr:row>58</xdr:row>
      <xdr:rowOff>90201</xdr:rowOff>
    </xdr:to>
    <xdr:sp macro="" textlink="">
      <xdr:nvSpPr>
        <xdr:cNvPr id="363" name="フローチャート: 判断 362"/>
        <xdr:cNvSpPr/>
      </xdr:nvSpPr>
      <xdr:spPr>
        <a:xfrm>
          <a:off x="6921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106728</xdr:rowOff>
    </xdr:from>
    <xdr:ext cx="469744" cy="259045"/>
    <xdr:sp macro="" textlink="">
      <xdr:nvSpPr>
        <xdr:cNvPr id="364" name="テキスト ボックス 363"/>
        <xdr:cNvSpPr txBox="1"/>
      </xdr:nvSpPr>
      <xdr:spPr>
        <a:xfrm>
          <a:off x="6737428"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71869</xdr:rowOff>
    </xdr:from>
    <xdr:to>
      <xdr:col>55</xdr:col>
      <xdr:colOff>50800</xdr:colOff>
      <xdr:row>59</xdr:row>
      <xdr:rowOff>2019</xdr:rowOff>
    </xdr:to>
    <xdr:sp macro="" textlink="">
      <xdr:nvSpPr>
        <xdr:cNvPr id="370" name="楕円 369"/>
        <xdr:cNvSpPr/>
      </xdr:nvSpPr>
      <xdr:spPr>
        <a:xfrm>
          <a:off x="10426700" y="100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95491</xdr:rowOff>
    </xdr:from>
    <xdr:to>
      <xdr:col>50</xdr:col>
      <xdr:colOff>165100</xdr:colOff>
      <xdr:row>59</xdr:row>
      <xdr:rowOff>25641</xdr:rowOff>
    </xdr:to>
    <xdr:sp macro="" textlink="">
      <xdr:nvSpPr>
        <xdr:cNvPr id="372" name="楕円 371"/>
        <xdr:cNvSpPr/>
      </xdr:nvSpPr>
      <xdr:spPr>
        <a:xfrm>
          <a:off x="9588500" y="100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16768</xdr:rowOff>
    </xdr:from>
    <xdr:ext cx="469744" cy="259045"/>
    <xdr:sp macro="" textlink="">
      <xdr:nvSpPr>
        <xdr:cNvPr id="373" name="テキスト ボックス 372"/>
        <xdr:cNvSpPr txBox="1"/>
      </xdr:nvSpPr>
      <xdr:spPr>
        <a:xfrm>
          <a:off x="9404428" y="1013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105245</xdr:rowOff>
    </xdr:from>
    <xdr:to>
      <xdr:col>46</xdr:col>
      <xdr:colOff>38100</xdr:colOff>
      <xdr:row>59</xdr:row>
      <xdr:rowOff>35395</xdr:rowOff>
    </xdr:to>
    <xdr:sp macro="" textlink="">
      <xdr:nvSpPr>
        <xdr:cNvPr id="374" name="楕円 373"/>
        <xdr:cNvSpPr/>
      </xdr:nvSpPr>
      <xdr:spPr>
        <a:xfrm>
          <a:off x="8699500" y="100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26522</xdr:rowOff>
    </xdr:from>
    <xdr:ext cx="469744" cy="259045"/>
    <xdr:sp macro="" textlink="">
      <xdr:nvSpPr>
        <xdr:cNvPr id="375" name="テキスト ボックス 374"/>
        <xdr:cNvSpPr txBox="1"/>
      </xdr:nvSpPr>
      <xdr:spPr>
        <a:xfrm>
          <a:off x="8515428" y="1014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77184</xdr:rowOff>
    </xdr:from>
    <xdr:to>
      <xdr:col>41</xdr:col>
      <xdr:colOff>101600</xdr:colOff>
      <xdr:row>59</xdr:row>
      <xdr:rowOff>7334</xdr:rowOff>
    </xdr:to>
    <xdr:sp macro="" textlink="">
      <xdr:nvSpPr>
        <xdr:cNvPr id="376" name="楕円 375"/>
        <xdr:cNvSpPr/>
      </xdr:nvSpPr>
      <xdr:spPr>
        <a:xfrm>
          <a:off x="7810500" y="100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169911</xdr:rowOff>
    </xdr:from>
    <xdr:ext cx="469744" cy="259045"/>
    <xdr:sp macro="" textlink="">
      <xdr:nvSpPr>
        <xdr:cNvPr id="377" name="テキスト ボックス 376"/>
        <xdr:cNvSpPr txBox="1"/>
      </xdr:nvSpPr>
      <xdr:spPr>
        <a:xfrm>
          <a:off x="7626428" y="1011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48533</xdr:rowOff>
    </xdr:from>
    <xdr:to>
      <xdr:col>36</xdr:col>
      <xdr:colOff>165100</xdr:colOff>
      <xdr:row>58</xdr:row>
      <xdr:rowOff>150133</xdr:rowOff>
    </xdr:to>
    <xdr:sp macro="" textlink="">
      <xdr:nvSpPr>
        <xdr:cNvPr id="378" name="楕円 377"/>
        <xdr:cNvSpPr/>
      </xdr:nvSpPr>
      <xdr:spPr>
        <a:xfrm>
          <a:off x="6921500" y="99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141260</xdr:rowOff>
    </xdr:from>
    <xdr:ext cx="469744" cy="259045"/>
    <xdr:sp macro="" textlink="">
      <xdr:nvSpPr>
        <xdr:cNvPr id="379" name="テキスト ボックス 378"/>
        <xdr:cNvSpPr txBox="1"/>
      </xdr:nvSpPr>
      <xdr:spPr>
        <a:xfrm>
          <a:off x="6737428" y="1008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4369</xdr:rowOff>
    </xdr:from>
    <xdr:to>
      <xdr:col>55</xdr:col>
      <xdr:colOff>0</xdr:colOff>
      <xdr:row>78</xdr:row>
      <xdr:rowOff>90094</xdr:rowOff>
    </xdr:to>
    <xdr:cxnSp macro="">
      <xdr:nvCxnSpPr>
        <xdr:cNvPr id="408" name="直線コネクタ 407"/>
        <xdr:cNvCxnSpPr/>
      </xdr:nvCxnSpPr>
      <xdr:spPr>
        <a:xfrm flipV="1">
          <a:off x="9639300" y="13377469"/>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90094</xdr:rowOff>
    </xdr:from>
    <xdr:to>
      <xdr:col>50</xdr:col>
      <xdr:colOff>114300</xdr:colOff>
      <xdr:row>78</xdr:row>
      <xdr:rowOff>110096</xdr:rowOff>
    </xdr:to>
    <xdr:cxnSp macro="">
      <xdr:nvCxnSpPr>
        <xdr:cNvPr id="411" name="直線コネクタ 410"/>
        <xdr:cNvCxnSpPr/>
      </xdr:nvCxnSpPr>
      <xdr:spPr>
        <a:xfrm flipV="1">
          <a:off x="8750300" y="13463194"/>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110096</xdr:rowOff>
    </xdr:from>
    <xdr:to>
      <xdr:col>45</xdr:col>
      <xdr:colOff>177800</xdr:colOff>
      <xdr:row>78</xdr:row>
      <xdr:rowOff>117106</xdr:rowOff>
    </xdr:to>
    <xdr:cxnSp macro="">
      <xdr:nvCxnSpPr>
        <xdr:cNvPr id="414" name="直線コネクタ 413"/>
        <xdr:cNvCxnSpPr/>
      </xdr:nvCxnSpPr>
      <xdr:spPr>
        <a:xfrm flipV="1">
          <a:off x="7861300" y="13483196"/>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104102</xdr:rowOff>
    </xdr:from>
    <xdr:to>
      <xdr:col>46</xdr:col>
      <xdr:colOff>38100</xdr:colOff>
      <xdr:row>78</xdr:row>
      <xdr:rowOff>34252</xdr:rowOff>
    </xdr:to>
    <xdr:sp macro="" textlink="">
      <xdr:nvSpPr>
        <xdr:cNvPr id="415" name="フローチャート: 判断 414"/>
        <xdr:cNvSpPr/>
      </xdr:nvSpPr>
      <xdr:spPr>
        <a:xfrm>
          <a:off x="86995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50779</xdr:rowOff>
    </xdr:from>
    <xdr:ext cx="469744" cy="259045"/>
    <xdr:sp macro="" textlink="">
      <xdr:nvSpPr>
        <xdr:cNvPr id="416" name="テキスト ボックス 415"/>
        <xdr:cNvSpPr txBox="1"/>
      </xdr:nvSpPr>
      <xdr:spPr>
        <a:xfrm>
          <a:off x="8515428" y="1308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99124</xdr:rowOff>
    </xdr:from>
    <xdr:to>
      <xdr:col>41</xdr:col>
      <xdr:colOff>50800</xdr:colOff>
      <xdr:row>78</xdr:row>
      <xdr:rowOff>117106</xdr:rowOff>
    </xdr:to>
    <xdr:cxnSp macro="">
      <xdr:nvCxnSpPr>
        <xdr:cNvPr id="417" name="直線コネクタ 416"/>
        <xdr:cNvCxnSpPr/>
      </xdr:nvCxnSpPr>
      <xdr:spPr>
        <a:xfrm>
          <a:off x="6972300" y="13472224"/>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103493</xdr:rowOff>
    </xdr:from>
    <xdr:to>
      <xdr:col>41</xdr:col>
      <xdr:colOff>101600</xdr:colOff>
      <xdr:row>78</xdr:row>
      <xdr:rowOff>33643</xdr:rowOff>
    </xdr:to>
    <xdr:sp macro="" textlink="">
      <xdr:nvSpPr>
        <xdr:cNvPr id="418" name="フローチャート: 判断 417"/>
        <xdr:cNvSpPr/>
      </xdr:nvSpPr>
      <xdr:spPr>
        <a:xfrm>
          <a:off x="7810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50170</xdr:rowOff>
    </xdr:from>
    <xdr:ext cx="469744" cy="259045"/>
    <xdr:sp macro="" textlink="">
      <xdr:nvSpPr>
        <xdr:cNvPr id="419" name="テキスト ボックス 418"/>
        <xdr:cNvSpPr txBox="1"/>
      </xdr:nvSpPr>
      <xdr:spPr>
        <a:xfrm>
          <a:off x="7626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87833</xdr:rowOff>
    </xdr:from>
    <xdr:to>
      <xdr:col>36</xdr:col>
      <xdr:colOff>165100</xdr:colOff>
      <xdr:row>78</xdr:row>
      <xdr:rowOff>17983</xdr:rowOff>
    </xdr:to>
    <xdr:sp macro="" textlink="">
      <xdr:nvSpPr>
        <xdr:cNvPr id="420" name="フローチャート: 判断 419"/>
        <xdr:cNvSpPr/>
      </xdr:nvSpPr>
      <xdr:spPr>
        <a:xfrm>
          <a:off x="6921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34510</xdr:rowOff>
    </xdr:from>
    <xdr:ext cx="469744" cy="259045"/>
    <xdr:sp macro="" textlink="">
      <xdr:nvSpPr>
        <xdr:cNvPr id="421" name="テキスト ボックス 420"/>
        <xdr:cNvSpPr txBox="1"/>
      </xdr:nvSpPr>
      <xdr:spPr>
        <a:xfrm>
          <a:off x="6737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125019</xdr:rowOff>
    </xdr:from>
    <xdr:to>
      <xdr:col>55</xdr:col>
      <xdr:colOff>50800</xdr:colOff>
      <xdr:row>78</xdr:row>
      <xdr:rowOff>55169</xdr:rowOff>
    </xdr:to>
    <xdr:sp macro="" textlink="">
      <xdr:nvSpPr>
        <xdr:cNvPr id="427" name="楕円 426"/>
        <xdr:cNvSpPr/>
      </xdr:nvSpPr>
      <xdr:spPr>
        <a:xfrm>
          <a:off x="104267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103446</xdr:rowOff>
    </xdr:from>
    <xdr:ext cx="469744" cy="259045"/>
    <xdr:sp macro="" textlink="">
      <xdr:nvSpPr>
        <xdr:cNvPr id="428" name="商工費該当値テキスト"/>
        <xdr:cNvSpPr txBox="1"/>
      </xdr:nvSpPr>
      <xdr:spPr>
        <a:xfrm>
          <a:off x="10528300" y="1330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39294</xdr:rowOff>
    </xdr:from>
    <xdr:to>
      <xdr:col>50</xdr:col>
      <xdr:colOff>165100</xdr:colOff>
      <xdr:row>78</xdr:row>
      <xdr:rowOff>140894</xdr:rowOff>
    </xdr:to>
    <xdr:sp macro="" textlink="">
      <xdr:nvSpPr>
        <xdr:cNvPr id="429" name="楕円 428"/>
        <xdr:cNvSpPr/>
      </xdr:nvSpPr>
      <xdr:spPr>
        <a:xfrm>
          <a:off x="9588500" y="13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132021</xdr:rowOff>
    </xdr:from>
    <xdr:ext cx="469744" cy="259045"/>
    <xdr:sp macro="" textlink="">
      <xdr:nvSpPr>
        <xdr:cNvPr id="430" name="テキスト ボックス 429"/>
        <xdr:cNvSpPr txBox="1"/>
      </xdr:nvSpPr>
      <xdr:spPr>
        <a:xfrm>
          <a:off x="9404428" y="135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59296</xdr:rowOff>
    </xdr:from>
    <xdr:to>
      <xdr:col>46</xdr:col>
      <xdr:colOff>38100</xdr:colOff>
      <xdr:row>78</xdr:row>
      <xdr:rowOff>160896</xdr:rowOff>
    </xdr:to>
    <xdr:sp macro="" textlink="">
      <xdr:nvSpPr>
        <xdr:cNvPr id="431" name="楕円 430"/>
        <xdr:cNvSpPr/>
      </xdr:nvSpPr>
      <xdr:spPr>
        <a:xfrm>
          <a:off x="86995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152023</xdr:rowOff>
    </xdr:from>
    <xdr:ext cx="469744" cy="259045"/>
    <xdr:sp macro="" textlink="">
      <xdr:nvSpPr>
        <xdr:cNvPr id="432" name="テキスト ボックス 431"/>
        <xdr:cNvSpPr txBox="1"/>
      </xdr:nvSpPr>
      <xdr:spPr>
        <a:xfrm>
          <a:off x="8515428" y="1352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66306</xdr:rowOff>
    </xdr:from>
    <xdr:to>
      <xdr:col>41</xdr:col>
      <xdr:colOff>101600</xdr:colOff>
      <xdr:row>78</xdr:row>
      <xdr:rowOff>167906</xdr:rowOff>
    </xdr:to>
    <xdr:sp macro="" textlink="">
      <xdr:nvSpPr>
        <xdr:cNvPr id="433" name="楕円 432"/>
        <xdr:cNvSpPr/>
      </xdr:nvSpPr>
      <xdr:spPr>
        <a:xfrm>
          <a:off x="7810500" y="134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159033</xdr:rowOff>
    </xdr:from>
    <xdr:ext cx="469744" cy="259045"/>
    <xdr:sp macro="" textlink="">
      <xdr:nvSpPr>
        <xdr:cNvPr id="434" name="テキスト ボックス 433"/>
        <xdr:cNvSpPr txBox="1"/>
      </xdr:nvSpPr>
      <xdr:spPr>
        <a:xfrm>
          <a:off x="7626428" y="1353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48324</xdr:rowOff>
    </xdr:from>
    <xdr:to>
      <xdr:col>36</xdr:col>
      <xdr:colOff>165100</xdr:colOff>
      <xdr:row>78</xdr:row>
      <xdr:rowOff>149924</xdr:rowOff>
    </xdr:to>
    <xdr:sp macro="" textlink="">
      <xdr:nvSpPr>
        <xdr:cNvPr id="435" name="楕円 434"/>
        <xdr:cNvSpPr/>
      </xdr:nvSpPr>
      <xdr:spPr>
        <a:xfrm>
          <a:off x="6921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141051</xdr:rowOff>
    </xdr:from>
    <xdr:ext cx="469744" cy="259045"/>
    <xdr:sp macro="" textlink="">
      <xdr:nvSpPr>
        <xdr:cNvPr id="436" name="テキスト ボックス 435"/>
        <xdr:cNvSpPr txBox="1"/>
      </xdr:nvSpPr>
      <xdr:spPr>
        <a:xfrm>
          <a:off x="6737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92768</xdr:rowOff>
    </xdr:from>
    <xdr:to>
      <xdr:col>55</xdr:col>
      <xdr:colOff>0</xdr:colOff>
      <xdr:row>98</xdr:row>
      <xdr:rowOff>59255</xdr:rowOff>
    </xdr:to>
    <xdr:cxnSp macro="">
      <xdr:nvCxnSpPr>
        <xdr:cNvPr id="465" name="直線コネクタ 464"/>
        <xdr:cNvCxnSpPr/>
      </xdr:nvCxnSpPr>
      <xdr:spPr>
        <a:xfrm flipV="1">
          <a:off x="9639300" y="16723418"/>
          <a:ext cx="838200" cy="1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28158</xdr:rowOff>
    </xdr:from>
    <xdr:to>
      <xdr:col>50</xdr:col>
      <xdr:colOff>114300</xdr:colOff>
      <xdr:row>98</xdr:row>
      <xdr:rowOff>59255</xdr:rowOff>
    </xdr:to>
    <xdr:cxnSp macro="">
      <xdr:nvCxnSpPr>
        <xdr:cNvPr id="468" name="直線コネクタ 467"/>
        <xdr:cNvCxnSpPr/>
      </xdr:nvCxnSpPr>
      <xdr:spPr>
        <a:xfrm>
          <a:off x="8750300" y="16830258"/>
          <a:ext cx="889000" cy="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28158</xdr:rowOff>
    </xdr:from>
    <xdr:to>
      <xdr:col>45</xdr:col>
      <xdr:colOff>177800</xdr:colOff>
      <xdr:row>98</xdr:row>
      <xdr:rowOff>80516</xdr:rowOff>
    </xdr:to>
    <xdr:cxnSp macro="">
      <xdr:nvCxnSpPr>
        <xdr:cNvPr id="471" name="直線コネクタ 470"/>
        <xdr:cNvCxnSpPr/>
      </xdr:nvCxnSpPr>
      <xdr:spPr>
        <a:xfrm flipV="1">
          <a:off x="7861300" y="16830258"/>
          <a:ext cx="889000" cy="5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25014</xdr:rowOff>
    </xdr:from>
    <xdr:to>
      <xdr:col>46</xdr:col>
      <xdr:colOff>38100</xdr:colOff>
      <xdr:row>97</xdr:row>
      <xdr:rowOff>126614</xdr:rowOff>
    </xdr:to>
    <xdr:sp macro="" textlink="">
      <xdr:nvSpPr>
        <xdr:cNvPr id="472" name="フローチャート: 判断 471"/>
        <xdr:cNvSpPr/>
      </xdr:nvSpPr>
      <xdr:spPr>
        <a:xfrm>
          <a:off x="8699500" y="1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143141</xdr:rowOff>
    </xdr:from>
    <xdr:ext cx="534377" cy="259045"/>
    <xdr:sp macro="" textlink="">
      <xdr:nvSpPr>
        <xdr:cNvPr id="473" name="テキスト ボックス 472"/>
        <xdr:cNvSpPr txBox="1"/>
      </xdr:nvSpPr>
      <xdr:spPr>
        <a:xfrm>
          <a:off x="8483111" y="1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80516</xdr:rowOff>
    </xdr:from>
    <xdr:to>
      <xdr:col>41</xdr:col>
      <xdr:colOff>50800</xdr:colOff>
      <xdr:row>98</xdr:row>
      <xdr:rowOff>84173</xdr:rowOff>
    </xdr:to>
    <xdr:cxnSp macro="">
      <xdr:nvCxnSpPr>
        <xdr:cNvPr id="474" name="直線コネクタ 473"/>
        <xdr:cNvCxnSpPr/>
      </xdr:nvCxnSpPr>
      <xdr:spPr>
        <a:xfrm flipV="1">
          <a:off x="6972300" y="1688261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33480</xdr:rowOff>
    </xdr:from>
    <xdr:to>
      <xdr:col>41</xdr:col>
      <xdr:colOff>101600</xdr:colOff>
      <xdr:row>97</xdr:row>
      <xdr:rowOff>135080</xdr:rowOff>
    </xdr:to>
    <xdr:sp macro="" textlink="">
      <xdr:nvSpPr>
        <xdr:cNvPr id="475" name="フローチャート: 判断 474"/>
        <xdr:cNvSpPr/>
      </xdr:nvSpPr>
      <xdr:spPr>
        <a:xfrm>
          <a:off x="7810500" y="1666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151607</xdr:rowOff>
    </xdr:from>
    <xdr:ext cx="534377" cy="259045"/>
    <xdr:sp macro="" textlink="">
      <xdr:nvSpPr>
        <xdr:cNvPr id="476" name="テキスト ボックス 475"/>
        <xdr:cNvSpPr txBox="1"/>
      </xdr:nvSpPr>
      <xdr:spPr>
        <a:xfrm>
          <a:off x="7594111" y="164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41625</xdr:rowOff>
    </xdr:from>
    <xdr:to>
      <xdr:col>36</xdr:col>
      <xdr:colOff>165100</xdr:colOff>
      <xdr:row>97</xdr:row>
      <xdr:rowOff>143225</xdr:rowOff>
    </xdr:to>
    <xdr:sp macro="" textlink="">
      <xdr:nvSpPr>
        <xdr:cNvPr id="477" name="フローチャート: 判断 476"/>
        <xdr:cNvSpPr/>
      </xdr:nvSpPr>
      <xdr:spPr>
        <a:xfrm>
          <a:off x="6921500" y="1667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159752</xdr:rowOff>
    </xdr:from>
    <xdr:ext cx="534377" cy="259045"/>
    <xdr:sp macro="" textlink="">
      <xdr:nvSpPr>
        <xdr:cNvPr id="478" name="テキスト ボックス 477"/>
        <xdr:cNvSpPr txBox="1"/>
      </xdr:nvSpPr>
      <xdr:spPr>
        <a:xfrm>
          <a:off x="6705111" y="164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41968</xdr:rowOff>
    </xdr:from>
    <xdr:to>
      <xdr:col>55</xdr:col>
      <xdr:colOff>50800</xdr:colOff>
      <xdr:row>97</xdr:row>
      <xdr:rowOff>143568</xdr:rowOff>
    </xdr:to>
    <xdr:sp macro="" textlink="">
      <xdr:nvSpPr>
        <xdr:cNvPr id="484" name="楕円 483"/>
        <xdr:cNvSpPr/>
      </xdr:nvSpPr>
      <xdr:spPr>
        <a:xfrm>
          <a:off x="10426700" y="16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64845</xdr:rowOff>
    </xdr:from>
    <xdr:ext cx="534377" cy="259045"/>
    <xdr:sp macro="" textlink="">
      <xdr:nvSpPr>
        <xdr:cNvPr id="485" name="土木費該当値テキスト"/>
        <xdr:cNvSpPr txBox="1"/>
      </xdr:nvSpPr>
      <xdr:spPr>
        <a:xfrm>
          <a:off x="10528300" y="165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8455</xdr:rowOff>
    </xdr:from>
    <xdr:to>
      <xdr:col>50</xdr:col>
      <xdr:colOff>165100</xdr:colOff>
      <xdr:row>98</xdr:row>
      <xdr:rowOff>110055</xdr:rowOff>
    </xdr:to>
    <xdr:sp macro="" textlink="">
      <xdr:nvSpPr>
        <xdr:cNvPr id="486" name="楕円 485"/>
        <xdr:cNvSpPr/>
      </xdr:nvSpPr>
      <xdr:spPr>
        <a:xfrm>
          <a:off x="9588500" y="168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101182</xdr:rowOff>
    </xdr:from>
    <xdr:ext cx="534377" cy="259045"/>
    <xdr:sp macro="" textlink="">
      <xdr:nvSpPr>
        <xdr:cNvPr id="487" name="テキスト ボックス 486"/>
        <xdr:cNvSpPr txBox="1"/>
      </xdr:nvSpPr>
      <xdr:spPr>
        <a:xfrm>
          <a:off x="9372111" y="169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148808</xdr:rowOff>
    </xdr:from>
    <xdr:to>
      <xdr:col>46</xdr:col>
      <xdr:colOff>38100</xdr:colOff>
      <xdr:row>98</xdr:row>
      <xdr:rowOff>78958</xdr:rowOff>
    </xdr:to>
    <xdr:sp macro="" textlink="">
      <xdr:nvSpPr>
        <xdr:cNvPr id="488" name="楕円 487"/>
        <xdr:cNvSpPr/>
      </xdr:nvSpPr>
      <xdr:spPr>
        <a:xfrm>
          <a:off x="8699500" y="167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70085</xdr:rowOff>
    </xdr:from>
    <xdr:ext cx="534377" cy="259045"/>
    <xdr:sp macro="" textlink="">
      <xdr:nvSpPr>
        <xdr:cNvPr id="489" name="テキスト ボックス 488"/>
        <xdr:cNvSpPr txBox="1"/>
      </xdr:nvSpPr>
      <xdr:spPr>
        <a:xfrm>
          <a:off x="8483111" y="1687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29716</xdr:rowOff>
    </xdr:from>
    <xdr:to>
      <xdr:col>41</xdr:col>
      <xdr:colOff>101600</xdr:colOff>
      <xdr:row>98</xdr:row>
      <xdr:rowOff>131316</xdr:rowOff>
    </xdr:to>
    <xdr:sp macro="" textlink="">
      <xdr:nvSpPr>
        <xdr:cNvPr id="490" name="楕円 489"/>
        <xdr:cNvSpPr/>
      </xdr:nvSpPr>
      <xdr:spPr>
        <a:xfrm>
          <a:off x="7810500" y="168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122443</xdr:rowOff>
    </xdr:from>
    <xdr:ext cx="534377" cy="259045"/>
    <xdr:sp macro="" textlink="">
      <xdr:nvSpPr>
        <xdr:cNvPr id="491" name="テキスト ボックス 490"/>
        <xdr:cNvSpPr txBox="1"/>
      </xdr:nvSpPr>
      <xdr:spPr>
        <a:xfrm>
          <a:off x="7594111" y="169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33373</xdr:rowOff>
    </xdr:from>
    <xdr:to>
      <xdr:col>36</xdr:col>
      <xdr:colOff>165100</xdr:colOff>
      <xdr:row>98</xdr:row>
      <xdr:rowOff>134973</xdr:rowOff>
    </xdr:to>
    <xdr:sp macro="" textlink="">
      <xdr:nvSpPr>
        <xdr:cNvPr id="492" name="楕円 491"/>
        <xdr:cNvSpPr/>
      </xdr:nvSpPr>
      <xdr:spPr>
        <a:xfrm>
          <a:off x="6921500" y="168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126100</xdr:rowOff>
    </xdr:from>
    <xdr:ext cx="534377" cy="259045"/>
    <xdr:sp macro="" textlink="">
      <xdr:nvSpPr>
        <xdr:cNvPr id="493" name="テキスト ボックス 492"/>
        <xdr:cNvSpPr txBox="1"/>
      </xdr:nvSpPr>
      <xdr:spPr>
        <a:xfrm>
          <a:off x="6705111" y="1692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87168</xdr:rowOff>
    </xdr:from>
    <xdr:to>
      <xdr:col>85</xdr:col>
      <xdr:colOff>127000</xdr:colOff>
      <xdr:row>37</xdr:row>
      <xdr:rowOff>112680</xdr:rowOff>
    </xdr:to>
    <xdr:cxnSp macro="">
      <xdr:nvCxnSpPr>
        <xdr:cNvPr id="521" name="直線コネクタ 520"/>
        <xdr:cNvCxnSpPr/>
      </xdr:nvCxnSpPr>
      <xdr:spPr>
        <a:xfrm flipV="1">
          <a:off x="15481300" y="6430818"/>
          <a:ext cx="8382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112680</xdr:rowOff>
    </xdr:from>
    <xdr:to>
      <xdr:col>81</xdr:col>
      <xdr:colOff>50800</xdr:colOff>
      <xdr:row>37</xdr:row>
      <xdr:rowOff>137368</xdr:rowOff>
    </xdr:to>
    <xdr:cxnSp macro="">
      <xdr:nvCxnSpPr>
        <xdr:cNvPr id="524" name="直線コネクタ 523"/>
        <xdr:cNvCxnSpPr/>
      </xdr:nvCxnSpPr>
      <xdr:spPr>
        <a:xfrm flipV="1">
          <a:off x="14592300" y="645633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96860</xdr:rowOff>
    </xdr:from>
    <xdr:to>
      <xdr:col>76</xdr:col>
      <xdr:colOff>114300</xdr:colOff>
      <xdr:row>37</xdr:row>
      <xdr:rowOff>137368</xdr:rowOff>
    </xdr:to>
    <xdr:cxnSp macro="">
      <xdr:nvCxnSpPr>
        <xdr:cNvPr id="527" name="直線コネクタ 526"/>
        <xdr:cNvCxnSpPr/>
      </xdr:nvCxnSpPr>
      <xdr:spPr>
        <a:xfrm>
          <a:off x="13703300" y="6440510"/>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157663</xdr:rowOff>
    </xdr:from>
    <xdr:to>
      <xdr:col>76</xdr:col>
      <xdr:colOff>165100</xdr:colOff>
      <xdr:row>37</xdr:row>
      <xdr:rowOff>87813</xdr:rowOff>
    </xdr:to>
    <xdr:sp macro="" textlink="">
      <xdr:nvSpPr>
        <xdr:cNvPr id="528" name="フローチャート: 判断 527"/>
        <xdr:cNvSpPr/>
      </xdr:nvSpPr>
      <xdr:spPr>
        <a:xfrm>
          <a:off x="14541500" y="632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104340</xdr:rowOff>
    </xdr:from>
    <xdr:ext cx="534377" cy="259045"/>
    <xdr:sp macro="" textlink="">
      <xdr:nvSpPr>
        <xdr:cNvPr id="529" name="テキスト ボックス 528"/>
        <xdr:cNvSpPr txBox="1"/>
      </xdr:nvSpPr>
      <xdr:spPr>
        <a:xfrm>
          <a:off x="14325111" y="61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96860</xdr:rowOff>
    </xdr:from>
    <xdr:to>
      <xdr:col>71</xdr:col>
      <xdr:colOff>177800</xdr:colOff>
      <xdr:row>37</xdr:row>
      <xdr:rowOff>129825</xdr:rowOff>
    </xdr:to>
    <xdr:cxnSp macro="">
      <xdr:nvCxnSpPr>
        <xdr:cNvPr id="530" name="直線コネクタ 529"/>
        <xdr:cNvCxnSpPr/>
      </xdr:nvCxnSpPr>
      <xdr:spPr>
        <a:xfrm flipV="1">
          <a:off x="12814300" y="6440510"/>
          <a:ext cx="8890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134208</xdr:rowOff>
    </xdr:from>
    <xdr:to>
      <xdr:col>72</xdr:col>
      <xdr:colOff>38100</xdr:colOff>
      <xdr:row>37</xdr:row>
      <xdr:rowOff>64358</xdr:rowOff>
    </xdr:to>
    <xdr:sp macro="" textlink="">
      <xdr:nvSpPr>
        <xdr:cNvPr id="531" name="フローチャート: 判断 530"/>
        <xdr:cNvSpPr/>
      </xdr:nvSpPr>
      <xdr:spPr>
        <a:xfrm>
          <a:off x="136525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80885</xdr:rowOff>
    </xdr:from>
    <xdr:ext cx="534377" cy="259045"/>
    <xdr:sp macro="" textlink="">
      <xdr:nvSpPr>
        <xdr:cNvPr id="532" name="テキスト ボックス 531"/>
        <xdr:cNvSpPr txBox="1"/>
      </xdr:nvSpPr>
      <xdr:spPr>
        <a:xfrm>
          <a:off x="13436111" y="608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153685</xdr:rowOff>
    </xdr:from>
    <xdr:to>
      <xdr:col>67</xdr:col>
      <xdr:colOff>101600</xdr:colOff>
      <xdr:row>37</xdr:row>
      <xdr:rowOff>83835</xdr:rowOff>
    </xdr:to>
    <xdr:sp macro="" textlink="">
      <xdr:nvSpPr>
        <xdr:cNvPr id="533" name="フローチャート: 判断 532"/>
        <xdr:cNvSpPr/>
      </xdr:nvSpPr>
      <xdr:spPr>
        <a:xfrm>
          <a:off x="12763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100362</xdr:rowOff>
    </xdr:from>
    <xdr:ext cx="534377" cy="259045"/>
    <xdr:sp macro="" textlink="">
      <xdr:nvSpPr>
        <xdr:cNvPr id="534" name="テキスト ボックス 533"/>
        <xdr:cNvSpPr txBox="1"/>
      </xdr:nvSpPr>
      <xdr:spPr>
        <a:xfrm>
          <a:off x="12547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36368</xdr:rowOff>
    </xdr:from>
    <xdr:to>
      <xdr:col>85</xdr:col>
      <xdr:colOff>177800</xdr:colOff>
      <xdr:row>37</xdr:row>
      <xdr:rowOff>137968</xdr:rowOff>
    </xdr:to>
    <xdr:sp macro="" textlink="">
      <xdr:nvSpPr>
        <xdr:cNvPr id="540" name="楕円 539"/>
        <xdr:cNvSpPr/>
      </xdr:nvSpPr>
      <xdr:spPr>
        <a:xfrm>
          <a:off x="16268700" y="63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14795</xdr:rowOff>
    </xdr:from>
    <xdr:ext cx="534377" cy="259045"/>
    <xdr:sp macro="" textlink="">
      <xdr:nvSpPr>
        <xdr:cNvPr id="541" name="消防費該当値テキスト"/>
        <xdr:cNvSpPr txBox="1"/>
      </xdr:nvSpPr>
      <xdr:spPr>
        <a:xfrm>
          <a:off x="16370300" y="63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61880</xdr:rowOff>
    </xdr:from>
    <xdr:to>
      <xdr:col>81</xdr:col>
      <xdr:colOff>101600</xdr:colOff>
      <xdr:row>37</xdr:row>
      <xdr:rowOff>163480</xdr:rowOff>
    </xdr:to>
    <xdr:sp macro="" textlink="">
      <xdr:nvSpPr>
        <xdr:cNvPr id="542" name="楕円 541"/>
        <xdr:cNvSpPr/>
      </xdr:nvSpPr>
      <xdr:spPr>
        <a:xfrm>
          <a:off x="15430500" y="64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8557</xdr:rowOff>
    </xdr:from>
    <xdr:ext cx="534377" cy="259045"/>
    <xdr:sp macro="" textlink="">
      <xdr:nvSpPr>
        <xdr:cNvPr id="543" name="テキスト ボックス 542"/>
        <xdr:cNvSpPr txBox="1"/>
      </xdr:nvSpPr>
      <xdr:spPr>
        <a:xfrm>
          <a:off x="15214111" y="61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86568</xdr:rowOff>
    </xdr:from>
    <xdr:to>
      <xdr:col>76</xdr:col>
      <xdr:colOff>165100</xdr:colOff>
      <xdr:row>38</xdr:row>
      <xdr:rowOff>16718</xdr:rowOff>
    </xdr:to>
    <xdr:sp macro="" textlink="">
      <xdr:nvSpPr>
        <xdr:cNvPr id="544" name="楕円 543"/>
        <xdr:cNvSpPr/>
      </xdr:nvSpPr>
      <xdr:spPr>
        <a:xfrm>
          <a:off x="14541500" y="64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7845</xdr:rowOff>
    </xdr:from>
    <xdr:ext cx="534377" cy="259045"/>
    <xdr:sp macro="" textlink="">
      <xdr:nvSpPr>
        <xdr:cNvPr id="545" name="テキスト ボックス 544"/>
        <xdr:cNvSpPr txBox="1"/>
      </xdr:nvSpPr>
      <xdr:spPr>
        <a:xfrm>
          <a:off x="14325111" y="652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46060</xdr:rowOff>
    </xdr:from>
    <xdr:to>
      <xdr:col>72</xdr:col>
      <xdr:colOff>38100</xdr:colOff>
      <xdr:row>37</xdr:row>
      <xdr:rowOff>147660</xdr:rowOff>
    </xdr:to>
    <xdr:sp macro="" textlink="">
      <xdr:nvSpPr>
        <xdr:cNvPr id="546" name="楕円 545"/>
        <xdr:cNvSpPr/>
      </xdr:nvSpPr>
      <xdr:spPr>
        <a:xfrm>
          <a:off x="13652500" y="63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138787</xdr:rowOff>
    </xdr:from>
    <xdr:ext cx="534377" cy="259045"/>
    <xdr:sp macro="" textlink="">
      <xdr:nvSpPr>
        <xdr:cNvPr id="547" name="テキスト ボックス 546"/>
        <xdr:cNvSpPr txBox="1"/>
      </xdr:nvSpPr>
      <xdr:spPr>
        <a:xfrm>
          <a:off x="13436111" y="64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79025</xdr:rowOff>
    </xdr:from>
    <xdr:to>
      <xdr:col>67</xdr:col>
      <xdr:colOff>101600</xdr:colOff>
      <xdr:row>38</xdr:row>
      <xdr:rowOff>9175</xdr:rowOff>
    </xdr:to>
    <xdr:sp macro="" textlink="">
      <xdr:nvSpPr>
        <xdr:cNvPr id="548" name="楕円 547"/>
        <xdr:cNvSpPr/>
      </xdr:nvSpPr>
      <xdr:spPr>
        <a:xfrm>
          <a:off x="12763500" y="64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xdr:rowOff>
    </xdr:from>
    <xdr:ext cx="534377" cy="259045"/>
    <xdr:sp macro="" textlink="">
      <xdr:nvSpPr>
        <xdr:cNvPr id="549" name="テキスト ボックス 548"/>
        <xdr:cNvSpPr txBox="1"/>
      </xdr:nvSpPr>
      <xdr:spPr>
        <a:xfrm>
          <a:off x="12547111" y="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163493</xdr:rowOff>
    </xdr:from>
    <xdr:to>
      <xdr:col>85</xdr:col>
      <xdr:colOff>127000</xdr:colOff>
      <xdr:row>56</xdr:row>
      <xdr:rowOff>81712</xdr:rowOff>
    </xdr:to>
    <xdr:cxnSp macro="">
      <xdr:nvCxnSpPr>
        <xdr:cNvPr id="579" name="直線コネクタ 578"/>
        <xdr:cNvCxnSpPr/>
      </xdr:nvCxnSpPr>
      <xdr:spPr>
        <a:xfrm>
          <a:off x="15481300" y="9421793"/>
          <a:ext cx="838200" cy="26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163493</xdr:rowOff>
    </xdr:from>
    <xdr:to>
      <xdr:col>81</xdr:col>
      <xdr:colOff>50800</xdr:colOff>
      <xdr:row>55</xdr:row>
      <xdr:rowOff>103753</xdr:rowOff>
    </xdr:to>
    <xdr:cxnSp macro="">
      <xdr:nvCxnSpPr>
        <xdr:cNvPr id="582" name="直線コネクタ 581"/>
        <xdr:cNvCxnSpPr/>
      </xdr:nvCxnSpPr>
      <xdr:spPr>
        <a:xfrm flipV="1">
          <a:off x="14592300" y="9421793"/>
          <a:ext cx="889000" cy="1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103753</xdr:rowOff>
    </xdr:from>
    <xdr:to>
      <xdr:col>76</xdr:col>
      <xdr:colOff>114300</xdr:colOff>
      <xdr:row>55</xdr:row>
      <xdr:rowOff>157855</xdr:rowOff>
    </xdr:to>
    <xdr:cxnSp macro="">
      <xdr:nvCxnSpPr>
        <xdr:cNvPr id="585" name="直線コネクタ 584"/>
        <xdr:cNvCxnSpPr/>
      </xdr:nvCxnSpPr>
      <xdr:spPr>
        <a:xfrm flipV="1">
          <a:off x="13703300" y="953350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144793</xdr:rowOff>
    </xdr:from>
    <xdr:to>
      <xdr:col>76</xdr:col>
      <xdr:colOff>165100</xdr:colOff>
      <xdr:row>56</xdr:row>
      <xdr:rowOff>74943</xdr:rowOff>
    </xdr:to>
    <xdr:sp macro="" textlink="">
      <xdr:nvSpPr>
        <xdr:cNvPr id="586" name="フローチャート: 判断 585"/>
        <xdr:cNvSpPr/>
      </xdr:nvSpPr>
      <xdr:spPr>
        <a:xfrm>
          <a:off x="14541500" y="95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66070</xdr:rowOff>
    </xdr:from>
    <xdr:ext cx="534377" cy="259045"/>
    <xdr:sp macro="" textlink="">
      <xdr:nvSpPr>
        <xdr:cNvPr id="587" name="テキスト ボックス 586"/>
        <xdr:cNvSpPr txBox="1"/>
      </xdr:nvSpPr>
      <xdr:spPr>
        <a:xfrm>
          <a:off x="14325111" y="966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157855</xdr:rowOff>
    </xdr:from>
    <xdr:to>
      <xdr:col>71</xdr:col>
      <xdr:colOff>177800</xdr:colOff>
      <xdr:row>56</xdr:row>
      <xdr:rowOff>9284</xdr:rowOff>
    </xdr:to>
    <xdr:cxnSp macro="">
      <xdr:nvCxnSpPr>
        <xdr:cNvPr id="588" name="直線コネクタ 587"/>
        <xdr:cNvCxnSpPr/>
      </xdr:nvCxnSpPr>
      <xdr:spPr>
        <a:xfrm flipV="1">
          <a:off x="12814300" y="9587605"/>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44628</xdr:rowOff>
    </xdr:from>
    <xdr:to>
      <xdr:col>72</xdr:col>
      <xdr:colOff>38100</xdr:colOff>
      <xdr:row>56</xdr:row>
      <xdr:rowOff>146228</xdr:rowOff>
    </xdr:to>
    <xdr:sp macro="" textlink="">
      <xdr:nvSpPr>
        <xdr:cNvPr id="589" name="フローチャート: 判断 588"/>
        <xdr:cNvSpPr/>
      </xdr:nvSpPr>
      <xdr:spPr>
        <a:xfrm>
          <a:off x="13652500" y="96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137355</xdr:rowOff>
    </xdr:from>
    <xdr:ext cx="534377" cy="259045"/>
    <xdr:sp macro="" textlink="">
      <xdr:nvSpPr>
        <xdr:cNvPr id="590" name="テキスト ボックス 589"/>
        <xdr:cNvSpPr txBox="1"/>
      </xdr:nvSpPr>
      <xdr:spPr>
        <a:xfrm>
          <a:off x="13436111" y="97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12205</xdr:rowOff>
    </xdr:from>
    <xdr:to>
      <xdr:col>67</xdr:col>
      <xdr:colOff>101600</xdr:colOff>
      <xdr:row>56</xdr:row>
      <xdr:rowOff>113805</xdr:rowOff>
    </xdr:to>
    <xdr:sp macro="" textlink="">
      <xdr:nvSpPr>
        <xdr:cNvPr id="591" name="フローチャート: 判断 590"/>
        <xdr:cNvSpPr/>
      </xdr:nvSpPr>
      <xdr:spPr>
        <a:xfrm>
          <a:off x="12763500" y="961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104932</xdr:rowOff>
    </xdr:from>
    <xdr:ext cx="534377" cy="259045"/>
    <xdr:sp macro="" textlink="">
      <xdr:nvSpPr>
        <xdr:cNvPr id="592" name="テキスト ボックス 591"/>
        <xdr:cNvSpPr txBox="1"/>
      </xdr:nvSpPr>
      <xdr:spPr>
        <a:xfrm>
          <a:off x="12547111" y="970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30912</xdr:rowOff>
    </xdr:from>
    <xdr:to>
      <xdr:col>85</xdr:col>
      <xdr:colOff>177800</xdr:colOff>
      <xdr:row>56</xdr:row>
      <xdr:rowOff>132512</xdr:rowOff>
    </xdr:to>
    <xdr:sp macro="" textlink="">
      <xdr:nvSpPr>
        <xdr:cNvPr id="598" name="楕円 597"/>
        <xdr:cNvSpPr/>
      </xdr:nvSpPr>
      <xdr:spPr>
        <a:xfrm>
          <a:off x="16268700" y="96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9339</xdr:rowOff>
    </xdr:from>
    <xdr:ext cx="534377" cy="259045"/>
    <xdr:sp macro="" textlink="">
      <xdr:nvSpPr>
        <xdr:cNvPr id="599" name="教育費該当値テキスト"/>
        <xdr:cNvSpPr txBox="1"/>
      </xdr:nvSpPr>
      <xdr:spPr>
        <a:xfrm>
          <a:off x="16370300" y="96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112693</xdr:rowOff>
    </xdr:from>
    <xdr:to>
      <xdr:col>81</xdr:col>
      <xdr:colOff>101600</xdr:colOff>
      <xdr:row>55</xdr:row>
      <xdr:rowOff>42843</xdr:rowOff>
    </xdr:to>
    <xdr:sp macro="" textlink="">
      <xdr:nvSpPr>
        <xdr:cNvPr id="600" name="楕円 599"/>
        <xdr:cNvSpPr/>
      </xdr:nvSpPr>
      <xdr:spPr>
        <a:xfrm>
          <a:off x="15430500" y="93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59370</xdr:rowOff>
    </xdr:from>
    <xdr:ext cx="534377" cy="259045"/>
    <xdr:sp macro="" textlink="">
      <xdr:nvSpPr>
        <xdr:cNvPr id="601" name="テキスト ボックス 600"/>
        <xdr:cNvSpPr txBox="1"/>
      </xdr:nvSpPr>
      <xdr:spPr>
        <a:xfrm>
          <a:off x="15214111" y="914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52953</xdr:rowOff>
    </xdr:from>
    <xdr:to>
      <xdr:col>76</xdr:col>
      <xdr:colOff>165100</xdr:colOff>
      <xdr:row>55</xdr:row>
      <xdr:rowOff>154553</xdr:rowOff>
    </xdr:to>
    <xdr:sp macro="" textlink="">
      <xdr:nvSpPr>
        <xdr:cNvPr id="602" name="楕円 601"/>
        <xdr:cNvSpPr/>
      </xdr:nvSpPr>
      <xdr:spPr>
        <a:xfrm>
          <a:off x="14541500" y="9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171080</xdr:rowOff>
    </xdr:from>
    <xdr:ext cx="534377" cy="259045"/>
    <xdr:sp macro="" textlink="">
      <xdr:nvSpPr>
        <xdr:cNvPr id="603" name="テキスト ボックス 602"/>
        <xdr:cNvSpPr txBox="1"/>
      </xdr:nvSpPr>
      <xdr:spPr>
        <a:xfrm>
          <a:off x="14325111" y="92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107055</xdr:rowOff>
    </xdr:from>
    <xdr:to>
      <xdr:col>72</xdr:col>
      <xdr:colOff>38100</xdr:colOff>
      <xdr:row>56</xdr:row>
      <xdr:rowOff>37205</xdr:rowOff>
    </xdr:to>
    <xdr:sp macro="" textlink="">
      <xdr:nvSpPr>
        <xdr:cNvPr id="604" name="楕円 603"/>
        <xdr:cNvSpPr/>
      </xdr:nvSpPr>
      <xdr:spPr>
        <a:xfrm>
          <a:off x="13652500" y="9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53732</xdr:rowOff>
    </xdr:from>
    <xdr:ext cx="534377" cy="259045"/>
    <xdr:sp macro="" textlink="">
      <xdr:nvSpPr>
        <xdr:cNvPr id="605" name="テキスト ボックス 604"/>
        <xdr:cNvSpPr txBox="1"/>
      </xdr:nvSpPr>
      <xdr:spPr>
        <a:xfrm>
          <a:off x="13436111" y="93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129934</xdr:rowOff>
    </xdr:from>
    <xdr:to>
      <xdr:col>67</xdr:col>
      <xdr:colOff>101600</xdr:colOff>
      <xdr:row>56</xdr:row>
      <xdr:rowOff>60084</xdr:rowOff>
    </xdr:to>
    <xdr:sp macro="" textlink="">
      <xdr:nvSpPr>
        <xdr:cNvPr id="606" name="楕円 605"/>
        <xdr:cNvSpPr/>
      </xdr:nvSpPr>
      <xdr:spPr>
        <a:xfrm>
          <a:off x="127635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76611</xdr:rowOff>
    </xdr:from>
    <xdr:ext cx="534377" cy="259045"/>
    <xdr:sp macro="" textlink="">
      <xdr:nvSpPr>
        <xdr:cNvPr id="607" name="テキスト ボックス 606"/>
        <xdr:cNvSpPr txBox="1"/>
      </xdr:nvSpPr>
      <xdr:spPr>
        <a:xfrm>
          <a:off x="12547111" y="93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70662</xdr:rowOff>
    </xdr:from>
    <xdr:to>
      <xdr:col>85</xdr:col>
      <xdr:colOff>127000</xdr:colOff>
      <xdr:row>77</xdr:row>
      <xdr:rowOff>130023</xdr:rowOff>
    </xdr:to>
    <xdr:cxnSp macro="">
      <xdr:nvCxnSpPr>
        <xdr:cNvPr id="636" name="直線コネクタ 635"/>
        <xdr:cNvCxnSpPr/>
      </xdr:nvCxnSpPr>
      <xdr:spPr>
        <a:xfrm>
          <a:off x="15481300" y="13272312"/>
          <a:ext cx="838200" cy="5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70662</xdr:rowOff>
    </xdr:from>
    <xdr:to>
      <xdr:col>81</xdr:col>
      <xdr:colOff>50800</xdr:colOff>
      <xdr:row>79</xdr:row>
      <xdr:rowOff>41021</xdr:rowOff>
    </xdr:to>
    <xdr:cxnSp macro="">
      <xdr:nvCxnSpPr>
        <xdr:cNvPr id="639" name="直線コネクタ 638"/>
        <xdr:cNvCxnSpPr/>
      </xdr:nvCxnSpPr>
      <xdr:spPr>
        <a:xfrm flipV="1">
          <a:off x="14592300" y="13272312"/>
          <a:ext cx="889000" cy="3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19762</xdr:rowOff>
    </xdr:from>
    <xdr:to>
      <xdr:col>76</xdr:col>
      <xdr:colOff>114300</xdr:colOff>
      <xdr:row>79</xdr:row>
      <xdr:rowOff>41021</xdr:rowOff>
    </xdr:to>
    <xdr:cxnSp macro="">
      <xdr:nvCxnSpPr>
        <xdr:cNvPr id="642" name="直線コネクタ 641"/>
        <xdr:cNvCxnSpPr/>
      </xdr:nvCxnSpPr>
      <xdr:spPr>
        <a:xfrm>
          <a:off x="13703300" y="13564312"/>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113055</xdr:rowOff>
    </xdr:from>
    <xdr:to>
      <xdr:col>76</xdr:col>
      <xdr:colOff>165100</xdr:colOff>
      <xdr:row>79</xdr:row>
      <xdr:rowOff>43205</xdr:rowOff>
    </xdr:to>
    <xdr:sp macro="" textlink="">
      <xdr:nvSpPr>
        <xdr:cNvPr id="643" name="フローチャート: 判断 642"/>
        <xdr:cNvSpPr/>
      </xdr:nvSpPr>
      <xdr:spPr>
        <a:xfrm>
          <a:off x="14541500" y="1348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59732</xdr:rowOff>
    </xdr:from>
    <xdr:ext cx="378565" cy="259045"/>
    <xdr:sp macro="" textlink="">
      <xdr:nvSpPr>
        <xdr:cNvPr id="644" name="テキスト ボックス 643"/>
        <xdr:cNvSpPr txBox="1"/>
      </xdr:nvSpPr>
      <xdr:spPr>
        <a:xfrm>
          <a:off x="14403017" y="13261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19762</xdr:rowOff>
    </xdr:from>
    <xdr:to>
      <xdr:col>71</xdr:col>
      <xdr:colOff>177800</xdr:colOff>
      <xdr:row>79</xdr:row>
      <xdr:rowOff>37288</xdr:rowOff>
    </xdr:to>
    <xdr:cxnSp macro="">
      <xdr:nvCxnSpPr>
        <xdr:cNvPr id="645" name="直線コネクタ 644"/>
        <xdr:cNvCxnSpPr/>
      </xdr:nvCxnSpPr>
      <xdr:spPr>
        <a:xfrm flipV="1">
          <a:off x="12814300" y="1356431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29617</xdr:rowOff>
    </xdr:from>
    <xdr:to>
      <xdr:col>72</xdr:col>
      <xdr:colOff>38100</xdr:colOff>
      <xdr:row>78</xdr:row>
      <xdr:rowOff>131217</xdr:rowOff>
    </xdr:to>
    <xdr:sp macro="" textlink="">
      <xdr:nvSpPr>
        <xdr:cNvPr id="646" name="フローチャート: 判断 645"/>
        <xdr:cNvSpPr/>
      </xdr:nvSpPr>
      <xdr:spPr>
        <a:xfrm>
          <a:off x="13652500" y="1340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147744</xdr:rowOff>
    </xdr:from>
    <xdr:ext cx="469744" cy="259045"/>
    <xdr:sp macro="" textlink="">
      <xdr:nvSpPr>
        <xdr:cNvPr id="647" name="テキスト ボックス 646"/>
        <xdr:cNvSpPr txBox="1"/>
      </xdr:nvSpPr>
      <xdr:spPr>
        <a:xfrm>
          <a:off x="13468428" y="1317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92329</xdr:rowOff>
    </xdr:from>
    <xdr:to>
      <xdr:col>67</xdr:col>
      <xdr:colOff>101600</xdr:colOff>
      <xdr:row>79</xdr:row>
      <xdr:rowOff>22479</xdr:rowOff>
    </xdr:to>
    <xdr:sp macro="" textlink="">
      <xdr:nvSpPr>
        <xdr:cNvPr id="648" name="フローチャート: 判断 647"/>
        <xdr:cNvSpPr/>
      </xdr:nvSpPr>
      <xdr:spPr>
        <a:xfrm>
          <a:off x="12763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39006</xdr:rowOff>
    </xdr:from>
    <xdr:ext cx="378565" cy="259045"/>
    <xdr:sp macro="" textlink="">
      <xdr:nvSpPr>
        <xdr:cNvPr id="649" name="テキスト ボックス 648"/>
        <xdr:cNvSpPr txBox="1"/>
      </xdr:nvSpPr>
      <xdr:spPr>
        <a:xfrm>
          <a:off x="12625017" y="1324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79223</xdr:rowOff>
    </xdr:from>
    <xdr:to>
      <xdr:col>85</xdr:col>
      <xdr:colOff>177800</xdr:colOff>
      <xdr:row>78</xdr:row>
      <xdr:rowOff>9373</xdr:rowOff>
    </xdr:to>
    <xdr:sp macro="" textlink="">
      <xdr:nvSpPr>
        <xdr:cNvPr id="655" name="楕円 654"/>
        <xdr:cNvSpPr/>
      </xdr:nvSpPr>
      <xdr:spPr>
        <a:xfrm>
          <a:off x="16268700" y="13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102100</xdr:rowOff>
    </xdr:from>
    <xdr:ext cx="469744" cy="259045"/>
    <xdr:sp macro="" textlink="">
      <xdr:nvSpPr>
        <xdr:cNvPr id="656" name="災害復旧費該当値テキスト"/>
        <xdr:cNvSpPr txBox="1"/>
      </xdr:nvSpPr>
      <xdr:spPr>
        <a:xfrm>
          <a:off x="16370300" y="131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19862</xdr:rowOff>
    </xdr:from>
    <xdr:to>
      <xdr:col>81</xdr:col>
      <xdr:colOff>101600</xdr:colOff>
      <xdr:row>77</xdr:row>
      <xdr:rowOff>121462</xdr:rowOff>
    </xdr:to>
    <xdr:sp macro="" textlink="">
      <xdr:nvSpPr>
        <xdr:cNvPr id="657" name="楕円 656"/>
        <xdr:cNvSpPr/>
      </xdr:nvSpPr>
      <xdr:spPr>
        <a:xfrm>
          <a:off x="15430500" y="132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137989</xdr:rowOff>
    </xdr:from>
    <xdr:ext cx="469744" cy="259045"/>
    <xdr:sp macro="" textlink="">
      <xdr:nvSpPr>
        <xdr:cNvPr id="658" name="テキスト ボックス 657"/>
        <xdr:cNvSpPr txBox="1"/>
      </xdr:nvSpPr>
      <xdr:spPr>
        <a:xfrm>
          <a:off x="15246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161671</xdr:rowOff>
    </xdr:from>
    <xdr:to>
      <xdr:col>76</xdr:col>
      <xdr:colOff>165100</xdr:colOff>
      <xdr:row>79</xdr:row>
      <xdr:rowOff>91821</xdr:rowOff>
    </xdr:to>
    <xdr:sp macro="" textlink="">
      <xdr:nvSpPr>
        <xdr:cNvPr id="659" name="楕円 658"/>
        <xdr:cNvSpPr/>
      </xdr:nvSpPr>
      <xdr:spPr>
        <a:xfrm>
          <a:off x="14541500" y="135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82948</xdr:rowOff>
    </xdr:from>
    <xdr:ext cx="313932" cy="259045"/>
    <xdr:sp macro="" textlink="">
      <xdr:nvSpPr>
        <xdr:cNvPr id="660" name="テキスト ボックス 659"/>
        <xdr:cNvSpPr txBox="1"/>
      </xdr:nvSpPr>
      <xdr:spPr>
        <a:xfrm>
          <a:off x="14435333" y="13627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140412</xdr:rowOff>
    </xdr:from>
    <xdr:to>
      <xdr:col>72</xdr:col>
      <xdr:colOff>38100</xdr:colOff>
      <xdr:row>79</xdr:row>
      <xdr:rowOff>70562</xdr:rowOff>
    </xdr:to>
    <xdr:sp macro="" textlink="">
      <xdr:nvSpPr>
        <xdr:cNvPr id="661" name="楕円 660"/>
        <xdr:cNvSpPr/>
      </xdr:nvSpPr>
      <xdr:spPr>
        <a:xfrm>
          <a:off x="13652500" y="135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61689</xdr:rowOff>
    </xdr:from>
    <xdr:ext cx="378565" cy="259045"/>
    <xdr:sp macro="" textlink="">
      <xdr:nvSpPr>
        <xdr:cNvPr id="662" name="テキスト ボックス 661"/>
        <xdr:cNvSpPr txBox="1"/>
      </xdr:nvSpPr>
      <xdr:spPr>
        <a:xfrm>
          <a:off x="13514017" y="1360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157938</xdr:rowOff>
    </xdr:from>
    <xdr:to>
      <xdr:col>67</xdr:col>
      <xdr:colOff>101600</xdr:colOff>
      <xdr:row>79</xdr:row>
      <xdr:rowOff>88088</xdr:rowOff>
    </xdr:to>
    <xdr:sp macro="" textlink="">
      <xdr:nvSpPr>
        <xdr:cNvPr id="663" name="楕円 662"/>
        <xdr:cNvSpPr/>
      </xdr:nvSpPr>
      <xdr:spPr>
        <a:xfrm>
          <a:off x="127635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79215</xdr:rowOff>
    </xdr:from>
    <xdr:ext cx="313932" cy="259045"/>
    <xdr:sp macro="" textlink="">
      <xdr:nvSpPr>
        <xdr:cNvPr id="664" name="テキスト ボックス 663"/>
        <xdr:cNvSpPr txBox="1"/>
      </xdr:nvSpPr>
      <xdr:spPr>
        <a:xfrm>
          <a:off x="12657333" y="13623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62294</xdr:rowOff>
    </xdr:from>
    <xdr:to>
      <xdr:col>85</xdr:col>
      <xdr:colOff>127000</xdr:colOff>
      <xdr:row>97</xdr:row>
      <xdr:rowOff>64185</xdr:rowOff>
    </xdr:to>
    <xdr:cxnSp macro="">
      <xdr:nvCxnSpPr>
        <xdr:cNvPr id="693" name="直線コネクタ 692"/>
        <xdr:cNvCxnSpPr/>
      </xdr:nvCxnSpPr>
      <xdr:spPr>
        <a:xfrm flipV="1">
          <a:off x="15481300" y="16692944"/>
          <a:ext cx="8382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64185</xdr:rowOff>
    </xdr:from>
    <xdr:to>
      <xdr:col>81</xdr:col>
      <xdr:colOff>50800</xdr:colOff>
      <xdr:row>97</xdr:row>
      <xdr:rowOff>65024</xdr:rowOff>
    </xdr:to>
    <xdr:cxnSp macro="">
      <xdr:nvCxnSpPr>
        <xdr:cNvPr id="696" name="直線コネクタ 695"/>
        <xdr:cNvCxnSpPr/>
      </xdr:nvCxnSpPr>
      <xdr:spPr>
        <a:xfrm flipV="1">
          <a:off x="14592300" y="1669483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65024</xdr:rowOff>
    </xdr:from>
    <xdr:to>
      <xdr:col>76</xdr:col>
      <xdr:colOff>114300</xdr:colOff>
      <xdr:row>97</xdr:row>
      <xdr:rowOff>76428</xdr:rowOff>
    </xdr:to>
    <xdr:cxnSp macro="">
      <xdr:nvCxnSpPr>
        <xdr:cNvPr id="699" name="直線コネクタ 698"/>
        <xdr:cNvCxnSpPr/>
      </xdr:nvCxnSpPr>
      <xdr:spPr>
        <a:xfrm flipV="1">
          <a:off x="13703300" y="16695674"/>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00" name="フローチャート: 判断 699"/>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01" name="テキスト ボックス 700"/>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76428</xdr:rowOff>
    </xdr:from>
    <xdr:to>
      <xdr:col>71</xdr:col>
      <xdr:colOff>177800</xdr:colOff>
      <xdr:row>97</xdr:row>
      <xdr:rowOff>98120</xdr:rowOff>
    </xdr:to>
    <xdr:cxnSp macro="">
      <xdr:nvCxnSpPr>
        <xdr:cNvPr id="702" name="直線コネクタ 701"/>
        <xdr:cNvCxnSpPr/>
      </xdr:nvCxnSpPr>
      <xdr:spPr>
        <a:xfrm flipV="1">
          <a:off x="12814300" y="1670707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03" name="フローチャート: 判断 702"/>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04" name="テキスト ボックス 703"/>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05" name="フローチャート: 判断 704"/>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06" name="テキスト ボックス 705"/>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11494</xdr:rowOff>
    </xdr:from>
    <xdr:to>
      <xdr:col>85</xdr:col>
      <xdr:colOff>177800</xdr:colOff>
      <xdr:row>97</xdr:row>
      <xdr:rowOff>113094</xdr:rowOff>
    </xdr:to>
    <xdr:sp macro="" textlink="">
      <xdr:nvSpPr>
        <xdr:cNvPr id="712" name="楕円 711"/>
        <xdr:cNvSpPr/>
      </xdr:nvSpPr>
      <xdr:spPr>
        <a:xfrm>
          <a:off x="16268700" y="166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161371</xdr:rowOff>
    </xdr:from>
    <xdr:ext cx="534377" cy="259045"/>
    <xdr:sp macro="" textlink="">
      <xdr:nvSpPr>
        <xdr:cNvPr id="713" name="公債費該当値テキスト"/>
        <xdr:cNvSpPr txBox="1"/>
      </xdr:nvSpPr>
      <xdr:spPr>
        <a:xfrm>
          <a:off x="16370300" y="1662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13385</xdr:rowOff>
    </xdr:from>
    <xdr:to>
      <xdr:col>81</xdr:col>
      <xdr:colOff>101600</xdr:colOff>
      <xdr:row>97</xdr:row>
      <xdr:rowOff>114985</xdr:rowOff>
    </xdr:to>
    <xdr:sp macro="" textlink="">
      <xdr:nvSpPr>
        <xdr:cNvPr id="714" name="楕円 713"/>
        <xdr:cNvSpPr/>
      </xdr:nvSpPr>
      <xdr:spPr>
        <a:xfrm>
          <a:off x="15430500" y="166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106112</xdr:rowOff>
    </xdr:from>
    <xdr:ext cx="534377" cy="259045"/>
    <xdr:sp macro="" textlink="">
      <xdr:nvSpPr>
        <xdr:cNvPr id="715" name="テキスト ボックス 714"/>
        <xdr:cNvSpPr txBox="1"/>
      </xdr:nvSpPr>
      <xdr:spPr>
        <a:xfrm>
          <a:off x="15214111" y="167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14224</xdr:rowOff>
    </xdr:from>
    <xdr:to>
      <xdr:col>76</xdr:col>
      <xdr:colOff>165100</xdr:colOff>
      <xdr:row>97</xdr:row>
      <xdr:rowOff>115824</xdr:rowOff>
    </xdr:to>
    <xdr:sp macro="" textlink="">
      <xdr:nvSpPr>
        <xdr:cNvPr id="716" name="楕円 715"/>
        <xdr:cNvSpPr/>
      </xdr:nvSpPr>
      <xdr:spPr>
        <a:xfrm>
          <a:off x="14541500" y="166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106951</xdr:rowOff>
    </xdr:from>
    <xdr:ext cx="534377" cy="259045"/>
    <xdr:sp macro="" textlink="">
      <xdr:nvSpPr>
        <xdr:cNvPr id="717" name="テキスト ボックス 716"/>
        <xdr:cNvSpPr txBox="1"/>
      </xdr:nvSpPr>
      <xdr:spPr>
        <a:xfrm>
          <a:off x="14325111" y="167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25628</xdr:rowOff>
    </xdr:from>
    <xdr:to>
      <xdr:col>72</xdr:col>
      <xdr:colOff>38100</xdr:colOff>
      <xdr:row>97</xdr:row>
      <xdr:rowOff>127228</xdr:rowOff>
    </xdr:to>
    <xdr:sp macro="" textlink="">
      <xdr:nvSpPr>
        <xdr:cNvPr id="718" name="楕円 717"/>
        <xdr:cNvSpPr/>
      </xdr:nvSpPr>
      <xdr:spPr>
        <a:xfrm>
          <a:off x="13652500" y="166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118355</xdr:rowOff>
    </xdr:from>
    <xdr:ext cx="534377" cy="259045"/>
    <xdr:sp macro="" textlink="">
      <xdr:nvSpPr>
        <xdr:cNvPr id="719" name="テキスト ボックス 718"/>
        <xdr:cNvSpPr txBox="1"/>
      </xdr:nvSpPr>
      <xdr:spPr>
        <a:xfrm>
          <a:off x="13436111" y="167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47320</xdr:rowOff>
    </xdr:from>
    <xdr:to>
      <xdr:col>67</xdr:col>
      <xdr:colOff>101600</xdr:colOff>
      <xdr:row>97</xdr:row>
      <xdr:rowOff>148920</xdr:rowOff>
    </xdr:to>
    <xdr:sp macro="" textlink="">
      <xdr:nvSpPr>
        <xdr:cNvPr id="720" name="楕円 719"/>
        <xdr:cNvSpPr/>
      </xdr:nvSpPr>
      <xdr:spPr>
        <a:xfrm>
          <a:off x="12763500" y="166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140047</xdr:rowOff>
    </xdr:from>
    <xdr:ext cx="534377" cy="259045"/>
    <xdr:sp macro="" textlink="">
      <xdr:nvSpPr>
        <xdr:cNvPr id="721" name="テキスト ボックス 720"/>
        <xdr:cNvSpPr txBox="1"/>
      </xdr:nvSpPr>
      <xdr:spPr>
        <a:xfrm>
          <a:off x="12547111" y="167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55" name="フローチャート: 判断 754"/>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56" name="テキスト ボックス 755"/>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58" name="フローチャート: 判断 757"/>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59" name="テキスト ボックス 758"/>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60" name="フローチャート: 判断 759"/>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61" name="テキスト ボックス 760"/>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年度の民生費は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158,917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27,656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円の増額となっており、市制施行によ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生活保護費や児童扶養手当費が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通年支給になったこと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が主な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増額の要因となっている。また、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38,659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18,102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増額となっており、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道路補修工事の費用増が主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な要因である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今後は、公共施設の老朽化に伴う更新や長寿命化対策等に要する費用が増額となる見込みであり、これまで以上に必要性、緊急性を精査し、健全な財政運営に努める必要がある。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百万円増額となっている。これは、取崩額よりも基金積立額が大きかったためである。また、実質収支額は、平成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税収増の取り組みと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、継続して歳出額の抑制を図り健全な財政運営に努める。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一般会計や下水道事業会計の黒字額について、増加傾向がみられるほか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一部赤字額がみられた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各特別会計は今後、市内の高齢化率が高まると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黒字額が減額となることが予測される。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そのため、今後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選択と集中によ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健全な財政運営を行っていく必要がある。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20042920</v>
      </c>
      <c r="BO4" s="462"/>
      <c r="BP4" s="462"/>
      <c r="BQ4" s="462"/>
      <c r="BR4" s="462"/>
      <c r="BS4" s="462"/>
      <c r="BT4" s="462"/>
      <c r="BU4" s="463"/>
      <c r="BV4" s="461">
        <v>18780200</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1.4</v>
      </c>
      <c r="CU4" s="646"/>
      <c r="CV4" s="646"/>
      <c r="CW4" s="646"/>
      <c r="CX4" s="646"/>
      <c r="CY4" s="646"/>
      <c r="CZ4" s="646"/>
      <c r="DA4" s="647"/>
      <c r="DB4" s="645">
        <v>1.2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19703996</v>
      </c>
      <c r="BO5" s="467"/>
      <c r="BP5" s="467"/>
      <c r="BQ5" s="467"/>
      <c r="BR5" s="467"/>
      <c r="BS5" s="467"/>
      <c r="BT5" s="467"/>
      <c r="BU5" s="468"/>
      <c r="BV5" s="466">
        <v>18440634</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96.2</v>
      </c>
      <c r="CU5" s="437"/>
      <c r="CV5" s="437"/>
      <c r="CW5" s="437"/>
      <c r="CX5" s="437"/>
      <c r="CY5" s="437"/>
      <c r="CZ5" s="437"/>
      <c r="DA5" s="438"/>
      <c r="DB5" s="436">
        <v>92.7</v>
      </c>
      <c r="DC5" s="437"/>
      <c r="DD5" s="437"/>
      <c r="DE5" s="437"/>
      <c r="DF5" s="437"/>
      <c r="DG5" s="437"/>
      <c r="DH5" s="437"/>
      <c r="DI5" s="438"/>
      <c r="DJ5" s="186"/>
      <c r="DK5" s="186"/>
      <c r="DL5" s="186"/>
      <c r="DM5" s="186"/>
      <c r="DN5" s="186"/>
      <c r="DO5" s="186"/>
    </row>
    <row r="6" spans="1:119" ht="18.75" customHeight="1">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92</v>
      </c>
      <c r="AV6" s="524"/>
      <c r="AW6" s="524"/>
      <c r="AX6" s="524"/>
      <c r="AY6" s="446" t="s">
        <v>100</v>
      </c>
      <c r="AZ6" s="447"/>
      <c r="BA6" s="447"/>
      <c r="BB6" s="447"/>
      <c r="BC6" s="447"/>
      <c r="BD6" s="447"/>
      <c r="BE6" s="447"/>
      <c r="BF6" s="447"/>
      <c r="BG6" s="447"/>
      <c r="BH6" s="447"/>
      <c r="BI6" s="447"/>
      <c r="BJ6" s="447"/>
      <c r="BK6" s="447"/>
      <c r="BL6" s="447"/>
      <c r="BM6" s="448"/>
      <c r="BN6" s="466">
        <v>338924</v>
      </c>
      <c r="BO6" s="467"/>
      <c r="BP6" s="467"/>
      <c r="BQ6" s="467"/>
      <c r="BR6" s="467"/>
      <c r="BS6" s="467"/>
      <c r="BT6" s="467"/>
      <c r="BU6" s="468"/>
      <c r="BV6" s="466">
        <v>339566</v>
      </c>
      <c r="BW6" s="467"/>
      <c r="BX6" s="467"/>
      <c r="BY6" s="467"/>
      <c r="BZ6" s="467"/>
      <c r="CA6" s="467"/>
      <c r="CB6" s="467"/>
      <c r="CC6" s="468"/>
      <c r="CD6" s="475" t="s">
        <v>101</v>
      </c>
      <c r="CE6" s="476"/>
      <c r="CF6" s="476"/>
      <c r="CG6" s="476"/>
      <c r="CH6" s="476"/>
      <c r="CI6" s="476"/>
      <c r="CJ6" s="476"/>
      <c r="CK6" s="476"/>
      <c r="CL6" s="476"/>
      <c r="CM6" s="476"/>
      <c r="CN6" s="476"/>
      <c r="CO6" s="476"/>
      <c r="CP6" s="476"/>
      <c r="CQ6" s="476"/>
      <c r="CR6" s="476"/>
      <c r="CS6" s="477"/>
      <c r="CT6" s="619">
        <v>102.6</v>
      </c>
      <c r="CU6" s="620"/>
      <c r="CV6" s="620"/>
      <c r="CW6" s="620"/>
      <c r="CX6" s="620"/>
      <c r="CY6" s="620"/>
      <c r="CZ6" s="620"/>
      <c r="DA6" s="621"/>
      <c r="DB6" s="619">
        <v>98.5</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102</v>
      </c>
      <c r="AN7" s="440"/>
      <c r="AO7" s="440"/>
      <c r="AP7" s="440"/>
      <c r="AQ7" s="440"/>
      <c r="AR7" s="440"/>
      <c r="AS7" s="440"/>
      <c r="AT7" s="441"/>
      <c r="AU7" s="523" t="s">
        <v>103</v>
      </c>
      <c r="AV7" s="524"/>
      <c r="AW7" s="524"/>
      <c r="AX7" s="524"/>
      <c r="AY7" s="446" t="s">
        <v>104</v>
      </c>
      <c r="AZ7" s="447"/>
      <c r="BA7" s="447"/>
      <c r="BB7" s="447"/>
      <c r="BC7" s="447"/>
      <c r="BD7" s="447"/>
      <c r="BE7" s="447"/>
      <c r="BF7" s="447"/>
      <c r="BG7" s="447"/>
      <c r="BH7" s="447"/>
      <c r="BI7" s="447"/>
      <c r="BJ7" s="447"/>
      <c r="BK7" s="447"/>
      <c r="BL7" s="447"/>
      <c r="BM7" s="448"/>
      <c r="BN7" s="466">
        <v>201857</v>
      </c>
      <c r="BO7" s="467"/>
      <c r="BP7" s="467"/>
      <c r="BQ7" s="467"/>
      <c r="BR7" s="467"/>
      <c r="BS7" s="467"/>
      <c r="BT7" s="467"/>
      <c r="BU7" s="468"/>
      <c r="BV7" s="466">
        <v>228659</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9671802</v>
      </c>
      <c r="CU7" s="467"/>
      <c r="CV7" s="467"/>
      <c r="CW7" s="467"/>
      <c r="CX7" s="467"/>
      <c r="CY7" s="467"/>
      <c r="CZ7" s="467"/>
      <c r="DA7" s="468"/>
      <c r="DB7" s="466">
        <v>9048805</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137067</v>
      </c>
      <c r="BO8" s="467"/>
      <c r="BP8" s="467"/>
      <c r="BQ8" s="467"/>
      <c r="BR8" s="467"/>
      <c r="BS8" s="467"/>
      <c r="BT8" s="467"/>
      <c r="BU8" s="468"/>
      <c r="BV8" s="466">
        <v>110907</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0.75</v>
      </c>
      <c r="CU8" s="580"/>
      <c r="CV8" s="580"/>
      <c r="CW8" s="580"/>
      <c r="CX8" s="580"/>
      <c r="CY8" s="580"/>
      <c r="CZ8" s="580"/>
      <c r="DA8" s="581"/>
      <c r="DB8" s="579">
        <v>0.74</v>
      </c>
      <c r="DC8" s="580"/>
      <c r="DD8" s="580"/>
      <c r="DE8" s="580"/>
      <c r="DF8" s="580"/>
      <c r="DG8" s="580"/>
      <c r="DH8" s="580"/>
      <c r="DI8" s="581"/>
      <c r="DJ8" s="186"/>
      <c r="DK8" s="186"/>
      <c r="DL8" s="186"/>
      <c r="DM8" s="186"/>
      <c r="DN8" s="186"/>
      <c r="DO8" s="186"/>
    </row>
    <row r="9" spans="1:119" ht="18.75" customHeight="1" thickBot="1">
      <c r="A9" s="187"/>
      <c r="B9" s="608" t="s">
        <v>110</v>
      </c>
      <c r="C9" s="609"/>
      <c r="D9" s="609"/>
      <c r="E9" s="609"/>
      <c r="F9" s="609"/>
      <c r="G9" s="609"/>
      <c r="H9" s="609"/>
      <c r="I9" s="609"/>
      <c r="J9" s="609"/>
      <c r="K9" s="529"/>
      <c r="L9" s="610" t="s">
        <v>111</v>
      </c>
      <c r="M9" s="611"/>
      <c r="N9" s="611"/>
      <c r="O9" s="611"/>
      <c r="P9" s="611"/>
      <c r="Q9" s="612"/>
      <c r="R9" s="613">
        <v>50004</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107</v>
      </c>
      <c r="AV9" s="524"/>
      <c r="AW9" s="524"/>
      <c r="AX9" s="524"/>
      <c r="AY9" s="446" t="s">
        <v>114</v>
      </c>
      <c r="AZ9" s="447"/>
      <c r="BA9" s="447"/>
      <c r="BB9" s="447"/>
      <c r="BC9" s="447"/>
      <c r="BD9" s="447"/>
      <c r="BE9" s="447"/>
      <c r="BF9" s="447"/>
      <c r="BG9" s="447"/>
      <c r="BH9" s="447"/>
      <c r="BI9" s="447"/>
      <c r="BJ9" s="447"/>
      <c r="BK9" s="447"/>
      <c r="BL9" s="447"/>
      <c r="BM9" s="448"/>
      <c r="BN9" s="466">
        <v>26209</v>
      </c>
      <c r="BO9" s="467"/>
      <c r="BP9" s="467"/>
      <c r="BQ9" s="467"/>
      <c r="BR9" s="467"/>
      <c r="BS9" s="467"/>
      <c r="BT9" s="467"/>
      <c r="BU9" s="468"/>
      <c r="BV9" s="466">
        <v>-197076</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11.1</v>
      </c>
      <c r="CU9" s="437"/>
      <c r="CV9" s="437"/>
      <c r="CW9" s="437"/>
      <c r="CX9" s="437"/>
      <c r="CY9" s="437"/>
      <c r="CZ9" s="437"/>
      <c r="DA9" s="438"/>
      <c r="DB9" s="436">
        <v>11.4</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116</v>
      </c>
      <c r="M10" s="440"/>
      <c r="N10" s="440"/>
      <c r="O10" s="440"/>
      <c r="P10" s="440"/>
      <c r="Q10" s="441"/>
      <c r="R10" s="442">
        <v>49780</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88157</v>
      </c>
      <c r="BO10" s="467"/>
      <c r="BP10" s="467"/>
      <c r="BQ10" s="467"/>
      <c r="BR10" s="467"/>
      <c r="BS10" s="467"/>
      <c r="BT10" s="467"/>
      <c r="BU10" s="468"/>
      <c r="BV10" s="466">
        <v>169862</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c r="A12" s="187"/>
      <c r="B12" s="582" t="s">
        <v>128</v>
      </c>
      <c r="C12" s="583"/>
      <c r="D12" s="583"/>
      <c r="E12" s="583"/>
      <c r="F12" s="583"/>
      <c r="G12" s="583"/>
      <c r="H12" s="583"/>
      <c r="I12" s="583"/>
      <c r="J12" s="583"/>
      <c r="K12" s="584"/>
      <c r="L12" s="591" t="s">
        <v>129</v>
      </c>
      <c r="M12" s="592"/>
      <c r="N12" s="592"/>
      <c r="O12" s="592"/>
      <c r="P12" s="592"/>
      <c r="Q12" s="593"/>
      <c r="R12" s="594">
        <v>50323</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92</v>
      </c>
      <c r="AV12" s="524"/>
      <c r="AW12" s="524"/>
      <c r="AX12" s="524"/>
      <c r="AY12" s="446" t="s">
        <v>133</v>
      </c>
      <c r="AZ12" s="447"/>
      <c r="BA12" s="447"/>
      <c r="BB12" s="447"/>
      <c r="BC12" s="447"/>
      <c r="BD12" s="447"/>
      <c r="BE12" s="447"/>
      <c r="BF12" s="447"/>
      <c r="BG12" s="447"/>
      <c r="BH12" s="447"/>
      <c r="BI12" s="447"/>
      <c r="BJ12" s="447"/>
      <c r="BK12" s="447"/>
      <c r="BL12" s="447"/>
      <c r="BM12" s="448"/>
      <c r="BN12" s="466">
        <v>70000</v>
      </c>
      <c r="BO12" s="467"/>
      <c r="BP12" s="467"/>
      <c r="BQ12" s="467"/>
      <c r="BR12" s="467"/>
      <c r="BS12" s="467"/>
      <c r="BT12" s="467"/>
      <c r="BU12" s="468"/>
      <c r="BV12" s="466">
        <v>100000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135</v>
      </c>
      <c r="N13" s="567"/>
      <c r="O13" s="567"/>
      <c r="P13" s="567"/>
      <c r="Q13" s="568"/>
      <c r="R13" s="569">
        <v>50021</v>
      </c>
      <c r="S13" s="570"/>
      <c r="T13" s="570"/>
      <c r="U13" s="570"/>
      <c r="V13" s="571"/>
      <c r="W13" s="557" t="s">
        <v>136</v>
      </c>
      <c r="X13" s="479"/>
      <c r="Y13" s="479"/>
      <c r="Z13" s="479"/>
      <c r="AA13" s="479"/>
      <c r="AB13" s="480"/>
      <c r="AC13" s="442">
        <v>388</v>
      </c>
      <c r="AD13" s="443"/>
      <c r="AE13" s="443"/>
      <c r="AF13" s="443"/>
      <c r="AG13" s="444"/>
      <c r="AH13" s="442">
        <v>369</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44366</v>
      </c>
      <c r="BO13" s="467"/>
      <c r="BP13" s="467"/>
      <c r="BQ13" s="467"/>
      <c r="BR13" s="467"/>
      <c r="BS13" s="467"/>
      <c r="BT13" s="467"/>
      <c r="BU13" s="468"/>
      <c r="BV13" s="466">
        <v>-127214</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5.6</v>
      </c>
      <c r="CU13" s="437"/>
      <c r="CV13" s="437"/>
      <c r="CW13" s="437"/>
      <c r="CX13" s="437"/>
      <c r="CY13" s="437"/>
      <c r="CZ13" s="437"/>
      <c r="DA13" s="438"/>
      <c r="DB13" s="436">
        <v>4.7</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141</v>
      </c>
      <c r="M14" s="603"/>
      <c r="N14" s="603"/>
      <c r="O14" s="603"/>
      <c r="P14" s="603"/>
      <c r="Q14" s="604"/>
      <c r="R14" s="569">
        <v>50420</v>
      </c>
      <c r="S14" s="570"/>
      <c r="T14" s="570"/>
      <c r="U14" s="570"/>
      <c r="V14" s="571"/>
      <c r="W14" s="572"/>
      <c r="X14" s="482"/>
      <c r="Y14" s="482"/>
      <c r="Z14" s="482"/>
      <c r="AA14" s="482"/>
      <c r="AB14" s="483"/>
      <c r="AC14" s="562">
        <v>1.8</v>
      </c>
      <c r="AD14" s="563"/>
      <c r="AE14" s="563"/>
      <c r="AF14" s="563"/>
      <c r="AG14" s="564"/>
      <c r="AH14" s="562">
        <v>1.7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143</v>
      </c>
      <c r="CU14" s="574"/>
      <c r="CV14" s="574"/>
      <c r="CW14" s="574"/>
      <c r="CX14" s="574"/>
      <c r="CY14" s="574"/>
      <c r="CZ14" s="574"/>
      <c r="DA14" s="575"/>
      <c r="DB14" s="573" t="s">
        <v>143</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144</v>
      </c>
      <c r="N15" s="567"/>
      <c r="O15" s="567"/>
      <c r="P15" s="567"/>
      <c r="Q15" s="568"/>
      <c r="R15" s="569">
        <v>50155</v>
      </c>
      <c r="S15" s="570"/>
      <c r="T15" s="570"/>
      <c r="U15" s="570"/>
      <c r="V15" s="571"/>
      <c r="W15" s="557" t="s">
        <v>145</v>
      </c>
      <c r="X15" s="479"/>
      <c r="Y15" s="479"/>
      <c r="Z15" s="479"/>
      <c r="AA15" s="479"/>
      <c r="AB15" s="480"/>
      <c r="AC15" s="442">
        <v>4997</v>
      </c>
      <c r="AD15" s="443"/>
      <c r="AE15" s="443"/>
      <c r="AF15" s="443"/>
      <c r="AG15" s="444"/>
      <c r="AH15" s="442">
        <v>4943</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5485079</v>
      </c>
      <c r="BO15" s="462"/>
      <c r="BP15" s="462"/>
      <c r="BQ15" s="462"/>
      <c r="BR15" s="462"/>
      <c r="BS15" s="462"/>
      <c r="BT15" s="462"/>
      <c r="BU15" s="463"/>
      <c r="BV15" s="461">
        <v>5349620</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22.6</v>
      </c>
      <c r="AD16" s="563"/>
      <c r="AE16" s="563"/>
      <c r="AF16" s="563"/>
      <c r="AG16" s="564"/>
      <c r="AH16" s="562">
        <v>22.3</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7538632</v>
      </c>
      <c r="BO16" s="467"/>
      <c r="BP16" s="467"/>
      <c r="BQ16" s="467"/>
      <c r="BR16" s="467"/>
      <c r="BS16" s="467"/>
      <c r="BT16" s="467"/>
      <c r="BU16" s="468"/>
      <c r="BV16" s="466">
        <v>7012998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16685</v>
      </c>
      <c r="AD17" s="443"/>
      <c r="AE17" s="443"/>
      <c r="AF17" s="443"/>
      <c r="AG17" s="444"/>
      <c r="AH17" s="442">
        <v>16897</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7015550</v>
      </c>
      <c r="BO17" s="467"/>
      <c r="BP17" s="467"/>
      <c r="BQ17" s="467"/>
      <c r="BR17" s="467"/>
      <c r="BS17" s="467"/>
      <c r="BT17" s="467"/>
      <c r="BU17" s="468"/>
      <c r="BV17" s="466">
        <v>6831677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74.95</v>
      </c>
      <c r="M18" s="531"/>
      <c r="N18" s="531"/>
      <c r="O18" s="531"/>
      <c r="P18" s="531"/>
      <c r="Q18" s="531"/>
      <c r="R18" s="532"/>
      <c r="S18" s="532"/>
      <c r="T18" s="532"/>
      <c r="U18" s="532"/>
      <c r="V18" s="533"/>
      <c r="W18" s="547"/>
      <c r="X18" s="548"/>
      <c r="Y18" s="548"/>
      <c r="Z18" s="548"/>
      <c r="AA18" s="548"/>
      <c r="AB18" s="558"/>
      <c r="AC18" s="430">
        <v>75.599999999999994</v>
      </c>
      <c r="AD18" s="431"/>
      <c r="AE18" s="431"/>
      <c r="AF18" s="431"/>
      <c r="AG18" s="534"/>
      <c r="AH18" s="430">
        <v>76.099999999999994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9634749</v>
      </c>
      <c r="BO18" s="467"/>
      <c r="BP18" s="467"/>
      <c r="BQ18" s="467"/>
      <c r="BR18" s="467"/>
      <c r="BS18" s="467"/>
      <c r="BT18" s="467"/>
      <c r="BU18" s="468"/>
      <c r="BV18" s="466">
        <v>8735521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667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11626112</v>
      </c>
      <c r="BO19" s="467"/>
      <c r="BP19" s="467"/>
      <c r="BQ19" s="467"/>
      <c r="BR19" s="467"/>
      <c r="BS19" s="467"/>
      <c r="BT19" s="467"/>
      <c r="BU19" s="468"/>
      <c r="BV19" s="466">
        <v>11219548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18291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13059081</v>
      </c>
      <c r="BO23" s="467"/>
      <c r="BP23" s="467"/>
      <c r="BQ23" s="467"/>
      <c r="BR23" s="467"/>
      <c r="BS23" s="467"/>
      <c r="BT23" s="467"/>
      <c r="BU23" s="468"/>
      <c r="BV23" s="466">
        <v>12025542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8480</v>
      </c>
      <c r="R24" s="443"/>
      <c r="S24" s="443"/>
      <c r="T24" s="443"/>
      <c r="U24" s="443"/>
      <c r="V24" s="444"/>
      <c r="W24" s="508"/>
      <c r="X24" s="499"/>
      <c r="Y24" s="500"/>
      <c r="Z24" s="439" t="s">
        <v>169</v>
      </c>
      <c r="AA24" s="440"/>
      <c r="AB24" s="440"/>
      <c r="AC24" s="440"/>
      <c r="AD24" s="440"/>
      <c r="AE24" s="440"/>
      <c r="AF24" s="440"/>
      <c r="AG24" s="441"/>
      <c r="AH24" s="442">
        <v>235</v>
      </c>
      <c r="AI24" s="443"/>
      <c r="AJ24" s="443"/>
      <c r="AK24" s="443"/>
      <c r="AL24" s="444"/>
      <c r="AM24" s="442">
        <v>706410</v>
      </c>
      <c r="AN24" s="443"/>
      <c r="AO24" s="443"/>
      <c r="AP24" s="443"/>
      <c r="AQ24" s="443"/>
      <c r="AR24" s="444"/>
      <c r="AS24" s="442">
        <v>3006</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10268852</v>
      </c>
      <c r="BO24" s="467"/>
      <c r="BP24" s="467"/>
      <c r="BQ24" s="467"/>
      <c r="BR24" s="467"/>
      <c r="BS24" s="467"/>
      <c r="BT24" s="467"/>
      <c r="BU24" s="468"/>
      <c r="BV24" s="466">
        <v>10210615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1</v>
      </c>
      <c r="M25" s="443"/>
      <c r="N25" s="443"/>
      <c r="O25" s="443"/>
      <c r="P25" s="444"/>
      <c r="Q25" s="442">
        <v>6920</v>
      </c>
      <c r="R25" s="443"/>
      <c r="S25" s="443"/>
      <c r="T25" s="443"/>
      <c r="U25" s="443"/>
      <c r="V25" s="444"/>
      <c r="W25" s="508"/>
      <c r="X25" s="499"/>
      <c r="Y25" s="500"/>
      <c r="Z25" s="439" t="s">
        <v>172</v>
      </c>
      <c r="AA25" s="440"/>
      <c r="AB25" s="440"/>
      <c r="AC25" s="440"/>
      <c r="AD25" s="440"/>
      <c r="AE25" s="440"/>
      <c r="AF25" s="440"/>
      <c r="AG25" s="441"/>
      <c r="AH25" s="442" t="s">
        <v>127</v>
      </c>
      <c r="AI25" s="443"/>
      <c r="AJ25" s="443"/>
      <c r="AK25" s="443"/>
      <c r="AL25" s="444"/>
      <c r="AM25" s="442" t="s">
        <v>143</v>
      </c>
      <c r="AN25" s="443"/>
      <c r="AO25" s="443"/>
      <c r="AP25" s="443"/>
      <c r="AQ25" s="443"/>
      <c r="AR25" s="444"/>
      <c r="AS25" s="442" t="s">
        <v>143</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6512561</v>
      </c>
      <c r="BO25" s="462"/>
      <c r="BP25" s="462"/>
      <c r="BQ25" s="462"/>
      <c r="BR25" s="462"/>
      <c r="BS25" s="462"/>
      <c r="BT25" s="462"/>
      <c r="BU25" s="463"/>
      <c r="BV25" s="461">
        <v>4985882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6320</v>
      </c>
      <c r="R26" s="443"/>
      <c r="S26" s="443"/>
      <c r="T26" s="443"/>
      <c r="U26" s="443"/>
      <c r="V26" s="444"/>
      <c r="W26" s="508"/>
      <c r="X26" s="499"/>
      <c r="Y26" s="500"/>
      <c r="Z26" s="439" t="s">
        <v>175</v>
      </c>
      <c r="AA26" s="521"/>
      <c r="AB26" s="521"/>
      <c r="AC26" s="521"/>
      <c r="AD26" s="521"/>
      <c r="AE26" s="521"/>
      <c r="AF26" s="521"/>
      <c r="AG26" s="522"/>
      <c r="AH26" s="442">
        <v>7</v>
      </c>
      <c r="AI26" s="443"/>
      <c r="AJ26" s="443"/>
      <c r="AK26" s="443"/>
      <c r="AL26" s="444"/>
      <c r="AM26" s="442">
        <v>23653</v>
      </c>
      <c r="AN26" s="443"/>
      <c r="AO26" s="443"/>
      <c r="AP26" s="443"/>
      <c r="AQ26" s="443"/>
      <c r="AR26" s="444"/>
      <c r="AS26" s="442">
        <v>3379</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143</v>
      </c>
      <c r="BO26" s="467"/>
      <c r="BP26" s="467"/>
      <c r="BQ26" s="467"/>
      <c r="BR26" s="467"/>
      <c r="BS26" s="467"/>
      <c r="BT26" s="467"/>
      <c r="BU26" s="468"/>
      <c r="BV26" s="466" t="s">
        <v>143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177</v>
      </c>
      <c r="F27" s="440"/>
      <c r="G27" s="440"/>
      <c r="H27" s="440"/>
      <c r="I27" s="440"/>
      <c r="J27" s="440"/>
      <c r="K27" s="441"/>
      <c r="L27" s="442">
        <v>1</v>
      </c>
      <c r="M27" s="443"/>
      <c r="N27" s="443"/>
      <c r="O27" s="443"/>
      <c r="P27" s="444"/>
      <c r="Q27" s="442">
        <v>3660</v>
      </c>
      <c r="R27" s="443"/>
      <c r="S27" s="443"/>
      <c r="T27" s="443"/>
      <c r="U27" s="443"/>
      <c r="V27" s="444"/>
      <c r="W27" s="508"/>
      <c r="X27" s="499"/>
      <c r="Y27" s="500"/>
      <c r="Z27" s="439" t="s">
        <v>178</v>
      </c>
      <c r="AA27" s="440"/>
      <c r="AB27" s="440"/>
      <c r="AC27" s="440"/>
      <c r="AD27" s="440"/>
      <c r="AE27" s="440"/>
      <c r="AF27" s="440"/>
      <c r="AG27" s="441"/>
      <c r="AH27" s="442">
        <v>14</v>
      </c>
      <c r="AI27" s="443"/>
      <c r="AJ27" s="443"/>
      <c r="AK27" s="443"/>
      <c r="AL27" s="444"/>
      <c r="AM27" s="442">
        <v>42812</v>
      </c>
      <c r="AN27" s="443"/>
      <c r="AO27" s="443"/>
      <c r="AP27" s="443"/>
      <c r="AQ27" s="443"/>
      <c r="AR27" s="444"/>
      <c r="AS27" s="442">
        <v>3058</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143</v>
      </c>
      <c r="BO27" s="470"/>
      <c r="BP27" s="470"/>
      <c r="BQ27" s="470"/>
      <c r="BR27" s="470"/>
      <c r="BS27" s="470"/>
      <c r="BT27" s="470"/>
      <c r="BU27" s="471"/>
      <c r="BV27" s="469" t="s">
        <v>127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180</v>
      </c>
      <c r="F28" s="440"/>
      <c r="G28" s="440"/>
      <c r="H28" s="440"/>
      <c r="I28" s="440"/>
      <c r="J28" s="440"/>
      <c r="K28" s="441"/>
      <c r="L28" s="442">
        <v>1</v>
      </c>
      <c r="M28" s="443"/>
      <c r="N28" s="443"/>
      <c r="O28" s="443"/>
      <c r="P28" s="444"/>
      <c r="Q28" s="442">
        <v>3180</v>
      </c>
      <c r="R28" s="443"/>
      <c r="S28" s="443"/>
      <c r="T28" s="443"/>
      <c r="U28" s="443"/>
      <c r="V28" s="444"/>
      <c r="W28" s="508"/>
      <c r="X28" s="499"/>
      <c r="Y28" s="500"/>
      <c r="Z28" s="439" t="s">
        <v>181</v>
      </c>
      <c r="AA28" s="440"/>
      <c r="AB28" s="440"/>
      <c r="AC28" s="440"/>
      <c r="AD28" s="440"/>
      <c r="AE28" s="440"/>
      <c r="AF28" s="440"/>
      <c r="AG28" s="441"/>
      <c r="AH28" s="442" t="s">
        <v>143</v>
      </c>
      <c r="AI28" s="443"/>
      <c r="AJ28" s="443"/>
      <c r="AK28" s="443"/>
      <c r="AL28" s="444"/>
      <c r="AM28" s="442" t="s">
        <v>143</v>
      </c>
      <c r="AN28" s="443"/>
      <c r="AO28" s="443"/>
      <c r="AP28" s="443"/>
      <c r="AQ28" s="443"/>
      <c r="AR28" s="444"/>
      <c r="AS28" s="442" t="s">
        <v>182</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1663997</v>
      </c>
      <c r="BO28" s="462"/>
      <c r="BP28" s="462"/>
      <c r="BQ28" s="462"/>
      <c r="BR28" s="462"/>
      <c r="BS28" s="462"/>
      <c r="BT28" s="462"/>
      <c r="BU28" s="463"/>
      <c r="BV28" s="461">
        <v>1645840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15</v>
      </c>
      <c r="M29" s="443"/>
      <c r="N29" s="443"/>
      <c r="O29" s="443"/>
      <c r="P29" s="444"/>
      <c r="Q29" s="442">
        <v>3000</v>
      </c>
      <c r="R29" s="443"/>
      <c r="S29" s="443"/>
      <c r="T29" s="443"/>
      <c r="U29" s="443"/>
      <c r="V29" s="444"/>
      <c r="W29" s="509"/>
      <c r="X29" s="510"/>
      <c r="Y29" s="511"/>
      <c r="Z29" s="439" t="s">
        <v>185</v>
      </c>
      <c r="AA29" s="440"/>
      <c r="AB29" s="440"/>
      <c r="AC29" s="440"/>
      <c r="AD29" s="440"/>
      <c r="AE29" s="440"/>
      <c r="AF29" s="440"/>
      <c r="AG29" s="441"/>
      <c r="AH29" s="442">
        <v>249</v>
      </c>
      <c r="AI29" s="443"/>
      <c r="AJ29" s="443"/>
      <c r="AK29" s="443"/>
      <c r="AL29" s="444"/>
      <c r="AM29" s="442">
        <v>749222</v>
      </c>
      <c r="AN29" s="443"/>
      <c r="AO29" s="443"/>
      <c r="AP29" s="443"/>
      <c r="AQ29" s="443"/>
      <c r="AR29" s="444"/>
      <c r="AS29" s="442">
        <v>3009</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1525844</v>
      </c>
      <c r="BO29" s="467"/>
      <c r="BP29" s="467"/>
      <c r="BQ29" s="467"/>
      <c r="BR29" s="467"/>
      <c r="BS29" s="467"/>
      <c r="BT29" s="467"/>
      <c r="BU29" s="468"/>
      <c r="BV29" s="466">
        <v>1693818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5197914</v>
      </c>
      <c r="BO30" s="470"/>
      <c r="BP30" s="470"/>
      <c r="BQ30" s="470"/>
      <c r="BR30" s="470"/>
      <c r="BS30" s="470"/>
      <c r="BT30" s="470"/>
      <c r="BU30" s="471"/>
      <c r="BV30" s="469">
        <v>5246887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那珂川市下水道事業会計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福岡県市町村消防団員等公務災害補償組合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那珂川市教育文化振興財団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公共用地先行取得事業特別会計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介護保険事業特別会計（保険事業勘定）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福岡県自治会館管理組合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那珂川市土地開発公社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筑紫自治振興組合（一般会計）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筑紫地区障害支援区分等審査会事業特別会計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筑紫自治振興組合（筑紫公平委員会特別会計）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春日・大野城・那珂川消防組合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福岡県自治振興組合（一般会計）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福岡県自治振興組合（公文書館事業特別会計）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福岡都市圏広域行政事業組合（一般会計）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福岡都市圏広域行政事業組合（流域連携事業特別会計）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福岡都市圏広域行政事業組合（競艇事業特別会計）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OQHrE6uTNgAivEIBpNPLP5un9YgZ/IPqI+GtXRTYqiJWxY6d2ZabzQwWphG9byq+W64tkcHaAA+Lkf8LzdSvdw==" saltValue="yywh4Q6Z7VvH/62bgTEy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G19"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9" t="s">
        <v>565</v>
      </c>
      <c r="D34" s="1249"/>
      <c r="E34" s="1250"/>
      <c r="F34" s="32">
        <v>1.39</v>
      </c>
      <c r="G34" s="33">
        <v>0.85</v>
      </c>
      <c r="H34" s="33">
        <v>1.03</v>
      </c>
      <c r="I34" s="33">
        <v>1.2</v>
      </c>
      <c r="J34" s="34" t="s">
        <v>566</v>
      </c>
      <c r="K34" s="22"/>
      <c r="L34" s="22"/>
      <c r="M34" s="22"/>
      <c r="N34" s="22"/>
      <c r="O34" s="22"/>
      <c r="P34" s="22"/>
    </row>
    <row r="35" spans="1:16" ht="39" customHeight="1">
      <c r="A35" s="22"/>
      <c r="B35" s="35"/>
      <c r="C35" s="1243" t="s">
        <v>567</v>
      </c>
      <c r="D35" s="1244"/>
      <c r="E35" s="1245"/>
      <c r="F35" s="36">
        <v>8.64</v>
      </c>
      <c r="G35" s="37">
        <v>8.9700000000000006</v>
      </c>
      <c r="H35" s="37">
        <v>8.9700000000000006</v>
      </c>
      <c r="I35" s="37">
        <v>8.9</v>
      </c>
      <c r="J35" s="38">
        <v>9.81</v>
      </c>
      <c r="K35" s="22"/>
      <c r="L35" s="22"/>
      <c r="M35" s="22"/>
      <c r="N35" s="22"/>
      <c r="O35" s="22"/>
      <c r="P35" s="22"/>
    </row>
    <row r="36" spans="1:16" ht="39" customHeight="1">
      <c r="A36" s="22"/>
      <c r="B36" s="35"/>
      <c r="C36" s="1243" t="s">
        <v>568</v>
      </c>
      <c r="D36" s="1244"/>
      <c r="E36" s="1245"/>
      <c r="F36" s="36">
        <v>5.46</v>
      </c>
      <c r="G36" s="37">
        <v>8.7100000000000009</v>
      </c>
      <c r="H36" s="37">
        <v>3.45</v>
      </c>
      <c r="I36" s="37">
        <v>1.22</v>
      </c>
      <c r="J36" s="38">
        <v>1.41</v>
      </c>
      <c r="K36" s="22"/>
      <c r="L36" s="22"/>
      <c r="M36" s="22"/>
      <c r="N36" s="22"/>
      <c r="O36" s="22"/>
      <c r="P36" s="22"/>
    </row>
    <row r="37" spans="1:16" ht="39" customHeight="1">
      <c r="A37" s="22"/>
      <c r="B37" s="35"/>
      <c r="C37" s="1243" t="s">
        <v>569</v>
      </c>
      <c r="D37" s="1244"/>
      <c r="E37" s="1245"/>
      <c r="F37" s="36">
        <v>0</v>
      </c>
      <c r="G37" s="37">
        <v>0</v>
      </c>
      <c r="H37" s="37">
        <v>0</v>
      </c>
      <c r="I37" s="37" t="s">
        <v>570</v>
      </c>
      <c r="J37" s="38">
        <v>0.68</v>
      </c>
      <c r="K37" s="22"/>
      <c r="L37" s="22"/>
      <c r="M37" s="22"/>
      <c r="N37" s="22"/>
      <c r="O37" s="22"/>
      <c r="P37" s="22"/>
    </row>
    <row r="38" spans="1:16" ht="39" customHeight="1">
      <c r="A38" s="22"/>
      <c r="B38" s="35"/>
      <c r="C38" s="1243" t="s">
        <v>571</v>
      </c>
      <c r="D38" s="1244"/>
      <c r="E38" s="1245"/>
      <c r="F38" s="36">
        <v>0.18</v>
      </c>
      <c r="G38" s="37">
        <v>0.19</v>
      </c>
      <c r="H38" s="37">
        <v>0.24</v>
      </c>
      <c r="I38" s="37">
        <v>0.22</v>
      </c>
      <c r="J38" s="38">
        <v>0.22</v>
      </c>
      <c r="K38" s="22"/>
      <c r="L38" s="22"/>
      <c r="M38" s="22"/>
      <c r="N38" s="22"/>
      <c r="O38" s="22"/>
      <c r="P38" s="22"/>
    </row>
    <row r="39" spans="1:16" ht="39" customHeight="1">
      <c r="A39" s="22"/>
      <c r="B39" s="35"/>
      <c r="C39" s="1243" t="s">
        <v>572</v>
      </c>
      <c r="D39" s="1244"/>
      <c r="E39" s="1245"/>
      <c r="F39" s="36" t="s">
        <v>516</v>
      </c>
      <c r="G39" s="37" t="s">
        <v>516</v>
      </c>
      <c r="H39" s="37" t="s">
        <v>516</v>
      </c>
      <c r="I39" s="37" t="s">
        <v>570</v>
      </c>
      <c r="J39" s="38">
        <v>0</v>
      </c>
      <c r="K39" s="22"/>
      <c r="L39" s="22"/>
      <c r="M39" s="22"/>
      <c r="N39" s="22"/>
      <c r="O39" s="22"/>
      <c r="P39" s="22"/>
    </row>
    <row r="40" spans="1:16" ht="39" customHeight="1">
      <c r="A40" s="22"/>
      <c r="B40" s="35"/>
      <c r="C40" s="1243" t="s">
        <v>573</v>
      </c>
      <c r="D40" s="1244"/>
      <c r="E40" s="1245"/>
      <c r="F40" s="36" t="s">
        <v>516</v>
      </c>
      <c r="G40" s="37" t="s">
        <v>516</v>
      </c>
      <c r="H40" s="37" t="s">
        <v>516</v>
      </c>
      <c r="I40" s="37">
        <v>0</v>
      </c>
      <c r="J40" s="38">
        <v>0</v>
      </c>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574</v>
      </c>
      <c r="D42" s="1244"/>
      <c r="E42" s="1245"/>
      <c r="F42" s="36" t="s">
        <v>516</v>
      </c>
      <c r="G42" s="37" t="s">
        <v>516</v>
      </c>
      <c r="H42" s="37" t="s">
        <v>516</v>
      </c>
      <c r="I42" s="37" t="s">
        <v>516</v>
      </c>
      <c r="J42" s="38" t="s">
        <v>516</v>
      </c>
      <c r="K42" s="22"/>
      <c r="L42" s="22"/>
      <c r="M42" s="22"/>
      <c r="N42" s="22"/>
      <c r="O42" s="22"/>
      <c r="P42" s="22"/>
    </row>
    <row r="43" spans="1:16" ht="39" customHeight="1" thickBot="1">
      <c r="A43" s="22"/>
      <c r="B43" s="40"/>
      <c r="C43" s="1246" t="s">
        <v>575</v>
      </c>
      <c r="D43" s="1247"/>
      <c r="E43" s="1248"/>
      <c r="F43" s="41" t="s">
        <v>516</v>
      </c>
      <c r="G43" s="42" t="s">
        <v>516</v>
      </c>
      <c r="H43" s="42">
        <v>0</v>
      </c>
      <c r="I43" s="42">
        <v>0</v>
      </c>
      <c r="J43" s="43" t="s">
        <v>516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3FOm/LuTTLh3dXr1WMzJfOBr+MNDDe+Z2AXITuf3tWNibkGa7gTl6cZHdAtfGMC1pT/L+MMeicJrtNEsUgVXQ==" saltValue="zQ+m4s/I7+Aw55S3a63u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J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69" t="s">
        <v>10</v>
      </c>
      <c r="C45" s="1270"/>
      <c r="D45" s="58"/>
      <c r="E45" s="1275" t="s">
        <v>11</v>
      </c>
      <c r="F45" s="1275"/>
      <c r="G45" s="1275"/>
      <c r="H45" s="1275"/>
      <c r="I45" s="1275"/>
      <c r="J45" s="1276"/>
      <c r="K45" s="59">
        <v>1144</v>
      </c>
      <c r="L45" s="60">
        <v>1227</v>
      </c>
      <c r="M45" s="60">
        <v>1262</v>
      </c>
      <c r="N45" s="60">
        <v>1283</v>
      </c>
      <c r="O45" s="61">
        <v>1288</v>
      </c>
      <c r="P45" s="48"/>
      <c r="Q45" s="48"/>
      <c r="R45" s="48"/>
      <c r="S45" s="48"/>
      <c r="T45" s="48"/>
      <c r="U45" s="48"/>
    </row>
    <row r="46" spans="1:21" ht="30.75" customHeight="1">
      <c r="A46" s="48"/>
      <c r="B46" s="1271"/>
      <c r="C46" s="1272"/>
      <c r="D46" s="62"/>
      <c r="E46" s="1253" t="s">
        <v>12</v>
      </c>
      <c r="F46" s="1253"/>
      <c r="G46" s="1253"/>
      <c r="H46" s="1253"/>
      <c r="I46" s="1253"/>
      <c r="J46" s="1254"/>
      <c r="K46" s="63" t="s">
        <v>516</v>
      </c>
      <c r="L46" s="64" t="s">
        <v>516</v>
      </c>
      <c r="M46" s="64" t="s">
        <v>516</v>
      </c>
      <c r="N46" s="64" t="s">
        <v>516</v>
      </c>
      <c r="O46" s="65" t="s">
        <v>516</v>
      </c>
      <c r="P46" s="48"/>
      <c r="Q46" s="48"/>
      <c r="R46" s="48"/>
      <c r="S46" s="48"/>
      <c r="T46" s="48"/>
      <c r="U46" s="48"/>
    </row>
    <row r="47" spans="1:21" ht="30.75" customHeight="1">
      <c r="A47" s="48"/>
      <c r="B47" s="1271"/>
      <c r="C47" s="1272"/>
      <c r="D47" s="62"/>
      <c r="E47" s="1253" t="s">
        <v>13</v>
      </c>
      <c r="F47" s="1253"/>
      <c r="G47" s="1253"/>
      <c r="H47" s="1253"/>
      <c r="I47" s="1253"/>
      <c r="J47" s="1254"/>
      <c r="K47" s="63" t="s">
        <v>516</v>
      </c>
      <c r="L47" s="64" t="s">
        <v>516</v>
      </c>
      <c r="M47" s="64" t="s">
        <v>516</v>
      </c>
      <c r="N47" s="64" t="s">
        <v>516</v>
      </c>
      <c r="O47" s="65" t="s">
        <v>516</v>
      </c>
      <c r="P47" s="48"/>
      <c r="Q47" s="48"/>
      <c r="R47" s="48"/>
      <c r="S47" s="48"/>
      <c r="T47" s="48"/>
      <c r="U47" s="48"/>
    </row>
    <row r="48" spans="1:21" ht="30.75" customHeight="1">
      <c r="A48" s="48"/>
      <c r="B48" s="1271"/>
      <c r="C48" s="1272"/>
      <c r="D48" s="62"/>
      <c r="E48" s="1253" t="s">
        <v>14</v>
      </c>
      <c r="F48" s="1253"/>
      <c r="G48" s="1253"/>
      <c r="H48" s="1253"/>
      <c r="I48" s="1253"/>
      <c r="J48" s="1254"/>
      <c r="K48" s="63">
        <v>14</v>
      </c>
      <c r="L48" s="64">
        <v>14</v>
      </c>
      <c r="M48" s="64">
        <v>15</v>
      </c>
      <c r="N48" s="64">
        <v>23</v>
      </c>
      <c r="O48" s="65">
        <v>13</v>
      </c>
      <c r="P48" s="48"/>
      <c r="Q48" s="48"/>
      <c r="R48" s="48"/>
      <c r="S48" s="48"/>
      <c r="T48" s="48"/>
      <c r="U48" s="48"/>
    </row>
    <row r="49" spans="1:21" ht="30.75" customHeight="1">
      <c r="A49" s="48"/>
      <c r="B49" s="1271"/>
      <c r="C49" s="1272"/>
      <c r="D49" s="62"/>
      <c r="E49" s="1253" t="s">
        <v>15</v>
      </c>
      <c r="F49" s="1253"/>
      <c r="G49" s="1253"/>
      <c r="H49" s="1253"/>
      <c r="I49" s="1253"/>
      <c r="J49" s="1254"/>
      <c r="K49" s="63">
        <v>40</v>
      </c>
      <c r="L49" s="64">
        <v>44</v>
      </c>
      <c r="M49" s="64">
        <v>54</v>
      </c>
      <c r="N49" s="64">
        <v>52</v>
      </c>
      <c r="O49" s="65">
        <v>145</v>
      </c>
      <c r="P49" s="48"/>
      <c r="Q49" s="48"/>
      <c r="R49" s="48"/>
      <c r="S49" s="48"/>
      <c r="T49" s="48"/>
      <c r="U49" s="48"/>
    </row>
    <row r="50" spans="1:21" ht="30.75" customHeight="1">
      <c r="A50" s="48"/>
      <c r="B50" s="1271"/>
      <c r="C50" s="1272"/>
      <c r="D50" s="62"/>
      <c r="E50" s="1253" t="s">
        <v>16</v>
      </c>
      <c r="F50" s="1253"/>
      <c r="G50" s="1253"/>
      <c r="H50" s="1253"/>
      <c r="I50" s="1253"/>
      <c r="J50" s="1254"/>
      <c r="K50" s="63">
        <v>44</v>
      </c>
      <c r="L50" s="64">
        <v>52</v>
      </c>
      <c r="M50" s="64">
        <v>42</v>
      </c>
      <c r="N50" s="64">
        <v>122</v>
      </c>
      <c r="O50" s="65">
        <v>234</v>
      </c>
      <c r="P50" s="48"/>
      <c r="Q50" s="48"/>
      <c r="R50" s="48"/>
      <c r="S50" s="48"/>
      <c r="T50" s="48"/>
      <c r="U50" s="48"/>
    </row>
    <row r="51" spans="1:21" ht="30.75" customHeight="1">
      <c r="A51" s="48"/>
      <c r="B51" s="1273"/>
      <c r="C51" s="1274"/>
      <c r="D51" s="66"/>
      <c r="E51" s="1253" t="s">
        <v>17</v>
      </c>
      <c r="F51" s="1253"/>
      <c r="G51" s="1253"/>
      <c r="H51" s="1253"/>
      <c r="I51" s="1253"/>
      <c r="J51" s="1254"/>
      <c r="K51" s="63" t="s">
        <v>516</v>
      </c>
      <c r="L51" s="64" t="s">
        <v>516</v>
      </c>
      <c r="M51" s="64" t="s">
        <v>516</v>
      </c>
      <c r="N51" s="64" t="s">
        <v>516</v>
      </c>
      <c r="O51" s="65" t="s">
        <v>516</v>
      </c>
      <c r="P51" s="48"/>
      <c r="Q51" s="48"/>
      <c r="R51" s="48"/>
      <c r="S51" s="48"/>
      <c r="T51" s="48"/>
      <c r="U51" s="48"/>
    </row>
    <row r="52" spans="1:21" ht="30.75" customHeight="1">
      <c r="A52" s="48"/>
      <c r="B52" s="1251" t="s">
        <v>18</v>
      </c>
      <c r="C52" s="1252"/>
      <c r="D52" s="66"/>
      <c r="E52" s="1253" t="s">
        <v>19</v>
      </c>
      <c r="F52" s="1253"/>
      <c r="G52" s="1253"/>
      <c r="H52" s="1253"/>
      <c r="I52" s="1253"/>
      <c r="J52" s="1254"/>
      <c r="K52" s="63">
        <v>951</v>
      </c>
      <c r="L52" s="64">
        <v>959</v>
      </c>
      <c r="M52" s="64">
        <v>1024</v>
      </c>
      <c r="N52" s="64">
        <v>1065</v>
      </c>
      <c r="O52" s="65">
        <v>1045</v>
      </c>
      <c r="P52" s="48"/>
      <c r="Q52" s="48"/>
      <c r="R52" s="48"/>
      <c r="S52" s="48"/>
      <c r="T52" s="48"/>
      <c r="U52" s="48"/>
    </row>
    <row r="53" spans="1:21" ht="30.75" customHeight="1" thickBot="1">
      <c r="A53" s="48"/>
      <c r="B53" s="1255" t="s">
        <v>20</v>
      </c>
      <c r="C53" s="1256"/>
      <c r="D53" s="67"/>
      <c r="E53" s="1257" t="s">
        <v>21</v>
      </c>
      <c r="F53" s="1257"/>
      <c r="G53" s="1257"/>
      <c r="H53" s="1257"/>
      <c r="I53" s="1257"/>
      <c r="J53" s="1258"/>
      <c r="K53" s="68">
        <v>291</v>
      </c>
      <c r="L53" s="69">
        <v>378</v>
      </c>
      <c r="M53" s="69">
        <v>349</v>
      </c>
      <c r="N53" s="69">
        <v>415</v>
      </c>
      <c r="O53" s="70">
        <v>635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59" t="s">
        <v>24</v>
      </c>
      <c r="C57" s="1260"/>
      <c r="D57" s="1263" t="s">
        <v>25</v>
      </c>
      <c r="E57" s="1264"/>
      <c r="F57" s="1264"/>
      <c r="G57" s="1264"/>
      <c r="H57" s="1264"/>
      <c r="I57" s="1264"/>
      <c r="J57" s="1265"/>
      <c r="K57" s="83" t="s">
        <v>623</v>
      </c>
      <c r="L57" s="84" t="s">
        <v>624</v>
      </c>
      <c r="M57" s="84" t="s">
        <v>624</v>
      </c>
      <c r="N57" s="84" t="s">
        <v>624</v>
      </c>
      <c r="O57" s="85" t="s">
        <v>625</v>
      </c>
    </row>
    <row r="58" spans="1:21" ht="31.5" customHeight="1" thickBot="1">
      <c r="B58" s="1261"/>
      <c r="C58" s="1262"/>
      <c r="D58" s="1266" t="s">
        <v>26</v>
      </c>
      <c r="E58" s="1267"/>
      <c r="F58" s="1267"/>
      <c r="G58" s="1267"/>
      <c r="H58" s="1267"/>
      <c r="I58" s="1267"/>
      <c r="J58" s="1268"/>
      <c r="K58" s="86" t="s">
        <v>624</v>
      </c>
      <c r="L58" s="87" t="s">
        <v>623</v>
      </c>
      <c r="M58" s="87" t="s">
        <v>623</v>
      </c>
      <c r="N58" s="87" t="s">
        <v>623</v>
      </c>
      <c r="O58" s="88" t="s">
        <v>623</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wWGVMxWA529N1WI9OtfkrtgpHhGFwTXICbiGET9evLmwPkhsjgVJuFBIgFRDbw9by4jD9/tZ0Memc3jiNvAtw==" saltValue="GHg5D7m0KD6vjFhMVlNb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J22"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557</v>
      </c>
      <c r="J40" s="100" t="s">
        <v>558</v>
      </c>
      <c r="K40" s="100" t="s">
        <v>559</v>
      </c>
      <c r="L40" s="100" t="s">
        <v>560</v>
      </c>
      <c r="M40" s="101" t="s">
        <v>561</v>
      </c>
    </row>
    <row r="41" spans="2:13" ht="27.75" customHeight="1">
      <c r="B41" s="1289" t="s">
        <v>29</v>
      </c>
      <c r="C41" s="1290"/>
      <c r="D41" s="102"/>
      <c r="E41" s="1291" t="s">
        <v>30</v>
      </c>
      <c r="F41" s="1291"/>
      <c r="G41" s="1291"/>
      <c r="H41" s="1292"/>
      <c r="I41" s="103">
        <v>11772</v>
      </c>
      <c r="J41" s="104">
        <v>11560</v>
      </c>
      <c r="K41" s="104">
        <v>11492</v>
      </c>
      <c r="L41" s="104">
        <v>12026</v>
      </c>
      <c r="M41" s="105">
        <v>13059</v>
      </c>
    </row>
    <row r="42" spans="2:13" ht="27.75" customHeight="1">
      <c r="B42" s="1279"/>
      <c r="C42" s="1280"/>
      <c r="D42" s="106"/>
      <c r="E42" s="1283" t="s">
        <v>31</v>
      </c>
      <c r="F42" s="1283"/>
      <c r="G42" s="1283"/>
      <c r="H42" s="1284"/>
      <c r="I42" s="107" t="s">
        <v>516</v>
      </c>
      <c r="J42" s="108" t="s">
        <v>516</v>
      </c>
      <c r="K42" s="108" t="s">
        <v>516</v>
      </c>
      <c r="L42" s="108" t="s">
        <v>516</v>
      </c>
      <c r="M42" s="109" t="s">
        <v>516</v>
      </c>
    </row>
    <row r="43" spans="2:13" ht="27.75" customHeight="1">
      <c r="B43" s="1279"/>
      <c r="C43" s="1280"/>
      <c r="D43" s="106"/>
      <c r="E43" s="1283" t="s">
        <v>32</v>
      </c>
      <c r="F43" s="1283"/>
      <c r="G43" s="1283"/>
      <c r="H43" s="1284"/>
      <c r="I43" s="107">
        <v>249</v>
      </c>
      <c r="J43" s="108">
        <v>172</v>
      </c>
      <c r="K43" s="108">
        <v>179</v>
      </c>
      <c r="L43" s="108">
        <v>190</v>
      </c>
      <c r="M43" s="109">
        <v>203</v>
      </c>
    </row>
    <row r="44" spans="2:13" ht="27.75" customHeight="1">
      <c r="B44" s="1279"/>
      <c r="C44" s="1280"/>
      <c r="D44" s="106"/>
      <c r="E44" s="1283" t="s">
        <v>33</v>
      </c>
      <c r="F44" s="1283"/>
      <c r="G44" s="1283"/>
      <c r="H44" s="1284"/>
      <c r="I44" s="107">
        <v>2413</v>
      </c>
      <c r="J44" s="108">
        <v>2448</v>
      </c>
      <c r="K44" s="108">
        <v>2511</v>
      </c>
      <c r="L44" s="108">
        <v>2420</v>
      </c>
      <c r="M44" s="109">
        <v>2244</v>
      </c>
    </row>
    <row r="45" spans="2:13" ht="27.75" customHeight="1">
      <c r="B45" s="1279"/>
      <c r="C45" s="1280"/>
      <c r="D45" s="106"/>
      <c r="E45" s="1283" t="s">
        <v>34</v>
      </c>
      <c r="F45" s="1283"/>
      <c r="G45" s="1283"/>
      <c r="H45" s="1284"/>
      <c r="I45" s="107">
        <v>1496</v>
      </c>
      <c r="J45" s="108">
        <v>1277</v>
      </c>
      <c r="K45" s="108">
        <v>1120</v>
      </c>
      <c r="L45" s="108">
        <v>1038</v>
      </c>
      <c r="M45" s="109">
        <v>1067</v>
      </c>
    </row>
    <row r="46" spans="2:13" ht="27.75" customHeight="1">
      <c r="B46" s="1279"/>
      <c r="C46" s="1280"/>
      <c r="D46" s="110"/>
      <c r="E46" s="1283" t="s">
        <v>35</v>
      </c>
      <c r="F46" s="1283"/>
      <c r="G46" s="1283"/>
      <c r="H46" s="1284"/>
      <c r="I46" s="107" t="s">
        <v>516</v>
      </c>
      <c r="J46" s="108" t="s">
        <v>516</v>
      </c>
      <c r="K46" s="108" t="s">
        <v>516</v>
      </c>
      <c r="L46" s="108" t="s">
        <v>516</v>
      </c>
      <c r="M46" s="109" t="s">
        <v>516</v>
      </c>
    </row>
    <row r="47" spans="2:13" ht="27.75" customHeight="1">
      <c r="B47" s="1279"/>
      <c r="C47" s="1280"/>
      <c r="D47" s="111"/>
      <c r="E47" s="1293" t="s">
        <v>36</v>
      </c>
      <c r="F47" s="1294"/>
      <c r="G47" s="1294"/>
      <c r="H47" s="1295"/>
      <c r="I47" s="107" t="s">
        <v>516</v>
      </c>
      <c r="J47" s="108" t="s">
        <v>516</v>
      </c>
      <c r="K47" s="108" t="s">
        <v>516</v>
      </c>
      <c r="L47" s="108" t="s">
        <v>516</v>
      </c>
      <c r="M47" s="109" t="s">
        <v>516</v>
      </c>
    </row>
    <row r="48" spans="2:13" ht="27.75" customHeight="1">
      <c r="B48" s="1279"/>
      <c r="C48" s="1280"/>
      <c r="D48" s="106"/>
      <c r="E48" s="1283" t="s">
        <v>37</v>
      </c>
      <c r="F48" s="1283"/>
      <c r="G48" s="1283"/>
      <c r="H48" s="1284"/>
      <c r="I48" s="107" t="s">
        <v>516</v>
      </c>
      <c r="J48" s="108" t="s">
        <v>516</v>
      </c>
      <c r="K48" s="108" t="s">
        <v>516</v>
      </c>
      <c r="L48" s="108" t="s">
        <v>516</v>
      </c>
      <c r="M48" s="109" t="s">
        <v>516</v>
      </c>
    </row>
    <row r="49" spans="2:13" ht="27.75" customHeight="1">
      <c r="B49" s="1281"/>
      <c r="C49" s="1282"/>
      <c r="D49" s="106"/>
      <c r="E49" s="1283" t="s">
        <v>38</v>
      </c>
      <c r="F49" s="1283"/>
      <c r="G49" s="1283"/>
      <c r="H49" s="1284"/>
      <c r="I49" s="107" t="s">
        <v>516</v>
      </c>
      <c r="J49" s="108" t="s">
        <v>516</v>
      </c>
      <c r="K49" s="108" t="s">
        <v>516</v>
      </c>
      <c r="L49" s="108" t="s">
        <v>516</v>
      </c>
      <c r="M49" s="109" t="s">
        <v>516</v>
      </c>
    </row>
    <row r="50" spans="2:13" ht="27.75" customHeight="1">
      <c r="B50" s="1277" t="s">
        <v>39</v>
      </c>
      <c r="C50" s="1278"/>
      <c r="D50" s="112"/>
      <c r="E50" s="1283" t="s">
        <v>40</v>
      </c>
      <c r="F50" s="1283"/>
      <c r="G50" s="1283"/>
      <c r="H50" s="1284"/>
      <c r="I50" s="107">
        <v>9429</v>
      </c>
      <c r="J50" s="108">
        <v>9284</v>
      </c>
      <c r="K50" s="108">
        <v>9127</v>
      </c>
      <c r="L50" s="108">
        <v>8383</v>
      </c>
      <c r="M50" s="109">
        <v>8139</v>
      </c>
    </row>
    <row r="51" spans="2:13" ht="27.75" customHeight="1">
      <c r="B51" s="1279"/>
      <c r="C51" s="1280"/>
      <c r="D51" s="106"/>
      <c r="E51" s="1283" t="s">
        <v>41</v>
      </c>
      <c r="F51" s="1283"/>
      <c r="G51" s="1283"/>
      <c r="H51" s="1284"/>
      <c r="I51" s="107">
        <v>23</v>
      </c>
      <c r="J51" s="108">
        <v>14</v>
      </c>
      <c r="K51" s="108" t="s">
        <v>516</v>
      </c>
      <c r="L51" s="108" t="s">
        <v>516</v>
      </c>
      <c r="M51" s="109" t="s">
        <v>516</v>
      </c>
    </row>
    <row r="52" spans="2:13" ht="27.75" customHeight="1">
      <c r="B52" s="1281"/>
      <c r="C52" s="1282"/>
      <c r="D52" s="106"/>
      <c r="E52" s="1283" t="s">
        <v>42</v>
      </c>
      <c r="F52" s="1283"/>
      <c r="G52" s="1283"/>
      <c r="H52" s="1284"/>
      <c r="I52" s="107">
        <v>12396</v>
      </c>
      <c r="J52" s="108">
        <v>12625</v>
      </c>
      <c r="K52" s="108">
        <v>12577</v>
      </c>
      <c r="L52" s="108">
        <v>12455</v>
      </c>
      <c r="M52" s="109">
        <v>12375</v>
      </c>
    </row>
    <row r="53" spans="2:13" ht="27.75" customHeight="1" thickBot="1">
      <c r="B53" s="1285" t="s">
        <v>43</v>
      </c>
      <c r="C53" s="1286"/>
      <c r="D53" s="113"/>
      <c r="E53" s="1287" t="s">
        <v>44</v>
      </c>
      <c r="F53" s="1287"/>
      <c r="G53" s="1287"/>
      <c r="H53" s="1288"/>
      <c r="I53" s="114">
        <v>-5918</v>
      </c>
      <c r="J53" s="115">
        <v>-6466</v>
      </c>
      <c r="K53" s="115">
        <v>-6401</v>
      </c>
      <c r="L53" s="115">
        <v>-5165</v>
      </c>
      <c r="M53" s="116">
        <v>-3941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z/PBi3Q7xfkTyh/7qcjuwbn8maIMPWlSyLIC81JXpWAp2qQIFyIwKhPfrcpXAHVdRke+4RA39m/LW2Ydy2X5Q==" saltValue="HslgJhZq29jRaOmq8f7m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G34"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559</v>
      </c>
      <c r="G54" s="125" t="s">
        <v>560</v>
      </c>
      <c r="H54" s="126" t="s">
        <v>561</v>
      </c>
    </row>
    <row r="55" spans="2:8" ht="52.5" customHeight="1">
      <c r="B55" s="127"/>
      <c r="C55" s="1304" t="s">
        <v>47</v>
      </c>
      <c r="D55" s="1304"/>
      <c r="E55" s="1305"/>
      <c r="F55" s="128">
        <v>1576</v>
      </c>
      <c r="G55" s="128">
        <v>1646</v>
      </c>
      <c r="H55" s="129">
        <v>1664</v>
      </c>
    </row>
    <row r="56" spans="2:8" ht="52.5" customHeight="1">
      <c r="B56" s="130"/>
      <c r="C56" s="1306" t="s">
        <v>48</v>
      </c>
      <c r="D56" s="1306"/>
      <c r="E56" s="1307"/>
      <c r="F56" s="131">
        <v>1880</v>
      </c>
      <c r="G56" s="131">
        <v>1694</v>
      </c>
      <c r="H56" s="132">
        <v>1526</v>
      </c>
    </row>
    <row r="57" spans="2:8" ht="53.25" customHeight="1">
      <c r="B57" s="130"/>
      <c r="C57" s="1308" t="s">
        <v>49</v>
      </c>
      <c r="D57" s="1308"/>
      <c r="E57" s="1309"/>
      <c r="F57" s="133">
        <v>6472</v>
      </c>
      <c r="G57" s="133">
        <v>5247</v>
      </c>
      <c r="H57" s="134">
        <v>5198</v>
      </c>
    </row>
    <row r="58" spans="2:8" ht="45.75" customHeight="1">
      <c r="B58" s="135"/>
      <c r="C58" s="1296" t="s">
        <v>615</v>
      </c>
      <c r="D58" s="1297"/>
      <c r="E58" s="1298"/>
      <c r="F58" s="136">
        <v>1493</v>
      </c>
      <c r="G58" s="136">
        <v>1481</v>
      </c>
      <c r="H58" s="137">
        <v>1562</v>
      </c>
    </row>
    <row r="59" spans="2:8" ht="45.75" customHeight="1">
      <c r="B59" s="135"/>
      <c r="C59" s="1296" t="s">
        <v>617</v>
      </c>
      <c r="D59" s="1297"/>
      <c r="E59" s="1298"/>
      <c r="F59" s="136">
        <v>2301</v>
      </c>
      <c r="G59" s="136">
        <v>1680</v>
      </c>
      <c r="H59" s="137">
        <v>1302</v>
      </c>
    </row>
    <row r="60" spans="2:8" ht="45.75" customHeight="1">
      <c r="B60" s="135"/>
      <c r="C60" s="1296" t="s">
        <v>618</v>
      </c>
      <c r="D60" s="1297"/>
      <c r="E60" s="1298"/>
      <c r="F60" s="136">
        <v>334</v>
      </c>
      <c r="G60" s="136">
        <v>503</v>
      </c>
      <c r="H60" s="137">
        <v>839</v>
      </c>
    </row>
    <row r="61" spans="2:8" ht="45.75" customHeight="1">
      <c r="B61" s="135"/>
      <c r="C61" s="1296" t="s">
        <v>619</v>
      </c>
      <c r="D61" s="1297"/>
      <c r="E61" s="1298"/>
      <c r="F61" s="136">
        <v>610</v>
      </c>
      <c r="G61" s="136">
        <v>530</v>
      </c>
      <c r="H61" s="137">
        <v>473</v>
      </c>
    </row>
    <row r="62" spans="2:8" ht="45.75" customHeight="1" thickBot="1">
      <c r="B62" s="138"/>
      <c r="C62" s="1299" t="s">
        <v>616</v>
      </c>
      <c r="D62" s="1300"/>
      <c r="E62" s="1301"/>
      <c r="F62" s="139">
        <v>549</v>
      </c>
      <c r="G62" s="139">
        <v>467</v>
      </c>
      <c r="H62" s="140">
        <v>399</v>
      </c>
    </row>
    <row r="63" spans="2:8" ht="52.5" customHeight="1" thickBot="1">
      <c r="B63" s="141"/>
      <c r="C63" s="1302" t="s">
        <v>50</v>
      </c>
      <c r="D63" s="1302"/>
      <c r="E63" s="1303"/>
      <c r="F63" s="142">
        <v>9929</v>
      </c>
      <c r="G63" s="142">
        <v>8587</v>
      </c>
      <c r="H63" s="143">
        <v>8388</v>
      </c>
    </row>
    <row r="64" spans="2:8" ht="15" customHeight="1"/>
  </sheetData>
  <sheetProtection algorithmName="SHA-512" hashValue="jKx8EnT05IYBMfU7u+40fWn6QzNSlp7EvTOYLcnx4RSvsVlZEDXEhW5C4gmdEmQEBJCexfBOpUMYxgPFKSHg5w==" saltValue="BbW/pbzHjt1heDef6NqX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30" zoomScale="90" zoomScaleNormal="9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8" t="s">
        <v>639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629</v>
      </c>
    </row>
    <row r="50" spans="1:109">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557</v>
      </c>
      <c r="BQ50" s="1316"/>
      <c r="BR50" s="1316"/>
      <c r="BS50" s="1316"/>
      <c r="BT50" s="1316"/>
      <c r="BU50" s="1316"/>
      <c r="BV50" s="1316"/>
      <c r="BW50" s="1316"/>
      <c r="BX50" s="1316" t="s">
        <v>558</v>
      </c>
      <c r="BY50" s="1316"/>
      <c r="BZ50" s="1316"/>
      <c r="CA50" s="1316"/>
      <c r="CB50" s="1316"/>
      <c r="CC50" s="1316"/>
      <c r="CD50" s="1316"/>
      <c r="CE50" s="1316"/>
      <c r="CF50" s="1316" t="s">
        <v>559</v>
      </c>
      <c r="CG50" s="1316"/>
      <c r="CH50" s="1316"/>
      <c r="CI50" s="1316"/>
      <c r="CJ50" s="1316"/>
      <c r="CK50" s="1316"/>
      <c r="CL50" s="1316"/>
      <c r="CM50" s="1316"/>
      <c r="CN50" s="1316" t="s">
        <v>560</v>
      </c>
      <c r="CO50" s="1316"/>
      <c r="CP50" s="1316"/>
      <c r="CQ50" s="1316"/>
      <c r="CR50" s="1316"/>
      <c r="CS50" s="1316"/>
      <c r="CT50" s="1316"/>
      <c r="CU50" s="1316"/>
      <c r="CV50" s="1316" t="s">
        <v>561</v>
      </c>
      <c r="CW50" s="1316"/>
      <c r="CX50" s="1316"/>
      <c r="CY50" s="1316"/>
      <c r="CZ50" s="1316"/>
      <c r="DA50" s="1316"/>
      <c r="DB50" s="1316"/>
      <c r="DC50" s="1316"/>
    </row>
    <row r="51" spans="1:109" ht="13.5" customHeight="1">
      <c r="B51" s="395"/>
      <c r="G51" s="1327"/>
      <c r="H51" s="1327"/>
      <c r="I51" s="1331"/>
      <c r="J51" s="1331"/>
      <c r="K51" s="1317"/>
      <c r="L51" s="1317"/>
      <c r="M51" s="1317"/>
      <c r="N51" s="1317"/>
      <c r="AM51" s="404"/>
      <c r="AN51" s="1315" t="s">
        <v>630</v>
      </c>
      <c r="AO51" s="1315"/>
      <c r="AP51" s="1315"/>
      <c r="AQ51" s="1315"/>
      <c r="AR51" s="1315"/>
      <c r="AS51" s="1315"/>
      <c r="AT51" s="1315"/>
      <c r="AU51" s="1315"/>
      <c r="AV51" s="1315"/>
      <c r="AW51" s="1315"/>
      <c r="AX51" s="1315"/>
      <c r="AY51" s="1315"/>
      <c r="AZ51" s="1315"/>
      <c r="BA51" s="1315"/>
      <c r="BB51" s="1315" t="s">
        <v>631</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395"/>
      <c r="G52" s="1327"/>
      <c r="H52" s="1327"/>
      <c r="I52" s="1331"/>
      <c r="J52" s="1331"/>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632</v>
      </c>
      <c r="BC53" s="1315"/>
      <c r="BD53" s="1315"/>
      <c r="BE53" s="1315"/>
      <c r="BF53" s="1315"/>
      <c r="BG53" s="1315"/>
      <c r="BH53" s="1315"/>
      <c r="BI53" s="1315"/>
      <c r="BJ53" s="1315"/>
      <c r="BK53" s="1315"/>
      <c r="BL53" s="1315"/>
      <c r="BM53" s="1315"/>
      <c r="BN53" s="1315"/>
      <c r="BO53" s="1315"/>
      <c r="BP53" s="1312">
        <v>38</v>
      </c>
      <c r="BQ53" s="1312"/>
      <c r="BR53" s="1312"/>
      <c r="BS53" s="1312"/>
      <c r="BT53" s="1312"/>
      <c r="BU53" s="1312"/>
      <c r="BV53" s="1312"/>
      <c r="BW53" s="1312"/>
      <c r="BX53" s="1312">
        <v>38.799999999999997</v>
      </c>
      <c r="BY53" s="1312"/>
      <c r="BZ53" s="1312"/>
      <c r="CA53" s="1312"/>
      <c r="CB53" s="1312"/>
      <c r="CC53" s="1312"/>
      <c r="CD53" s="1312"/>
      <c r="CE53" s="1312"/>
      <c r="CF53" s="1312">
        <v>39.700000000000003</v>
      </c>
      <c r="CG53" s="1312"/>
      <c r="CH53" s="1312"/>
      <c r="CI53" s="1312"/>
      <c r="CJ53" s="1312"/>
      <c r="CK53" s="1312"/>
      <c r="CL53" s="1312"/>
      <c r="CM53" s="1312"/>
      <c r="CN53" s="1312">
        <v>47.3</v>
      </c>
      <c r="CO53" s="1312"/>
      <c r="CP53" s="1312"/>
      <c r="CQ53" s="1312"/>
      <c r="CR53" s="1312"/>
      <c r="CS53" s="1312"/>
      <c r="CT53" s="1312"/>
      <c r="CU53" s="1312"/>
      <c r="CV53" s="1312">
        <v>48.6</v>
      </c>
      <c r="CW53" s="1312"/>
      <c r="CX53" s="1312"/>
      <c r="CY53" s="1312"/>
      <c r="CZ53" s="1312"/>
      <c r="DA53" s="1312"/>
      <c r="DB53" s="1312"/>
      <c r="DC53" s="1312"/>
    </row>
    <row r="54" spans="1:109">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3"/>
      <c r="B55" s="395"/>
      <c r="G55" s="1310"/>
      <c r="H55" s="1310"/>
      <c r="I55" s="1310"/>
      <c r="J55" s="1310"/>
      <c r="K55" s="1317"/>
      <c r="L55" s="1317"/>
      <c r="M55" s="1317"/>
      <c r="N55" s="1317"/>
      <c r="AN55" s="1316" t="s">
        <v>633</v>
      </c>
      <c r="AO55" s="1316"/>
      <c r="AP55" s="1316"/>
      <c r="AQ55" s="1316"/>
      <c r="AR55" s="1316"/>
      <c r="AS55" s="1316"/>
      <c r="AT55" s="1316"/>
      <c r="AU55" s="1316"/>
      <c r="AV55" s="1316"/>
      <c r="AW55" s="1316"/>
      <c r="AX55" s="1316"/>
      <c r="AY55" s="1316"/>
      <c r="AZ55" s="1316"/>
      <c r="BA55" s="1316"/>
      <c r="BB55" s="1315" t="s">
        <v>631</v>
      </c>
      <c r="BC55" s="1315"/>
      <c r="BD55" s="1315"/>
      <c r="BE55" s="1315"/>
      <c r="BF55" s="1315"/>
      <c r="BG55" s="1315"/>
      <c r="BH55" s="1315"/>
      <c r="BI55" s="1315"/>
      <c r="BJ55" s="1315"/>
      <c r="BK55" s="1315"/>
      <c r="BL55" s="1315"/>
      <c r="BM55" s="1315"/>
      <c r="BN55" s="1315"/>
      <c r="BO55" s="1315"/>
      <c r="BP55" s="1312">
        <v>13</v>
      </c>
      <c r="BQ55" s="1312"/>
      <c r="BR55" s="1312"/>
      <c r="BS55" s="1312"/>
      <c r="BT55" s="1312"/>
      <c r="BU55" s="1312"/>
      <c r="BV55" s="1312"/>
      <c r="BW55" s="1312"/>
      <c r="BX55" s="1312">
        <v>21</v>
      </c>
      <c r="BY55" s="1312"/>
      <c r="BZ55" s="1312"/>
      <c r="CA55" s="1312"/>
      <c r="CB55" s="1312"/>
      <c r="CC55" s="1312"/>
      <c r="CD55" s="1312"/>
      <c r="CE55" s="1312"/>
      <c r="CF55" s="1312">
        <v>20.2</v>
      </c>
      <c r="CG55" s="1312"/>
      <c r="CH55" s="1312"/>
      <c r="CI55" s="1312"/>
      <c r="CJ55" s="1312"/>
      <c r="CK55" s="1312"/>
      <c r="CL55" s="1312"/>
      <c r="CM55" s="1312"/>
      <c r="CN55" s="1312">
        <v>24.2</v>
      </c>
      <c r="CO55" s="1312"/>
      <c r="CP55" s="1312"/>
      <c r="CQ55" s="1312"/>
      <c r="CR55" s="1312"/>
      <c r="CS55" s="1312"/>
      <c r="CT55" s="1312"/>
      <c r="CU55" s="1312"/>
      <c r="CV55" s="1312">
        <v>22.1</v>
      </c>
      <c r="CW55" s="1312"/>
      <c r="CX55" s="1312"/>
      <c r="CY55" s="1312"/>
      <c r="CZ55" s="1312"/>
      <c r="DA55" s="1312"/>
      <c r="DB55" s="1312"/>
      <c r="DC55" s="1312"/>
    </row>
    <row r="56" spans="1:109">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632</v>
      </c>
      <c r="BC57" s="1315"/>
      <c r="BD57" s="1315"/>
      <c r="BE57" s="1315"/>
      <c r="BF57" s="1315"/>
      <c r="BG57" s="1315"/>
      <c r="BH57" s="1315"/>
      <c r="BI57" s="1315"/>
      <c r="BJ57" s="1315"/>
      <c r="BK57" s="1315"/>
      <c r="BL57" s="1315"/>
      <c r="BM57" s="1315"/>
      <c r="BN57" s="1315"/>
      <c r="BO57" s="1315"/>
      <c r="BP57" s="1312">
        <v>53.4</v>
      </c>
      <c r="BQ57" s="1312"/>
      <c r="BR57" s="1312"/>
      <c r="BS57" s="1312"/>
      <c r="BT57" s="1312"/>
      <c r="BU57" s="1312"/>
      <c r="BV57" s="1312"/>
      <c r="BW57" s="1312"/>
      <c r="BX57" s="1312">
        <v>56.1</v>
      </c>
      <c r="BY57" s="1312"/>
      <c r="BZ57" s="1312"/>
      <c r="CA57" s="1312"/>
      <c r="CB57" s="1312"/>
      <c r="CC57" s="1312"/>
      <c r="CD57" s="1312"/>
      <c r="CE57" s="1312"/>
      <c r="CF57" s="1312">
        <v>58.1</v>
      </c>
      <c r="CG57" s="1312"/>
      <c r="CH57" s="1312"/>
      <c r="CI57" s="1312"/>
      <c r="CJ57" s="1312"/>
      <c r="CK57" s="1312"/>
      <c r="CL57" s="1312"/>
      <c r="CM57" s="1312"/>
      <c r="CN57" s="1312">
        <v>59.9</v>
      </c>
      <c r="CO57" s="1312"/>
      <c r="CP57" s="1312"/>
      <c r="CQ57" s="1312"/>
      <c r="CR57" s="1312"/>
      <c r="CS57" s="1312"/>
      <c r="CT57" s="1312"/>
      <c r="CU57" s="1312"/>
      <c r="CV57" s="1312">
        <v>61.5</v>
      </c>
      <c r="CW57" s="1312"/>
      <c r="CX57" s="1312"/>
      <c r="CY57" s="1312"/>
      <c r="CZ57" s="1312"/>
      <c r="DA57" s="1312"/>
      <c r="DB57" s="1312"/>
      <c r="DC57" s="1312"/>
      <c r="DD57" s="408"/>
      <c r="DE57" s="407"/>
    </row>
    <row r="58" spans="1:109" s="403" customFormat="1">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634</v>
      </c>
    </row>
    <row r="64" spans="1:109">
      <c r="B64" s="395"/>
      <c r="G64" s="402"/>
      <c r="I64" s="415"/>
      <c r="J64" s="415"/>
      <c r="K64" s="415"/>
      <c r="L64" s="415"/>
      <c r="M64" s="415"/>
      <c r="N64" s="416"/>
      <c r="AM64" s="402"/>
      <c r="AN64" s="402" t="s">
        <v>628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8" t="s">
        <v>640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629</v>
      </c>
    </row>
    <row r="72" spans="2:107">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557</v>
      </c>
      <c r="BQ72" s="1316"/>
      <c r="BR72" s="1316"/>
      <c r="BS72" s="1316"/>
      <c r="BT72" s="1316"/>
      <c r="BU72" s="1316"/>
      <c r="BV72" s="1316"/>
      <c r="BW72" s="1316"/>
      <c r="BX72" s="1316" t="s">
        <v>558</v>
      </c>
      <c r="BY72" s="1316"/>
      <c r="BZ72" s="1316"/>
      <c r="CA72" s="1316"/>
      <c r="CB72" s="1316"/>
      <c r="CC72" s="1316"/>
      <c r="CD72" s="1316"/>
      <c r="CE72" s="1316"/>
      <c r="CF72" s="1316" t="s">
        <v>559</v>
      </c>
      <c r="CG72" s="1316"/>
      <c r="CH72" s="1316"/>
      <c r="CI72" s="1316"/>
      <c r="CJ72" s="1316"/>
      <c r="CK72" s="1316"/>
      <c r="CL72" s="1316"/>
      <c r="CM72" s="1316"/>
      <c r="CN72" s="1316" t="s">
        <v>560</v>
      </c>
      <c r="CO72" s="1316"/>
      <c r="CP72" s="1316"/>
      <c r="CQ72" s="1316"/>
      <c r="CR72" s="1316"/>
      <c r="CS72" s="1316"/>
      <c r="CT72" s="1316"/>
      <c r="CU72" s="1316"/>
      <c r="CV72" s="1316" t="s">
        <v>561</v>
      </c>
      <c r="CW72" s="1316"/>
      <c r="CX72" s="1316"/>
      <c r="CY72" s="1316"/>
      <c r="CZ72" s="1316"/>
      <c r="DA72" s="1316"/>
      <c r="DB72" s="1316"/>
      <c r="DC72" s="1316"/>
    </row>
    <row r="73" spans="2:107">
      <c r="B73" s="395"/>
      <c r="G73" s="1327"/>
      <c r="H73" s="1327"/>
      <c r="I73" s="1327"/>
      <c r="J73" s="1327"/>
      <c r="K73" s="1311"/>
      <c r="L73" s="1311"/>
      <c r="M73" s="1311"/>
      <c r="N73" s="1311"/>
      <c r="AM73" s="404"/>
      <c r="AN73" s="1315" t="s">
        <v>630</v>
      </c>
      <c r="AO73" s="1315"/>
      <c r="AP73" s="1315"/>
      <c r="AQ73" s="1315"/>
      <c r="AR73" s="1315"/>
      <c r="AS73" s="1315"/>
      <c r="AT73" s="1315"/>
      <c r="AU73" s="1315"/>
      <c r="AV73" s="1315"/>
      <c r="AW73" s="1315"/>
      <c r="AX73" s="1315"/>
      <c r="AY73" s="1315"/>
      <c r="AZ73" s="1315"/>
      <c r="BA73" s="1315"/>
      <c r="BB73" s="1315" t="s">
        <v>635</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636</v>
      </c>
      <c r="BC75" s="1315"/>
      <c r="BD75" s="1315"/>
      <c r="BE75" s="1315"/>
      <c r="BF75" s="1315"/>
      <c r="BG75" s="1315"/>
      <c r="BH75" s="1315"/>
      <c r="BI75" s="1315"/>
      <c r="BJ75" s="1315"/>
      <c r="BK75" s="1315"/>
      <c r="BL75" s="1315"/>
      <c r="BM75" s="1315"/>
      <c r="BN75" s="1315"/>
      <c r="BO75" s="1315"/>
      <c r="BP75" s="1312">
        <v>3.6</v>
      </c>
      <c r="BQ75" s="1312"/>
      <c r="BR75" s="1312"/>
      <c r="BS75" s="1312"/>
      <c r="BT75" s="1312"/>
      <c r="BU75" s="1312"/>
      <c r="BV75" s="1312"/>
      <c r="BW75" s="1312"/>
      <c r="BX75" s="1312">
        <v>3.7</v>
      </c>
      <c r="BY75" s="1312"/>
      <c r="BZ75" s="1312"/>
      <c r="CA75" s="1312"/>
      <c r="CB75" s="1312"/>
      <c r="CC75" s="1312"/>
      <c r="CD75" s="1312"/>
      <c r="CE75" s="1312"/>
      <c r="CF75" s="1312">
        <v>4.0999999999999996</v>
      </c>
      <c r="CG75" s="1312"/>
      <c r="CH75" s="1312"/>
      <c r="CI75" s="1312"/>
      <c r="CJ75" s="1312"/>
      <c r="CK75" s="1312"/>
      <c r="CL75" s="1312"/>
      <c r="CM75" s="1312"/>
      <c r="CN75" s="1312">
        <v>4.7</v>
      </c>
      <c r="CO75" s="1312"/>
      <c r="CP75" s="1312"/>
      <c r="CQ75" s="1312"/>
      <c r="CR75" s="1312"/>
      <c r="CS75" s="1312"/>
      <c r="CT75" s="1312"/>
      <c r="CU75" s="1312"/>
      <c r="CV75" s="1312">
        <v>5.6</v>
      </c>
      <c r="CW75" s="1312"/>
      <c r="CX75" s="1312"/>
      <c r="CY75" s="1312"/>
      <c r="CZ75" s="1312"/>
      <c r="DA75" s="1312"/>
      <c r="DB75" s="1312"/>
      <c r="DC75" s="1312"/>
    </row>
    <row r="76" spans="2:107">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5"/>
      <c r="G77" s="1310"/>
      <c r="H77" s="1310"/>
      <c r="I77" s="1310"/>
      <c r="J77" s="1310"/>
      <c r="K77" s="1311"/>
      <c r="L77" s="1311"/>
      <c r="M77" s="1311"/>
      <c r="N77" s="1311"/>
      <c r="AN77" s="1316" t="s">
        <v>633</v>
      </c>
      <c r="AO77" s="1316"/>
      <c r="AP77" s="1316"/>
      <c r="AQ77" s="1316"/>
      <c r="AR77" s="1316"/>
      <c r="AS77" s="1316"/>
      <c r="AT77" s="1316"/>
      <c r="AU77" s="1316"/>
      <c r="AV77" s="1316"/>
      <c r="AW77" s="1316"/>
      <c r="AX77" s="1316"/>
      <c r="AY77" s="1316"/>
      <c r="AZ77" s="1316"/>
      <c r="BA77" s="1316"/>
      <c r="BB77" s="1315" t="s">
        <v>631</v>
      </c>
      <c r="BC77" s="1315"/>
      <c r="BD77" s="1315"/>
      <c r="BE77" s="1315"/>
      <c r="BF77" s="1315"/>
      <c r="BG77" s="1315"/>
      <c r="BH77" s="1315"/>
      <c r="BI77" s="1315"/>
      <c r="BJ77" s="1315"/>
      <c r="BK77" s="1315"/>
      <c r="BL77" s="1315"/>
      <c r="BM77" s="1315"/>
      <c r="BN77" s="1315"/>
      <c r="BO77" s="1315"/>
      <c r="BP77" s="1312">
        <v>13</v>
      </c>
      <c r="BQ77" s="1312"/>
      <c r="BR77" s="1312"/>
      <c r="BS77" s="1312"/>
      <c r="BT77" s="1312"/>
      <c r="BU77" s="1312"/>
      <c r="BV77" s="1312"/>
      <c r="BW77" s="1312"/>
      <c r="BX77" s="1312">
        <v>21</v>
      </c>
      <c r="BY77" s="1312"/>
      <c r="BZ77" s="1312"/>
      <c r="CA77" s="1312"/>
      <c r="CB77" s="1312"/>
      <c r="CC77" s="1312"/>
      <c r="CD77" s="1312"/>
      <c r="CE77" s="1312"/>
      <c r="CF77" s="1312">
        <v>20.2</v>
      </c>
      <c r="CG77" s="1312"/>
      <c r="CH77" s="1312"/>
      <c r="CI77" s="1312"/>
      <c r="CJ77" s="1312"/>
      <c r="CK77" s="1312"/>
      <c r="CL77" s="1312"/>
      <c r="CM77" s="1312"/>
      <c r="CN77" s="1312">
        <v>24.2</v>
      </c>
      <c r="CO77" s="1312"/>
      <c r="CP77" s="1312"/>
      <c r="CQ77" s="1312"/>
      <c r="CR77" s="1312"/>
      <c r="CS77" s="1312"/>
      <c r="CT77" s="1312"/>
      <c r="CU77" s="1312"/>
      <c r="CV77" s="1312">
        <v>22.1</v>
      </c>
      <c r="CW77" s="1312"/>
      <c r="CX77" s="1312"/>
      <c r="CY77" s="1312"/>
      <c r="CZ77" s="1312"/>
      <c r="DA77" s="1312"/>
      <c r="DB77" s="1312"/>
      <c r="DC77" s="1312"/>
    </row>
    <row r="78" spans="2:107">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636</v>
      </c>
      <c r="BC79" s="1315"/>
      <c r="BD79" s="1315"/>
      <c r="BE79" s="1315"/>
      <c r="BF79" s="1315"/>
      <c r="BG79" s="1315"/>
      <c r="BH79" s="1315"/>
      <c r="BI79" s="1315"/>
      <c r="BJ79" s="1315"/>
      <c r="BK79" s="1315"/>
      <c r="BL79" s="1315"/>
      <c r="BM79" s="1315"/>
      <c r="BN79" s="1315"/>
      <c r="BO79" s="1315"/>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6.4</v>
      </c>
      <c r="CO79" s="1312"/>
      <c r="CP79" s="1312"/>
      <c r="CQ79" s="1312"/>
      <c r="CR79" s="1312"/>
      <c r="CS79" s="1312"/>
      <c r="CT79" s="1312"/>
      <c r="CU79" s="1312"/>
      <c r="CV79" s="1312">
        <v>6.3</v>
      </c>
      <c r="CW79" s="1312"/>
      <c r="CX79" s="1312"/>
      <c r="CY79" s="1312"/>
      <c r="CZ79" s="1312"/>
      <c r="DA79" s="1312"/>
      <c r="DB79" s="1312"/>
      <c r="DC79" s="1312"/>
    </row>
    <row r="80" spans="2:107">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sIM2EOWOV1p0yPLmdicocHnl2aNseMgFqZLTC35AxhHXK3MVgW+PBQPaFcQ9T4h1FVF5YojFOB8Kb22W0cpRvg==" saltValue="EkJS3O/PJnF6Qc/IT17Dd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J115"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637</v>
      </c>
    </row>
  </sheetData>
  <sheetProtection algorithmName="SHA-512" hashValue="BupLB6m6BRgRdPjFJil8fDGTH6BxadvArly+LVjLLA5zWfBZ4SUcE6yYnLCUiGNyDe/atBdEeCuVQLY/uJdogA==" saltValue="IgUk/9yVGERM3/a0i8sk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638</v>
      </c>
    </row>
  </sheetData>
  <sheetProtection algorithmName="SHA-512" hashValue="ElfdkrZHfCbXYedgVTlWRwhz/oO1dg4oxgY4F4p9ceYAk4AL+2Ha7d8iAf0D2woLxgExGBLDiGO13hS4x51hCg==" saltValue="rNXnYN50tnTIs9KkQOg0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554</v>
      </c>
      <c r="G2" s="157"/>
      <c r="H2" s="158"/>
    </row>
    <row r="3" spans="1:8">
      <c r="A3" s="154" t="s">
        <v>547</v>
      </c>
      <c r="B3" s="159"/>
      <c r="C3" s="160"/>
      <c r="D3" s="161">
        <v>27268</v>
      </c>
      <c r="E3" s="162"/>
      <c r="F3" s="163">
        <v>49919</v>
      </c>
      <c r="G3" s="164"/>
      <c r="H3" s="165"/>
    </row>
    <row r="4" spans="1:8">
      <c r="A4" s="166"/>
      <c r="B4" s="167"/>
      <c r="C4" s="168"/>
      <c r="D4" s="169">
        <v>17862</v>
      </c>
      <c r="E4" s="170"/>
      <c r="F4" s="171">
        <v>26398</v>
      </c>
      <c r="G4" s="172"/>
      <c r="H4" s="173"/>
    </row>
    <row r="5" spans="1:8">
      <c r="A5" s="154" t="s">
        <v>549</v>
      </c>
      <c r="B5" s="159"/>
      <c r="C5" s="160"/>
      <c r="D5" s="161">
        <v>30678</v>
      </c>
      <c r="E5" s="162"/>
      <c r="F5" s="163">
        <v>47738</v>
      </c>
      <c r="G5" s="164"/>
      <c r="H5" s="165"/>
    </row>
    <row r="6" spans="1:8">
      <c r="A6" s="166"/>
      <c r="B6" s="167"/>
      <c r="C6" s="168"/>
      <c r="D6" s="169">
        <v>22414</v>
      </c>
      <c r="E6" s="170"/>
      <c r="F6" s="171">
        <v>24937</v>
      </c>
      <c r="G6" s="172"/>
      <c r="H6" s="173"/>
    </row>
    <row r="7" spans="1:8">
      <c r="A7" s="154" t="s">
        <v>550</v>
      </c>
      <c r="B7" s="159"/>
      <c r="C7" s="160"/>
      <c r="D7" s="161">
        <v>46416</v>
      </c>
      <c r="E7" s="162"/>
      <c r="F7" s="163">
        <v>52191</v>
      </c>
      <c r="G7" s="164"/>
      <c r="H7" s="165"/>
    </row>
    <row r="8" spans="1:8">
      <c r="A8" s="166"/>
      <c r="B8" s="167"/>
      <c r="C8" s="168"/>
      <c r="D8" s="169">
        <v>24658</v>
      </c>
      <c r="E8" s="170"/>
      <c r="F8" s="171">
        <v>24843</v>
      </c>
      <c r="G8" s="172"/>
      <c r="H8" s="173"/>
    </row>
    <row r="9" spans="1:8">
      <c r="A9" s="154" t="s">
        <v>551</v>
      </c>
      <c r="B9" s="159"/>
      <c r="C9" s="160"/>
      <c r="D9" s="161">
        <v>60716</v>
      </c>
      <c r="E9" s="162"/>
      <c r="F9" s="163">
        <v>41934</v>
      </c>
      <c r="G9" s="164"/>
      <c r="H9" s="165"/>
    </row>
    <row r="10" spans="1:8">
      <c r="A10" s="166"/>
      <c r="B10" s="167"/>
      <c r="C10" s="168"/>
      <c r="D10" s="169">
        <v>45735</v>
      </c>
      <c r="E10" s="170"/>
      <c r="F10" s="171">
        <v>23352</v>
      </c>
      <c r="G10" s="172"/>
      <c r="H10" s="173"/>
    </row>
    <row r="11" spans="1:8">
      <c r="A11" s="154" t="s">
        <v>552</v>
      </c>
      <c r="B11" s="159"/>
      <c r="C11" s="160"/>
      <c r="D11" s="161">
        <v>51592</v>
      </c>
      <c r="E11" s="162"/>
      <c r="F11" s="163">
        <v>45588</v>
      </c>
      <c r="G11" s="164"/>
      <c r="H11" s="165"/>
    </row>
    <row r="12" spans="1:8">
      <c r="A12" s="166"/>
      <c r="B12" s="167"/>
      <c r="C12" s="174"/>
      <c r="D12" s="169">
        <v>40710</v>
      </c>
      <c r="E12" s="170"/>
      <c r="F12" s="171">
        <v>24150</v>
      </c>
      <c r="G12" s="172"/>
      <c r="H12" s="173"/>
    </row>
    <row r="13" spans="1:8">
      <c r="A13" s="154"/>
      <c r="B13" s="159"/>
      <c r="C13" s="175"/>
      <c r="D13" s="176">
        <v>43334</v>
      </c>
      <c r="E13" s="177"/>
      <c r="F13" s="178">
        <v>47474</v>
      </c>
      <c r="G13" s="179"/>
      <c r="H13" s="165"/>
    </row>
    <row r="14" spans="1:8">
      <c r="A14" s="166"/>
      <c r="B14" s="167"/>
      <c r="C14" s="168"/>
      <c r="D14" s="169">
        <v>30276</v>
      </c>
      <c r="E14" s="170"/>
      <c r="F14" s="171">
        <v>24736</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5.47</v>
      </c>
      <c r="C19" s="180">
        <f>ROUND(VALUE(SUBSTITUTE(実質収支比率等に係る経年分析!G$48,"▲","-")),2)</f>
        <v>8.7100000000000009</v>
      </c>
      <c r="D19" s="180">
        <f>ROUND(VALUE(SUBSTITUTE(実質収支比率等に係る経年分析!H$48,"▲","-")),2)</f>
        <v>3.45</v>
      </c>
      <c r="E19" s="180">
        <f>ROUND(VALUE(SUBSTITUTE(実質収支比率等に係る経年分析!I$48,"▲","-")),2)</f>
        <v>1.23</v>
      </c>
      <c r="F19" s="180">
        <f>ROUND(VALUE(SUBSTITUTE(実質収支比率等に係る経年分析!J$48,"▲","-")),2)</f>
        <v>1.42</v>
      </c>
    </row>
    <row r="20" spans="1:11">
      <c r="A20" s="180" t="s">
        <v>54</v>
      </c>
      <c r="B20" s="180">
        <f>ROUND(VALUE(SUBSTITUTE(実質収支比率等に係る経年分析!F$47,"▲","-")),2)</f>
        <v>19.32</v>
      </c>
      <c r="C20" s="180">
        <f>ROUND(VALUE(SUBSTITUTE(実質収支比率等に係る経年分析!G$47,"▲","-")),2)</f>
        <v>17.96</v>
      </c>
      <c r="D20" s="180">
        <f>ROUND(VALUE(SUBSTITUTE(実質収支比率等に係る経年分析!H$47,"▲","-")),2)</f>
        <v>17.670000000000002</v>
      </c>
      <c r="E20" s="180">
        <f>ROUND(VALUE(SUBSTITUTE(実質収支比率等に係る経年分析!I$47,"▲","-")),2)</f>
        <v>18.190000000000001</v>
      </c>
      <c r="F20" s="180">
        <f>ROUND(VALUE(SUBSTITUTE(実質収支比率等に係る経年分析!J$47,"▲","-")),2)</f>
        <v>17.2</v>
      </c>
    </row>
    <row r="21" spans="1:11">
      <c r="A21" s="180" t="s">
        <v>55</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1.96</v>
      </c>
      <c r="D21" s="180">
        <f>IF(ISNUMBER(VALUE(SUBSTITUTE(実質収支比率等に係る経年分析!H$49,"▲","-"))),ROUND(VALUE(SUBSTITUTE(実質収支比率等に係る経年分析!H$49,"▲","-")),2),NA())</f>
        <v>-6.31</v>
      </c>
      <c r="E21" s="180">
        <f>IF(ISNUMBER(VALUE(SUBSTITUTE(実質収支比率等に係る経年分析!I$49,"▲","-"))),ROUND(VALUE(SUBSTITUTE(実質収支比率等に係る経年分析!I$49,"▲","-")),2),NA())</f>
        <v>-1.41</v>
      </c>
      <c r="F21" s="180">
        <f>IF(ISNUMBER(VALUE(SUBSTITUTE(実質収支比率等に係る経年分析!J$49,"▲","-"))),ROUND(VALUE(SUBSTITUTE(実質収支比率等に係る経年分析!J$49,"▲","-")),2),NA())</f>
        <v>0.46</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筑紫地区障害支援区分等審査会事業特別会計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公共用地先行取得事業特別会計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8.7100000000000009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c r="A35" s="181" t="str">
        <f>IF(連結実質赤字比率に係る赤字・黒字の構成分析!C$35="",NA(),連結実質赤字比率に係る赤字・黒字の構成分析!C$35)</f>
        <v>那珂川市下水道事業会計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8.9700000000000006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8.9700000000000006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9.81</v>
      </c>
    </row>
    <row r="36" spans="1:16">
      <c r="A36" s="181" t="str">
        <f>IF(連結実質赤字比率に係る赤字・黒字の構成分析!C$34="",NA(),連結実質赤字比率に係る赤字・黒字の構成分析!C$34)</f>
        <v>介護保険事業特別会計（保険事業勘定）</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v>
      </c>
      <c r="J36" s="181">
        <f>IF(ROUND(VALUE(SUBSTITUTE(連結実質赤字比率に係る赤字・黒字の構成分析!J$34,"▲", "-")), 2) &lt; 0, ABS(ROUND(VALUE(SUBSTITUTE(連結実質赤字比率に係る赤字・黒字の構成分析!J$34,"▲", "-")), 2)), NA())</f>
        <v>0.33</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951</v>
      </c>
      <c r="E42" s="182"/>
      <c r="F42" s="182"/>
      <c r="G42" s="182">
        <f>'実質公債費比率（分子）の構造'!L$52</f>
        <v>959</v>
      </c>
      <c r="H42" s="182"/>
      <c r="I42" s="182"/>
      <c r="J42" s="182">
        <f>'実質公債費比率（分子）の構造'!M$52</f>
        <v>1024</v>
      </c>
      <c r="K42" s="182"/>
      <c r="L42" s="182"/>
      <c r="M42" s="182">
        <f>'実質公債費比率（分子）の構造'!N$52</f>
        <v>1065</v>
      </c>
      <c r="N42" s="182"/>
      <c r="O42" s="182"/>
      <c r="P42" s="182">
        <f>'実質公債費比率（分子）の構造'!O$52</f>
        <v>1045</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44</v>
      </c>
      <c r="C44" s="182"/>
      <c r="D44" s="182"/>
      <c r="E44" s="182">
        <f>'実質公債費比率（分子）の構造'!L$50</f>
        <v>52</v>
      </c>
      <c r="F44" s="182"/>
      <c r="G44" s="182"/>
      <c r="H44" s="182">
        <f>'実質公債費比率（分子）の構造'!M$50</f>
        <v>42</v>
      </c>
      <c r="I44" s="182"/>
      <c r="J44" s="182"/>
      <c r="K44" s="182">
        <f>'実質公債費比率（分子）の構造'!N$50</f>
        <v>122</v>
      </c>
      <c r="L44" s="182"/>
      <c r="M44" s="182"/>
      <c r="N44" s="182">
        <f>'実質公債費比率（分子）の構造'!O$50</f>
        <v>234</v>
      </c>
      <c r="O44" s="182"/>
      <c r="P44" s="182"/>
    </row>
    <row r="45" spans="1:16">
      <c r="A45" s="182" t="s">
        <v>65</v>
      </c>
      <c r="B45" s="182">
        <f>'実質公債費比率（分子）の構造'!K$49</f>
        <v>40</v>
      </c>
      <c r="C45" s="182"/>
      <c r="D45" s="182"/>
      <c r="E45" s="182">
        <f>'実質公債費比率（分子）の構造'!L$49</f>
        <v>44</v>
      </c>
      <c r="F45" s="182"/>
      <c r="G45" s="182"/>
      <c r="H45" s="182">
        <f>'実質公債費比率（分子）の構造'!M$49</f>
        <v>54</v>
      </c>
      <c r="I45" s="182"/>
      <c r="J45" s="182"/>
      <c r="K45" s="182">
        <f>'実質公債費比率（分子）の構造'!N$49</f>
        <v>52</v>
      </c>
      <c r="L45" s="182"/>
      <c r="M45" s="182"/>
      <c r="N45" s="182">
        <f>'実質公債費比率（分子）の構造'!O$49</f>
        <v>145</v>
      </c>
      <c r="O45" s="182"/>
      <c r="P45" s="182"/>
    </row>
    <row r="46" spans="1:16">
      <c r="A46" s="182" t="s">
        <v>66</v>
      </c>
      <c r="B46" s="182">
        <f>'実質公債費比率（分子）の構造'!K$48</f>
        <v>14</v>
      </c>
      <c r="C46" s="182"/>
      <c r="D46" s="182"/>
      <c r="E46" s="182">
        <f>'実質公債費比率（分子）の構造'!L$48</f>
        <v>14</v>
      </c>
      <c r="F46" s="182"/>
      <c r="G46" s="182"/>
      <c r="H46" s="182">
        <f>'実質公債費比率（分子）の構造'!M$48</f>
        <v>15</v>
      </c>
      <c r="I46" s="182"/>
      <c r="J46" s="182"/>
      <c r="K46" s="182">
        <f>'実質公債費比率（分子）の構造'!N$48</f>
        <v>23</v>
      </c>
      <c r="L46" s="182"/>
      <c r="M46" s="182"/>
      <c r="N46" s="182">
        <f>'実質公債費比率（分子）の構造'!O$48</f>
        <v>13</v>
      </c>
      <c r="O46" s="182"/>
      <c r="P46" s="182"/>
    </row>
    <row r="47" spans="1:16">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1144</v>
      </c>
      <c r="C49" s="182"/>
      <c r="D49" s="182"/>
      <c r="E49" s="182">
        <f>'実質公債費比率（分子）の構造'!L$45</f>
        <v>1227</v>
      </c>
      <c r="F49" s="182"/>
      <c r="G49" s="182"/>
      <c r="H49" s="182">
        <f>'実質公債費比率（分子）の構造'!M$45</f>
        <v>1262</v>
      </c>
      <c r="I49" s="182"/>
      <c r="J49" s="182"/>
      <c r="K49" s="182">
        <f>'実質公債費比率（分子）の構造'!N$45</f>
        <v>1283</v>
      </c>
      <c r="L49" s="182"/>
      <c r="M49" s="182"/>
      <c r="N49" s="182">
        <f>'実質公債費比率（分子）の構造'!O$45</f>
        <v>1288</v>
      </c>
      <c r="O49" s="182"/>
      <c r="P49" s="182"/>
    </row>
    <row r="50" spans="1:16">
      <c r="A50" s="182" t="s">
        <v>69</v>
      </c>
      <c r="B50" s="182" t="e">
        <f>NA()</f>
        <v>#N/A</v>
      </c>
      <c r="C50" s="182">
        <f>IF(ISNUMBER('実質公債費比率（分子）の構造'!K$53),'実質公債費比率（分子）の構造'!K$53,NA())</f>
        <v>291</v>
      </c>
      <c r="D50" s="182" t="e">
        <f>NA()</f>
        <v>#N/A</v>
      </c>
      <c r="E50" s="182" t="e">
        <f>NA()</f>
        <v>#N/A</v>
      </c>
      <c r="F50" s="182">
        <f>IF(ISNUMBER('実質公債費比率（分子）の構造'!L$53),'実質公債費比率（分子）の構造'!L$53,NA())</f>
        <v>378</v>
      </c>
      <c r="G50" s="182" t="e">
        <f>NA()</f>
        <v>#N/A</v>
      </c>
      <c r="H50" s="182" t="e">
        <f>NA()</f>
        <v>#N/A</v>
      </c>
      <c r="I50" s="182">
        <f>IF(ISNUMBER('実質公債費比率（分子）の構造'!M$53),'実質公債費比率（分子）の構造'!M$53,NA())</f>
        <v>349</v>
      </c>
      <c r="J50" s="182" t="e">
        <f>NA()</f>
        <v>#N/A</v>
      </c>
      <c r="K50" s="182" t="e">
        <f>NA()</f>
        <v>#N/A</v>
      </c>
      <c r="L50" s="182">
        <f>IF(ISNUMBER('実質公債費比率（分子）の構造'!N$53),'実質公債費比率（分子）の構造'!N$53,NA())</f>
        <v>415</v>
      </c>
      <c r="M50" s="182" t="e">
        <f>NA()</f>
        <v>#N/A</v>
      </c>
      <c r="N50" s="182" t="e">
        <f>NA()</f>
        <v>#N/A</v>
      </c>
      <c r="O50" s="182">
        <f>IF(ISNUMBER('実質公債費比率（分子）の構造'!O$53),'実質公債費比率（分子）の構造'!O$53,NA())</f>
        <v>635</v>
      </c>
      <c r="P50" s="182" t="e">
        <f>NA()</f>
        <v>#N/A</v>
      </c>
    </row>
    <row r="53" spans="1:16">
      <c r="A53" s="150" t="s">
        <v>70</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42</v>
      </c>
      <c r="B56" s="181"/>
      <c r="C56" s="181"/>
      <c r="D56" s="181">
        <f>'将来負担比率（分子）の構造'!I$52</f>
        <v>12396</v>
      </c>
      <c r="E56" s="181"/>
      <c r="F56" s="181"/>
      <c r="G56" s="181">
        <f>'将来負担比率（分子）の構造'!J$52</f>
        <v>12625</v>
      </c>
      <c r="H56" s="181"/>
      <c r="I56" s="181"/>
      <c r="J56" s="181">
        <f>'将来負担比率（分子）の構造'!K$52</f>
        <v>12577</v>
      </c>
      <c r="K56" s="181"/>
      <c r="L56" s="181"/>
      <c r="M56" s="181">
        <f>'将来負担比率（分子）の構造'!L$52</f>
        <v>12455</v>
      </c>
      <c r="N56" s="181"/>
      <c r="O56" s="181"/>
      <c r="P56" s="181">
        <f>'将来負担比率（分子）の構造'!M$52</f>
        <v>12375</v>
      </c>
    </row>
    <row r="57" spans="1:16">
      <c r="A57" s="181" t="s">
        <v>41</v>
      </c>
      <c r="B57" s="181"/>
      <c r="C57" s="181"/>
      <c r="D57" s="181">
        <f>'将来負担比率（分子）の構造'!I$51</f>
        <v>23</v>
      </c>
      <c r="E57" s="181"/>
      <c r="F57" s="181"/>
      <c r="G57" s="181">
        <f>'将来負担比率（分子）の構造'!J$51</f>
        <v>14</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9429</v>
      </c>
      <c r="E58" s="181"/>
      <c r="F58" s="181"/>
      <c r="G58" s="181">
        <f>'将来負担比率（分子）の構造'!J$50</f>
        <v>9284</v>
      </c>
      <c r="H58" s="181"/>
      <c r="I58" s="181"/>
      <c r="J58" s="181">
        <f>'将来負担比率（分子）の構造'!K$50</f>
        <v>9127</v>
      </c>
      <c r="K58" s="181"/>
      <c r="L58" s="181"/>
      <c r="M58" s="181">
        <f>'将来負担比率（分子）の構造'!L$50</f>
        <v>8383</v>
      </c>
      <c r="N58" s="181"/>
      <c r="O58" s="181"/>
      <c r="P58" s="181">
        <f>'将来負担比率（分子）の構造'!M$50</f>
        <v>8139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1496</v>
      </c>
      <c r="C62" s="181"/>
      <c r="D62" s="181"/>
      <c r="E62" s="181">
        <f>'将来負担比率（分子）の構造'!J$45</f>
        <v>1277</v>
      </c>
      <c r="F62" s="181"/>
      <c r="G62" s="181"/>
      <c r="H62" s="181">
        <f>'将来負担比率（分子）の構造'!K$45</f>
        <v>1120</v>
      </c>
      <c r="I62" s="181"/>
      <c r="J62" s="181"/>
      <c r="K62" s="181">
        <f>'将来負担比率（分子）の構造'!L$45</f>
        <v>1038</v>
      </c>
      <c r="L62" s="181"/>
      <c r="M62" s="181"/>
      <c r="N62" s="181">
        <f>'将来負担比率（分子）の構造'!M$45</f>
        <v>1067</v>
      </c>
      <c r="O62" s="181"/>
      <c r="P62" s="181"/>
    </row>
    <row r="63" spans="1:16">
      <c r="A63" s="181" t="s">
        <v>33</v>
      </c>
      <c r="B63" s="181">
        <f>'将来負担比率（分子）の構造'!I$44</f>
        <v>2413</v>
      </c>
      <c r="C63" s="181"/>
      <c r="D63" s="181"/>
      <c r="E63" s="181">
        <f>'将来負担比率（分子）の構造'!J$44</f>
        <v>2448</v>
      </c>
      <c r="F63" s="181"/>
      <c r="G63" s="181"/>
      <c r="H63" s="181">
        <f>'将来負担比率（分子）の構造'!K$44</f>
        <v>2511</v>
      </c>
      <c r="I63" s="181"/>
      <c r="J63" s="181"/>
      <c r="K63" s="181">
        <f>'将来負担比率（分子）の構造'!L$44</f>
        <v>2420</v>
      </c>
      <c r="L63" s="181"/>
      <c r="M63" s="181"/>
      <c r="N63" s="181">
        <f>'将来負担比率（分子）の構造'!M$44</f>
        <v>2244</v>
      </c>
      <c r="O63" s="181"/>
      <c r="P63" s="181"/>
    </row>
    <row r="64" spans="1:16">
      <c r="A64" s="181" t="s">
        <v>32</v>
      </c>
      <c r="B64" s="181">
        <f>'将来負担比率（分子）の構造'!I$43</f>
        <v>249</v>
      </c>
      <c r="C64" s="181"/>
      <c r="D64" s="181"/>
      <c r="E64" s="181">
        <f>'将来負担比率（分子）の構造'!J$43</f>
        <v>172</v>
      </c>
      <c r="F64" s="181"/>
      <c r="G64" s="181"/>
      <c r="H64" s="181">
        <f>'将来負担比率（分子）の構造'!K$43</f>
        <v>179</v>
      </c>
      <c r="I64" s="181"/>
      <c r="J64" s="181"/>
      <c r="K64" s="181">
        <f>'将来負担比率（分子）の構造'!L$43</f>
        <v>190</v>
      </c>
      <c r="L64" s="181"/>
      <c r="M64" s="181"/>
      <c r="N64" s="181">
        <f>'将来負担比率（分子）の構造'!M$43</f>
        <v>203</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11772</v>
      </c>
      <c r="C66" s="181"/>
      <c r="D66" s="181"/>
      <c r="E66" s="181">
        <f>'将来負担比率（分子）の構造'!J$41</f>
        <v>11560</v>
      </c>
      <c r="F66" s="181"/>
      <c r="G66" s="181"/>
      <c r="H66" s="181">
        <f>'将来負担比率（分子）の構造'!K$41</f>
        <v>11492</v>
      </c>
      <c r="I66" s="181"/>
      <c r="J66" s="181"/>
      <c r="K66" s="181">
        <f>'将来負担比率（分子）の構造'!L$41</f>
        <v>12026</v>
      </c>
      <c r="L66" s="181"/>
      <c r="M66" s="181"/>
      <c r="N66" s="181">
        <f>'将来負担比率（分子）の構造'!M$41</f>
        <v>13059</v>
      </c>
      <c r="O66" s="181"/>
      <c r="P66" s="181"/>
    </row>
    <row r="67" spans="1:16">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74</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75</v>
      </c>
      <c r="B72" s="185">
        <f>基金残高に係る経年分析!F55</f>
        <v>1576</v>
      </c>
      <c r="C72" s="185">
        <f>基金残高に係る経年分析!G55</f>
        <v>1646</v>
      </c>
      <c r="D72" s="185">
        <f>基金残高に係る経年分析!H55</f>
        <v>1664</v>
      </c>
    </row>
    <row r="73" spans="1:16">
      <c r="A73" s="184" t="s">
        <v>76</v>
      </c>
      <c r="B73" s="185">
        <f>基金残高に係る経年分析!F56</f>
        <v>1880</v>
      </c>
      <c r="C73" s="185">
        <f>基金残高に係る経年分析!G56</f>
        <v>1694</v>
      </c>
      <c r="D73" s="185">
        <f>基金残高に係る経年分析!H56</f>
        <v>1526</v>
      </c>
    </row>
    <row r="74" spans="1:16">
      <c r="A74" s="184" t="s">
        <v>77</v>
      </c>
      <c r="B74" s="185">
        <f>基金残高に係る経年分析!F57</f>
        <v>6472</v>
      </c>
      <c r="C74" s="185">
        <f>基金残高に係る経年分析!G57</f>
        <v>5247</v>
      </c>
      <c r="D74" s="185">
        <f>基金残高に係る経年分析!H57</f>
        <v>5198</v>
      </c>
    </row>
  </sheetData>
  <sheetProtection algorithmName="SHA-512" hashValue="fniVmrFuHMt7Y4duILjUoY27ksctDJoCFKy798x/6mIb/7l9GkEL1+/5C/r9TShHUmSclfn5SQTSpQF51B9d/Q==" saltValue="ahUIHNOypPfzcTUJRZNO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222</v>
      </c>
      <c r="C5" s="745"/>
      <c r="D5" s="745"/>
      <c r="E5" s="745"/>
      <c r="F5" s="745"/>
      <c r="G5" s="745"/>
      <c r="H5" s="745"/>
      <c r="I5" s="745"/>
      <c r="J5" s="745"/>
      <c r="K5" s="745"/>
      <c r="L5" s="745"/>
      <c r="M5" s="745"/>
      <c r="N5" s="745"/>
      <c r="O5" s="745"/>
      <c r="P5" s="745"/>
      <c r="Q5" s="746"/>
      <c r="R5" s="733">
        <v>6166142</v>
      </c>
      <c r="S5" s="734"/>
      <c r="T5" s="734"/>
      <c r="U5" s="734"/>
      <c r="V5" s="734"/>
      <c r="W5" s="734"/>
      <c r="X5" s="734"/>
      <c r="Y5" s="777"/>
      <c r="Z5" s="795">
        <v>30.8</v>
      </c>
      <c r="AA5" s="795"/>
      <c r="AB5" s="795"/>
      <c r="AC5" s="795"/>
      <c r="AD5" s="796">
        <v>6166142</v>
      </c>
      <c r="AE5" s="796"/>
      <c r="AF5" s="796"/>
      <c r="AG5" s="796"/>
      <c r="AH5" s="796"/>
      <c r="AI5" s="796"/>
      <c r="AJ5" s="796"/>
      <c r="AK5" s="796"/>
      <c r="AL5" s="778">
        <v>65.7</v>
      </c>
      <c r="AM5" s="749"/>
      <c r="AN5" s="749"/>
      <c r="AO5" s="779"/>
      <c r="AP5" s="744" t="s">
        <v>223</v>
      </c>
      <c r="AQ5" s="745"/>
      <c r="AR5" s="745"/>
      <c r="AS5" s="745"/>
      <c r="AT5" s="745"/>
      <c r="AU5" s="745"/>
      <c r="AV5" s="745"/>
      <c r="AW5" s="745"/>
      <c r="AX5" s="745"/>
      <c r="AY5" s="745"/>
      <c r="AZ5" s="745"/>
      <c r="BA5" s="745"/>
      <c r="BB5" s="745"/>
      <c r="BC5" s="745"/>
      <c r="BD5" s="745"/>
      <c r="BE5" s="745"/>
      <c r="BF5" s="746"/>
      <c r="BG5" s="678">
        <v>6162217</v>
      </c>
      <c r="BH5" s="679"/>
      <c r="BI5" s="679"/>
      <c r="BJ5" s="679"/>
      <c r="BK5" s="679"/>
      <c r="BL5" s="679"/>
      <c r="BM5" s="679"/>
      <c r="BN5" s="680"/>
      <c r="BO5" s="715">
        <v>99.9</v>
      </c>
      <c r="BP5" s="715"/>
      <c r="BQ5" s="715"/>
      <c r="BR5" s="715"/>
      <c r="BS5" s="716">
        <v>263497</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c r="B6" s="675" t="s">
        <v>227</v>
      </c>
      <c r="C6" s="676"/>
      <c r="D6" s="676"/>
      <c r="E6" s="676"/>
      <c r="F6" s="676"/>
      <c r="G6" s="676"/>
      <c r="H6" s="676"/>
      <c r="I6" s="676"/>
      <c r="J6" s="676"/>
      <c r="K6" s="676"/>
      <c r="L6" s="676"/>
      <c r="M6" s="676"/>
      <c r="N6" s="676"/>
      <c r="O6" s="676"/>
      <c r="P6" s="676"/>
      <c r="Q6" s="677"/>
      <c r="R6" s="678">
        <v>127230</v>
      </c>
      <c r="S6" s="679"/>
      <c r="T6" s="679"/>
      <c r="U6" s="679"/>
      <c r="V6" s="679"/>
      <c r="W6" s="679"/>
      <c r="X6" s="679"/>
      <c r="Y6" s="680"/>
      <c r="Z6" s="715">
        <v>0.6</v>
      </c>
      <c r="AA6" s="715"/>
      <c r="AB6" s="715"/>
      <c r="AC6" s="715"/>
      <c r="AD6" s="716">
        <v>127230</v>
      </c>
      <c r="AE6" s="716"/>
      <c r="AF6" s="716"/>
      <c r="AG6" s="716"/>
      <c r="AH6" s="716"/>
      <c r="AI6" s="716"/>
      <c r="AJ6" s="716"/>
      <c r="AK6" s="716"/>
      <c r="AL6" s="681">
        <v>1.4</v>
      </c>
      <c r="AM6" s="682"/>
      <c r="AN6" s="682"/>
      <c r="AO6" s="717"/>
      <c r="AP6" s="675" t="s">
        <v>228</v>
      </c>
      <c r="AQ6" s="676"/>
      <c r="AR6" s="676"/>
      <c r="AS6" s="676"/>
      <c r="AT6" s="676"/>
      <c r="AU6" s="676"/>
      <c r="AV6" s="676"/>
      <c r="AW6" s="676"/>
      <c r="AX6" s="676"/>
      <c r="AY6" s="676"/>
      <c r="AZ6" s="676"/>
      <c r="BA6" s="676"/>
      <c r="BB6" s="676"/>
      <c r="BC6" s="676"/>
      <c r="BD6" s="676"/>
      <c r="BE6" s="676"/>
      <c r="BF6" s="677"/>
      <c r="BG6" s="678">
        <v>6162217</v>
      </c>
      <c r="BH6" s="679"/>
      <c r="BI6" s="679"/>
      <c r="BJ6" s="679"/>
      <c r="BK6" s="679"/>
      <c r="BL6" s="679"/>
      <c r="BM6" s="679"/>
      <c r="BN6" s="680"/>
      <c r="BO6" s="715">
        <v>99.9</v>
      </c>
      <c r="BP6" s="715"/>
      <c r="BQ6" s="715"/>
      <c r="BR6" s="715"/>
      <c r="BS6" s="716">
        <v>263497</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156041</v>
      </c>
      <c r="CS6" s="679"/>
      <c r="CT6" s="679"/>
      <c r="CU6" s="679"/>
      <c r="CV6" s="679"/>
      <c r="CW6" s="679"/>
      <c r="CX6" s="679"/>
      <c r="CY6" s="680"/>
      <c r="CZ6" s="778">
        <v>0.8</v>
      </c>
      <c r="DA6" s="749"/>
      <c r="DB6" s="749"/>
      <c r="DC6" s="781"/>
      <c r="DD6" s="684" t="s">
        <v>182</v>
      </c>
      <c r="DE6" s="679"/>
      <c r="DF6" s="679"/>
      <c r="DG6" s="679"/>
      <c r="DH6" s="679"/>
      <c r="DI6" s="679"/>
      <c r="DJ6" s="679"/>
      <c r="DK6" s="679"/>
      <c r="DL6" s="679"/>
      <c r="DM6" s="679"/>
      <c r="DN6" s="679"/>
      <c r="DO6" s="679"/>
      <c r="DP6" s="680"/>
      <c r="DQ6" s="684">
        <v>155842</v>
      </c>
      <c r="DR6" s="679"/>
      <c r="DS6" s="679"/>
      <c r="DT6" s="679"/>
      <c r="DU6" s="679"/>
      <c r="DV6" s="679"/>
      <c r="DW6" s="679"/>
      <c r="DX6" s="679"/>
      <c r="DY6" s="679"/>
      <c r="DZ6" s="679"/>
      <c r="EA6" s="679"/>
      <c r="EB6" s="679"/>
      <c r="EC6" s="722"/>
    </row>
    <row r="7" spans="2:143" ht="11.25" customHeight="1">
      <c r="B7" s="675" t="s">
        <v>230</v>
      </c>
      <c r="C7" s="676"/>
      <c r="D7" s="676"/>
      <c r="E7" s="676"/>
      <c r="F7" s="676"/>
      <c r="G7" s="676"/>
      <c r="H7" s="676"/>
      <c r="I7" s="676"/>
      <c r="J7" s="676"/>
      <c r="K7" s="676"/>
      <c r="L7" s="676"/>
      <c r="M7" s="676"/>
      <c r="N7" s="676"/>
      <c r="O7" s="676"/>
      <c r="P7" s="676"/>
      <c r="Q7" s="677"/>
      <c r="R7" s="678">
        <v>3981</v>
      </c>
      <c r="S7" s="679"/>
      <c r="T7" s="679"/>
      <c r="U7" s="679"/>
      <c r="V7" s="679"/>
      <c r="W7" s="679"/>
      <c r="X7" s="679"/>
      <c r="Y7" s="680"/>
      <c r="Z7" s="715">
        <v>0</v>
      </c>
      <c r="AA7" s="715"/>
      <c r="AB7" s="715"/>
      <c r="AC7" s="715"/>
      <c r="AD7" s="716">
        <v>3981</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2798808</v>
      </c>
      <c r="BH7" s="679"/>
      <c r="BI7" s="679"/>
      <c r="BJ7" s="679"/>
      <c r="BK7" s="679"/>
      <c r="BL7" s="679"/>
      <c r="BM7" s="679"/>
      <c r="BN7" s="680"/>
      <c r="BO7" s="715">
        <v>45.4</v>
      </c>
      <c r="BP7" s="715"/>
      <c r="BQ7" s="715"/>
      <c r="BR7" s="715"/>
      <c r="BS7" s="716">
        <v>72794</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3400955</v>
      </c>
      <c r="CS7" s="679"/>
      <c r="CT7" s="679"/>
      <c r="CU7" s="679"/>
      <c r="CV7" s="679"/>
      <c r="CW7" s="679"/>
      <c r="CX7" s="679"/>
      <c r="CY7" s="680"/>
      <c r="CZ7" s="715">
        <v>17.3</v>
      </c>
      <c r="DA7" s="715"/>
      <c r="DB7" s="715"/>
      <c r="DC7" s="715"/>
      <c r="DD7" s="684">
        <v>320659</v>
      </c>
      <c r="DE7" s="679"/>
      <c r="DF7" s="679"/>
      <c r="DG7" s="679"/>
      <c r="DH7" s="679"/>
      <c r="DI7" s="679"/>
      <c r="DJ7" s="679"/>
      <c r="DK7" s="679"/>
      <c r="DL7" s="679"/>
      <c r="DM7" s="679"/>
      <c r="DN7" s="679"/>
      <c r="DO7" s="679"/>
      <c r="DP7" s="680"/>
      <c r="DQ7" s="684">
        <v>2044141</v>
      </c>
      <c r="DR7" s="679"/>
      <c r="DS7" s="679"/>
      <c r="DT7" s="679"/>
      <c r="DU7" s="679"/>
      <c r="DV7" s="679"/>
      <c r="DW7" s="679"/>
      <c r="DX7" s="679"/>
      <c r="DY7" s="679"/>
      <c r="DZ7" s="679"/>
      <c r="EA7" s="679"/>
      <c r="EB7" s="679"/>
      <c r="EC7" s="722"/>
    </row>
    <row r="8" spans="2:143" ht="11.25" customHeight="1">
      <c r="B8" s="675" t="s">
        <v>233</v>
      </c>
      <c r="C8" s="676"/>
      <c r="D8" s="676"/>
      <c r="E8" s="676"/>
      <c r="F8" s="676"/>
      <c r="G8" s="676"/>
      <c r="H8" s="676"/>
      <c r="I8" s="676"/>
      <c r="J8" s="676"/>
      <c r="K8" s="676"/>
      <c r="L8" s="676"/>
      <c r="M8" s="676"/>
      <c r="N8" s="676"/>
      <c r="O8" s="676"/>
      <c r="P8" s="676"/>
      <c r="Q8" s="677"/>
      <c r="R8" s="678">
        <v>22893</v>
      </c>
      <c r="S8" s="679"/>
      <c r="T8" s="679"/>
      <c r="U8" s="679"/>
      <c r="V8" s="679"/>
      <c r="W8" s="679"/>
      <c r="X8" s="679"/>
      <c r="Y8" s="680"/>
      <c r="Z8" s="715">
        <v>0.1</v>
      </c>
      <c r="AA8" s="715"/>
      <c r="AB8" s="715"/>
      <c r="AC8" s="715"/>
      <c r="AD8" s="716">
        <v>22893</v>
      </c>
      <c r="AE8" s="716"/>
      <c r="AF8" s="716"/>
      <c r="AG8" s="716"/>
      <c r="AH8" s="716"/>
      <c r="AI8" s="716"/>
      <c r="AJ8" s="716"/>
      <c r="AK8" s="716"/>
      <c r="AL8" s="681">
        <v>0.2</v>
      </c>
      <c r="AM8" s="682"/>
      <c r="AN8" s="682"/>
      <c r="AO8" s="717"/>
      <c r="AP8" s="675" t="s">
        <v>234</v>
      </c>
      <c r="AQ8" s="676"/>
      <c r="AR8" s="676"/>
      <c r="AS8" s="676"/>
      <c r="AT8" s="676"/>
      <c r="AU8" s="676"/>
      <c r="AV8" s="676"/>
      <c r="AW8" s="676"/>
      <c r="AX8" s="676"/>
      <c r="AY8" s="676"/>
      <c r="AZ8" s="676"/>
      <c r="BA8" s="676"/>
      <c r="BB8" s="676"/>
      <c r="BC8" s="676"/>
      <c r="BD8" s="676"/>
      <c r="BE8" s="676"/>
      <c r="BF8" s="677"/>
      <c r="BG8" s="678">
        <v>80247</v>
      </c>
      <c r="BH8" s="679"/>
      <c r="BI8" s="679"/>
      <c r="BJ8" s="679"/>
      <c r="BK8" s="679"/>
      <c r="BL8" s="679"/>
      <c r="BM8" s="679"/>
      <c r="BN8" s="680"/>
      <c r="BO8" s="715">
        <v>1.3</v>
      </c>
      <c r="BP8" s="715"/>
      <c r="BQ8" s="715"/>
      <c r="BR8" s="715"/>
      <c r="BS8" s="684" t="s">
        <v>182</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7997165</v>
      </c>
      <c r="CS8" s="679"/>
      <c r="CT8" s="679"/>
      <c r="CU8" s="679"/>
      <c r="CV8" s="679"/>
      <c r="CW8" s="679"/>
      <c r="CX8" s="679"/>
      <c r="CY8" s="680"/>
      <c r="CZ8" s="715">
        <v>40.6</v>
      </c>
      <c r="DA8" s="715"/>
      <c r="DB8" s="715"/>
      <c r="DC8" s="715"/>
      <c r="DD8" s="684">
        <v>171552</v>
      </c>
      <c r="DE8" s="679"/>
      <c r="DF8" s="679"/>
      <c r="DG8" s="679"/>
      <c r="DH8" s="679"/>
      <c r="DI8" s="679"/>
      <c r="DJ8" s="679"/>
      <c r="DK8" s="679"/>
      <c r="DL8" s="679"/>
      <c r="DM8" s="679"/>
      <c r="DN8" s="679"/>
      <c r="DO8" s="679"/>
      <c r="DP8" s="680"/>
      <c r="DQ8" s="684">
        <v>3613245</v>
      </c>
      <c r="DR8" s="679"/>
      <c r="DS8" s="679"/>
      <c r="DT8" s="679"/>
      <c r="DU8" s="679"/>
      <c r="DV8" s="679"/>
      <c r="DW8" s="679"/>
      <c r="DX8" s="679"/>
      <c r="DY8" s="679"/>
      <c r="DZ8" s="679"/>
      <c r="EA8" s="679"/>
      <c r="EB8" s="679"/>
      <c r="EC8" s="722"/>
    </row>
    <row r="9" spans="2:143" ht="11.25" customHeight="1">
      <c r="B9" s="675" t="s">
        <v>236</v>
      </c>
      <c r="C9" s="676"/>
      <c r="D9" s="676"/>
      <c r="E9" s="676"/>
      <c r="F9" s="676"/>
      <c r="G9" s="676"/>
      <c r="H9" s="676"/>
      <c r="I9" s="676"/>
      <c r="J9" s="676"/>
      <c r="K9" s="676"/>
      <c r="L9" s="676"/>
      <c r="M9" s="676"/>
      <c r="N9" s="676"/>
      <c r="O9" s="676"/>
      <c r="P9" s="676"/>
      <c r="Q9" s="677"/>
      <c r="R9" s="678">
        <v>14010</v>
      </c>
      <c r="S9" s="679"/>
      <c r="T9" s="679"/>
      <c r="U9" s="679"/>
      <c r="V9" s="679"/>
      <c r="W9" s="679"/>
      <c r="X9" s="679"/>
      <c r="Y9" s="680"/>
      <c r="Z9" s="715">
        <v>0.1</v>
      </c>
      <c r="AA9" s="715"/>
      <c r="AB9" s="715"/>
      <c r="AC9" s="715"/>
      <c r="AD9" s="716">
        <v>14010</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2328936</v>
      </c>
      <c r="BH9" s="679"/>
      <c r="BI9" s="679"/>
      <c r="BJ9" s="679"/>
      <c r="BK9" s="679"/>
      <c r="BL9" s="679"/>
      <c r="BM9" s="679"/>
      <c r="BN9" s="680"/>
      <c r="BO9" s="715">
        <v>37.799999999999997</v>
      </c>
      <c r="BP9" s="715"/>
      <c r="BQ9" s="715"/>
      <c r="BR9" s="715"/>
      <c r="BS9" s="684" t="s">
        <v>182</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1179299</v>
      </c>
      <c r="CS9" s="679"/>
      <c r="CT9" s="679"/>
      <c r="CU9" s="679"/>
      <c r="CV9" s="679"/>
      <c r="CW9" s="679"/>
      <c r="CX9" s="679"/>
      <c r="CY9" s="680"/>
      <c r="CZ9" s="715">
        <v>6</v>
      </c>
      <c r="DA9" s="715"/>
      <c r="DB9" s="715"/>
      <c r="DC9" s="715"/>
      <c r="DD9" s="684" t="s">
        <v>182</v>
      </c>
      <c r="DE9" s="679"/>
      <c r="DF9" s="679"/>
      <c r="DG9" s="679"/>
      <c r="DH9" s="679"/>
      <c r="DI9" s="679"/>
      <c r="DJ9" s="679"/>
      <c r="DK9" s="679"/>
      <c r="DL9" s="679"/>
      <c r="DM9" s="679"/>
      <c r="DN9" s="679"/>
      <c r="DO9" s="679"/>
      <c r="DP9" s="680"/>
      <c r="DQ9" s="684">
        <v>968378</v>
      </c>
      <c r="DR9" s="679"/>
      <c r="DS9" s="679"/>
      <c r="DT9" s="679"/>
      <c r="DU9" s="679"/>
      <c r="DV9" s="679"/>
      <c r="DW9" s="679"/>
      <c r="DX9" s="679"/>
      <c r="DY9" s="679"/>
      <c r="DZ9" s="679"/>
      <c r="EA9" s="679"/>
      <c r="EB9" s="679"/>
      <c r="EC9" s="722"/>
    </row>
    <row r="10" spans="2:143" ht="11.25" customHeight="1">
      <c r="B10" s="675" t="s">
        <v>239</v>
      </c>
      <c r="C10" s="676"/>
      <c r="D10" s="676"/>
      <c r="E10" s="676"/>
      <c r="F10" s="676"/>
      <c r="G10" s="676"/>
      <c r="H10" s="676"/>
      <c r="I10" s="676"/>
      <c r="J10" s="676"/>
      <c r="K10" s="676"/>
      <c r="L10" s="676"/>
      <c r="M10" s="676"/>
      <c r="N10" s="676"/>
      <c r="O10" s="676"/>
      <c r="P10" s="676"/>
      <c r="Q10" s="677"/>
      <c r="R10" s="678" t="s">
        <v>182</v>
      </c>
      <c r="S10" s="679"/>
      <c r="T10" s="679"/>
      <c r="U10" s="679"/>
      <c r="V10" s="679"/>
      <c r="W10" s="679"/>
      <c r="X10" s="679"/>
      <c r="Y10" s="680"/>
      <c r="Z10" s="715" t="s">
        <v>182</v>
      </c>
      <c r="AA10" s="715"/>
      <c r="AB10" s="715"/>
      <c r="AC10" s="715"/>
      <c r="AD10" s="716" t="s">
        <v>182</v>
      </c>
      <c r="AE10" s="716"/>
      <c r="AF10" s="716"/>
      <c r="AG10" s="716"/>
      <c r="AH10" s="716"/>
      <c r="AI10" s="716"/>
      <c r="AJ10" s="716"/>
      <c r="AK10" s="716"/>
      <c r="AL10" s="681" t="s">
        <v>182</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138734</v>
      </c>
      <c r="BH10" s="679"/>
      <c r="BI10" s="679"/>
      <c r="BJ10" s="679"/>
      <c r="BK10" s="679"/>
      <c r="BL10" s="679"/>
      <c r="BM10" s="679"/>
      <c r="BN10" s="680"/>
      <c r="BO10" s="715">
        <v>2.2000000000000002</v>
      </c>
      <c r="BP10" s="715"/>
      <c r="BQ10" s="715"/>
      <c r="BR10" s="715"/>
      <c r="BS10" s="684">
        <v>23043</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24988</v>
      </c>
      <c r="CS10" s="679"/>
      <c r="CT10" s="679"/>
      <c r="CU10" s="679"/>
      <c r="CV10" s="679"/>
      <c r="CW10" s="679"/>
      <c r="CX10" s="679"/>
      <c r="CY10" s="680"/>
      <c r="CZ10" s="715">
        <v>0.1</v>
      </c>
      <c r="DA10" s="715"/>
      <c r="DB10" s="715"/>
      <c r="DC10" s="715"/>
      <c r="DD10" s="684" t="s">
        <v>182</v>
      </c>
      <c r="DE10" s="679"/>
      <c r="DF10" s="679"/>
      <c r="DG10" s="679"/>
      <c r="DH10" s="679"/>
      <c r="DI10" s="679"/>
      <c r="DJ10" s="679"/>
      <c r="DK10" s="679"/>
      <c r="DL10" s="679"/>
      <c r="DM10" s="679"/>
      <c r="DN10" s="679"/>
      <c r="DO10" s="679"/>
      <c r="DP10" s="680"/>
      <c r="DQ10" s="684">
        <v>14510</v>
      </c>
      <c r="DR10" s="679"/>
      <c r="DS10" s="679"/>
      <c r="DT10" s="679"/>
      <c r="DU10" s="679"/>
      <c r="DV10" s="679"/>
      <c r="DW10" s="679"/>
      <c r="DX10" s="679"/>
      <c r="DY10" s="679"/>
      <c r="DZ10" s="679"/>
      <c r="EA10" s="679"/>
      <c r="EB10" s="679"/>
      <c r="EC10" s="722"/>
    </row>
    <row r="11" spans="2:143" ht="11.25" customHeight="1">
      <c r="B11" s="675" t="s">
        <v>242</v>
      </c>
      <c r="C11" s="676"/>
      <c r="D11" s="676"/>
      <c r="E11" s="676"/>
      <c r="F11" s="676"/>
      <c r="G11" s="676"/>
      <c r="H11" s="676"/>
      <c r="I11" s="676"/>
      <c r="J11" s="676"/>
      <c r="K11" s="676"/>
      <c r="L11" s="676"/>
      <c r="M11" s="676"/>
      <c r="N11" s="676"/>
      <c r="O11" s="676"/>
      <c r="P11" s="676"/>
      <c r="Q11" s="677"/>
      <c r="R11" s="678">
        <v>804743</v>
      </c>
      <c r="S11" s="679"/>
      <c r="T11" s="679"/>
      <c r="U11" s="679"/>
      <c r="V11" s="679"/>
      <c r="W11" s="679"/>
      <c r="X11" s="679"/>
      <c r="Y11" s="680"/>
      <c r="Z11" s="681">
        <v>4</v>
      </c>
      <c r="AA11" s="682"/>
      <c r="AB11" s="682"/>
      <c r="AC11" s="683"/>
      <c r="AD11" s="684">
        <v>804743</v>
      </c>
      <c r="AE11" s="679"/>
      <c r="AF11" s="679"/>
      <c r="AG11" s="679"/>
      <c r="AH11" s="679"/>
      <c r="AI11" s="679"/>
      <c r="AJ11" s="679"/>
      <c r="AK11" s="680"/>
      <c r="AL11" s="681">
        <v>8.6</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250891</v>
      </c>
      <c r="BH11" s="679"/>
      <c r="BI11" s="679"/>
      <c r="BJ11" s="679"/>
      <c r="BK11" s="679"/>
      <c r="BL11" s="679"/>
      <c r="BM11" s="679"/>
      <c r="BN11" s="680"/>
      <c r="BO11" s="715">
        <v>4.0999999999999996</v>
      </c>
      <c r="BP11" s="715"/>
      <c r="BQ11" s="715"/>
      <c r="BR11" s="715"/>
      <c r="BS11" s="684">
        <v>49751</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246264</v>
      </c>
      <c r="CS11" s="679"/>
      <c r="CT11" s="679"/>
      <c r="CU11" s="679"/>
      <c r="CV11" s="679"/>
      <c r="CW11" s="679"/>
      <c r="CX11" s="679"/>
      <c r="CY11" s="680"/>
      <c r="CZ11" s="715">
        <v>1.2</v>
      </c>
      <c r="DA11" s="715"/>
      <c r="DB11" s="715"/>
      <c r="DC11" s="715"/>
      <c r="DD11" s="684">
        <v>139232</v>
      </c>
      <c r="DE11" s="679"/>
      <c r="DF11" s="679"/>
      <c r="DG11" s="679"/>
      <c r="DH11" s="679"/>
      <c r="DI11" s="679"/>
      <c r="DJ11" s="679"/>
      <c r="DK11" s="679"/>
      <c r="DL11" s="679"/>
      <c r="DM11" s="679"/>
      <c r="DN11" s="679"/>
      <c r="DO11" s="679"/>
      <c r="DP11" s="680"/>
      <c r="DQ11" s="684">
        <v>129659</v>
      </c>
      <c r="DR11" s="679"/>
      <c r="DS11" s="679"/>
      <c r="DT11" s="679"/>
      <c r="DU11" s="679"/>
      <c r="DV11" s="679"/>
      <c r="DW11" s="679"/>
      <c r="DX11" s="679"/>
      <c r="DY11" s="679"/>
      <c r="DZ11" s="679"/>
      <c r="EA11" s="679"/>
      <c r="EB11" s="679"/>
      <c r="EC11" s="722"/>
    </row>
    <row r="12" spans="2:143" ht="11.25" customHeight="1">
      <c r="B12" s="675" t="s">
        <v>245</v>
      </c>
      <c r="C12" s="676"/>
      <c r="D12" s="676"/>
      <c r="E12" s="676"/>
      <c r="F12" s="676"/>
      <c r="G12" s="676"/>
      <c r="H12" s="676"/>
      <c r="I12" s="676"/>
      <c r="J12" s="676"/>
      <c r="K12" s="676"/>
      <c r="L12" s="676"/>
      <c r="M12" s="676"/>
      <c r="N12" s="676"/>
      <c r="O12" s="676"/>
      <c r="P12" s="676"/>
      <c r="Q12" s="677"/>
      <c r="R12" s="678">
        <v>43689</v>
      </c>
      <c r="S12" s="679"/>
      <c r="T12" s="679"/>
      <c r="U12" s="679"/>
      <c r="V12" s="679"/>
      <c r="W12" s="679"/>
      <c r="X12" s="679"/>
      <c r="Y12" s="680"/>
      <c r="Z12" s="715">
        <v>0.2</v>
      </c>
      <c r="AA12" s="715"/>
      <c r="AB12" s="715"/>
      <c r="AC12" s="715"/>
      <c r="AD12" s="716">
        <v>43689</v>
      </c>
      <c r="AE12" s="716"/>
      <c r="AF12" s="716"/>
      <c r="AG12" s="716"/>
      <c r="AH12" s="716"/>
      <c r="AI12" s="716"/>
      <c r="AJ12" s="716"/>
      <c r="AK12" s="716"/>
      <c r="AL12" s="681">
        <v>0.5</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2874075</v>
      </c>
      <c r="BH12" s="679"/>
      <c r="BI12" s="679"/>
      <c r="BJ12" s="679"/>
      <c r="BK12" s="679"/>
      <c r="BL12" s="679"/>
      <c r="BM12" s="679"/>
      <c r="BN12" s="680"/>
      <c r="BO12" s="715">
        <v>46.6</v>
      </c>
      <c r="BP12" s="715"/>
      <c r="BQ12" s="715"/>
      <c r="BR12" s="715"/>
      <c r="BS12" s="684">
        <v>190703</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279386</v>
      </c>
      <c r="CS12" s="679"/>
      <c r="CT12" s="679"/>
      <c r="CU12" s="679"/>
      <c r="CV12" s="679"/>
      <c r="CW12" s="679"/>
      <c r="CX12" s="679"/>
      <c r="CY12" s="680"/>
      <c r="CZ12" s="715">
        <v>1.4</v>
      </c>
      <c r="DA12" s="715"/>
      <c r="DB12" s="715"/>
      <c r="DC12" s="715"/>
      <c r="DD12" s="684">
        <v>918</v>
      </c>
      <c r="DE12" s="679"/>
      <c r="DF12" s="679"/>
      <c r="DG12" s="679"/>
      <c r="DH12" s="679"/>
      <c r="DI12" s="679"/>
      <c r="DJ12" s="679"/>
      <c r="DK12" s="679"/>
      <c r="DL12" s="679"/>
      <c r="DM12" s="679"/>
      <c r="DN12" s="679"/>
      <c r="DO12" s="679"/>
      <c r="DP12" s="680"/>
      <c r="DQ12" s="684">
        <v>161513</v>
      </c>
      <c r="DR12" s="679"/>
      <c r="DS12" s="679"/>
      <c r="DT12" s="679"/>
      <c r="DU12" s="679"/>
      <c r="DV12" s="679"/>
      <c r="DW12" s="679"/>
      <c r="DX12" s="679"/>
      <c r="DY12" s="679"/>
      <c r="DZ12" s="679"/>
      <c r="EA12" s="679"/>
      <c r="EB12" s="679"/>
      <c r="EC12" s="722"/>
    </row>
    <row r="13" spans="2:143" ht="11.25" customHeight="1">
      <c r="B13" s="675" t="s">
        <v>248</v>
      </c>
      <c r="C13" s="676"/>
      <c r="D13" s="676"/>
      <c r="E13" s="676"/>
      <c r="F13" s="676"/>
      <c r="G13" s="676"/>
      <c r="H13" s="676"/>
      <c r="I13" s="676"/>
      <c r="J13" s="676"/>
      <c r="K13" s="676"/>
      <c r="L13" s="676"/>
      <c r="M13" s="676"/>
      <c r="N13" s="676"/>
      <c r="O13" s="676"/>
      <c r="P13" s="676"/>
      <c r="Q13" s="677"/>
      <c r="R13" s="678" t="s">
        <v>182</v>
      </c>
      <c r="S13" s="679"/>
      <c r="T13" s="679"/>
      <c r="U13" s="679"/>
      <c r="V13" s="679"/>
      <c r="W13" s="679"/>
      <c r="X13" s="679"/>
      <c r="Y13" s="680"/>
      <c r="Z13" s="715" t="s">
        <v>182</v>
      </c>
      <c r="AA13" s="715"/>
      <c r="AB13" s="715"/>
      <c r="AC13" s="715"/>
      <c r="AD13" s="716" t="s">
        <v>182</v>
      </c>
      <c r="AE13" s="716"/>
      <c r="AF13" s="716"/>
      <c r="AG13" s="716"/>
      <c r="AH13" s="716"/>
      <c r="AI13" s="716"/>
      <c r="AJ13" s="716"/>
      <c r="AK13" s="716"/>
      <c r="AL13" s="681" t="s">
        <v>182</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2861165</v>
      </c>
      <c r="BH13" s="679"/>
      <c r="BI13" s="679"/>
      <c r="BJ13" s="679"/>
      <c r="BK13" s="679"/>
      <c r="BL13" s="679"/>
      <c r="BM13" s="679"/>
      <c r="BN13" s="680"/>
      <c r="BO13" s="715">
        <v>46.4</v>
      </c>
      <c r="BP13" s="715"/>
      <c r="BQ13" s="715"/>
      <c r="BR13" s="715"/>
      <c r="BS13" s="684">
        <v>190703</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1945434</v>
      </c>
      <c r="CS13" s="679"/>
      <c r="CT13" s="679"/>
      <c r="CU13" s="679"/>
      <c r="CV13" s="679"/>
      <c r="CW13" s="679"/>
      <c r="CX13" s="679"/>
      <c r="CY13" s="680"/>
      <c r="CZ13" s="715">
        <v>9.9</v>
      </c>
      <c r="DA13" s="715"/>
      <c r="DB13" s="715"/>
      <c r="DC13" s="715"/>
      <c r="DD13" s="684">
        <v>1556138</v>
      </c>
      <c r="DE13" s="679"/>
      <c r="DF13" s="679"/>
      <c r="DG13" s="679"/>
      <c r="DH13" s="679"/>
      <c r="DI13" s="679"/>
      <c r="DJ13" s="679"/>
      <c r="DK13" s="679"/>
      <c r="DL13" s="679"/>
      <c r="DM13" s="679"/>
      <c r="DN13" s="679"/>
      <c r="DO13" s="679"/>
      <c r="DP13" s="680"/>
      <c r="DQ13" s="684">
        <v>447812</v>
      </c>
      <c r="DR13" s="679"/>
      <c r="DS13" s="679"/>
      <c r="DT13" s="679"/>
      <c r="DU13" s="679"/>
      <c r="DV13" s="679"/>
      <c r="DW13" s="679"/>
      <c r="DX13" s="679"/>
      <c r="DY13" s="679"/>
      <c r="DZ13" s="679"/>
      <c r="EA13" s="679"/>
      <c r="EB13" s="679"/>
      <c r="EC13" s="722"/>
    </row>
    <row r="14" spans="2:143" ht="11.25" customHeight="1">
      <c r="B14" s="675" t="s">
        <v>251</v>
      </c>
      <c r="C14" s="676"/>
      <c r="D14" s="676"/>
      <c r="E14" s="676"/>
      <c r="F14" s="676"/>
      <c r="G14" s="676"/>
      <c r="H14" s="676"/>
      <c r="I14" s="676"/>
      <c r="J14" s="676"/>
      <c r="K14" s="676"/>
      <c r="L14" s="676"/>
      <c r="M14" s="676"/>
      <c r="N14" s="676"/>
      <c r="O14" s="676"/>
      <c r="P14" s="676"/>
      <c r="Q14" s="677"/>
      <c r="R14" s="678">
        <v>23792</v>
      </c>
      <c r="S14" s="679"/>
      <c r="T14" s="679"/>
      <c r="U14" s="679"/>
      <c r="V14" s="679"/>
      <c r="W14" s="679"/>
      <c r="X14" s="679"/>
      <c r="Y14" s="680"/>
      <c r="Z14" s="715">
        <v>0.1</v>
      </c>
      <c r="AA14" s="715"/>
      <c r="AB14" s="715"/>
      <c r="AC14" s="715"/>
      <c r="AD14" s="716">
        <v>23792</v>
      </c>
      <c r="AE14" s="716"/>
      <c r="AF14" s="716"/>
      <c r="AG14" s="716"/>
      <c r="AH14" s="716"/>
      <c r="AI14" s="716"/>
      <c r="AJ14" s="716"/>
      <c r="AK14" s="716"/>
      <c r="AL14" s="681">
        <v>0.3</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112964</v>
      </c>
      <c r="BH14" s="679"/>
      <c r="BI14" s="679"/>
      <c r="BJ14" s="679"/>
      <c r="BK14" s="679"/>
      <c r="BL14" s="679"/>
      <c r="BM14" s="679"/>
      <c r="BN14" s="680"/>
      <c r="BO14" s="715">
        <v>1.8</v>
      </c>
      <c r="BP14" s="715"/>
      <c r="BQ14" s="715"/>
      <c r="BR14" s="715"/>
      <c r="BS14" s="684" t="s">
        <v>182</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749767</v>
      </c>
      <c r="CS14" s="679"/>
      <c r="CT14" s="679"/>
      <c r="CU14" s="679"/>
      <c r="CV14" s="679"/>
      <c r="CW14" s="679"/>
      <c r="CX14" s="679"/>
      <c r="CY14" s="680"/>
      <c r="CZ14" s="715">
        <v>3.8</v>
      </c>
      <c r="DA14" s="715"/>
      <c r="DB14" s="715"/>
      <c r="DC14" s="715"/>
      <c r="DD14" s="684">
        <v>25920</v>
      </c>
      <c r="DE14" s="679"/>
      <c r="DF14" s="679"/>
      <c r="DG14" s="679"/>
      <c r="DH14" s="679"/>
      <c r="DI14" s="679"/>
      <c r="DJ14" s="679"/>
      <c r="DK14" s="679"/>
      <c r="DL14" s="679"/>
      <c r="DM14" s="679"/>
      <c r="DN14" s="679"/>
      <c r="DO14" s="679"/>
      <c r="DP14" s="680"/>
      <c r="DQ14" s="684">
        <v>715613</v>
      </c>
      <c r="DR14" s="679"/>
      <c r="DS14" s="679"/>
      <c r="DT14" s="679"/>
      <c r="DU14" s="679"/>
      <c r="DV14" s="679"/>
      <c r="DW14" s="679"/>
      <c r="DX14" s="679"/>
      <c r="DY14" s="679"/>
      <c r="DZ14" s="679"/>
      <c r="EA14" s="679"/>
      <c r="EB14" s="679"/>
      <c r="EC14" s="722"/>
    </row>
    <row r="15" spans="2:143" ht="11.25" customHeight="1">
      <c r="B15" s="675" t="s">
        <v>254</v>
      </c>
      <c r="C15" s="676"/>
      <c r="D15" s="676"/>
      <c r="E15" s="676"/>
      <c r="F15" s="676"/>
      <c r="G15" s="676"/>
      <c r="H15" s="676"/>
      <c r="I15" s="676"/>
      <c r="J15" s="676"/>
      <c r="K15" s="676"/>
      <c r="L15" s="676"/>
      <c r="M15" s="676"/>
      <c r="N15" s="676"/>
      <c r="O15" s="676"/>
      <c r="P15" s="676"/>
      <c r="Q15" s="677"/>
      <c r="R15" s="678" t="s">
        <v>182</v>
      </c>
      <c r="S15" s="679"/>
      <c r="T15" s="679"/>
      <c r="U15" s="679"/>
      <c r="V15" s="679"/>
      <c r="W15" s="679"/>
      <c r="X15" s="679"/>
      <c r="Y15" s="680"/>
      <c r="Z15" s="715" t="s">
        <v>182</v>
      </c>
      <c r="AA15" s="715"/>
      <c r="AB15" s="715"/>
      <c r="AC15" s="715"/>
      <c r="AD15" s="716" t="s">
        <v>182</v>
      </c>
      <c r="AE15" s="716"/>
      <c r="AF15" s="716"/>
      <c r="AG15" s="716"/>
      <c r="AH15" s="716"/>
      <c r="AI15" s="716"/>
      <c r="AJ15" s="716"/>
      <c r="AK15" s="716"/>
      <c r="AL15" s="681" t="s">
        <v>182</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376370</v>
      </c>
      <c r="BH15" s="679"/>
      <c r="BI15" s="679"/>
      <c r="BJ15" s="679"/>
      <c r="BK15" s="679"/>
      <c r="BL15" s="679"/>
      <c r="BM15" s="679"/>
      <c r="BN15" s="680"/>
      <c r="BO15" s="715">
        <v>6.1</v>
      </c>
      <c r="BP15" s="715"/>
      <c r="BQ15" s="715"/>
      <c r="BR15" s="715"/>
      <c r="BS15" s="684" t="s">
        <v>182</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2266728</v>
      </c>
      <c r="CS15" s="679"/>
      <c r="CT15" s="679"/>
      <c r="CU15" s="679"/>
      <c r="CV15" s="679"/>
      <c r="CW15" s="679"/>
      <c r="CX15" s="679"/>
      <c r="CY15" s="680"/>
      <c r="CZ15" s="715">
        <v>11.5</v>
      </c>
      <c r="DA15" s="715"/>
      <c r="DB15" s="715"/>
      <c r="DC15" s="715"/>
      <c r="DD15" s="684">
        <v>381865</v>
      </c>
      <c r="DE15" s="679"/>
      <c r="DF15" s="679"/>
      <c r="DG15" s="679"/>
      <c r="DH15" s="679"/>
      <c r="DI15" s="679"/>
      <c r="DJ15" s="679"/>
      <c r="DK15" s="679"/>
      <c r="DL15" s="679"/>
      <c r="DM15" s="679"/>
      <c r="DN15" s="679"/>
      <c r="DO15" s="679"/>
      <c r="DP15" s="680"/>
      <c r="DQ15" s="684">
        <v>1689501</v>
      </c>
      <c r="DR15" s="679"/>
      <c r="DS15" s="679"/>
      <c r="DT15" s="679"/>
      <c r="DU15" s="679"/>
      <c r="DV15" s="679"/>
      <c r="DW15" s="679"/>
      <c r="DX15" s="679"/>
      <c r="DY15" s="679"/>
      <c r="DZ15" s="679"/>
      <c r="EA15" s="679"/>
      <c r="EB15" s="679"/>
      <c r="EC15" s="722"/>
    </row>
    <row r="16" spans="2:143" ht="11.25" customHeight="1">
      <c r="B16" s="675" t="s">
        <v>257</v>
      </c>
      <c r="C16" s="676"/>
      <c r="D16" s="676"/>
      <c r="E16" s="676"/>
      <c r="F16" s="676"/>
      <c r="G16" s="676"/>
      <c r="H16" s="676"/>
      <c r="I16" s="676"/>
      <c r="J16" s="676"/>
      <c r="K16" s="676"/>
      <c r="L16" s="676"/>
      <c r="M16" s="676"/>
      <c r="N16" s="676"/>
      <c r="O16" s="676"/>
      <c r="P16" s="676"/>
      <c r="Q16" s="677"/>
      <c r="R16" s="678">
        <v>7304</v>
      </c>
      <c r="S16" s="679"/>
      <c r="T16" s="679"/>
      <c r="U16" s="679"/>
      <c r="V16" s="679"/>
      <c r="W16" s="679"/>
      <c r="X16" s="679"/>
      <c r="Y16" s="680"/>
      <c r="Z16" s="715">
        <v>0</v>
      </c>
      <c r="AA16" s="715"/>
      <c r="AB16" s="715"/>
      <c r="AC16" s="715"/>
      <c r="AD16" s="716">
        <v>7304</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182</v>
      </c>
      <c r="BH16" s="679"/>
      <c r="BI16" s="679"/>
      <c r="BJ16" s="679"/>
      <c r="BK16" s="679"/>
      <c r="BL16" s="679"/>
      <c r="BM16" s="679"/>
      <c r="BN16" s="680"/>
      <c r="BO16" s="715" t="s">
        <v>182</v>
      </c>
      <c r="BP16" s="715"/>
      <c r="BQ16" s="715"/>
      <c r="BR16" s="715"/>
      <c r="BS16" s="684" t="s">
        <v>182</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v>169944</v>
      </c>
      <c r="CS16" s="679"/>
      <c r="CT16" s="679"/>
      <c r="CU16" s="679"/>
      <c r="CV16" s="679"/>
      <c r="CW16" s="679"/>
      <c r="CX16" s="679"/>
      <c r="CY16" s="680"/>
      <c r="CZ16" s="715">
        <v>0.9</v>
      </c>
      <c r="DA16" s="715"/>
      <c r="DB16" s="715"/>
      <c r="DC16" s="715"/>
      <c r="DD16" s="684" t="s">
        <v>182</v>
      </c>
      <c r="DE16" s="679"/>
      <c r="DF16" s="679"/>
      <c r="DG16" s="679"/>
      <c r="DH16" s="679"/>
      <c r="DI16" s="679"/>
      <c r="DJ16" s="679"/>
      <c r="DK16" s="679"/>
      <c r="DL16" s="679"/>
      <c r="DM16" s="679"/>
      <c r="DN16" s="679"/>
      <c r="DO16" s="679"/>
      <c r="DP16" s="680"/>
      <c r="DQ16" s="684">
        <v>59284</v>
      </c>
      <c r="DR16" s="679"/>
      <c r="DS16" s="679"/>
      <c r="DT16" s="679"/>
      <c r="DU16" s="679"/>
      <c r="DV16" s="679"/>
      <c r="DW16" s="679"/>
      <c r="DX16" s="679"/>
      <c r="DY16" s="679"/>
      <c r="DZ16" s="679"/>
      <c r="EA16" s="679"/>
      <c r="EB16" s="679"/>
      <c r="EC16" s="722"/>
    </row>
    <row r="17" spans="2:133" ht="11.25" customHeight="1">
      <c r="B17" s="675" t="s">
        <v>260</v>
      </c>
      <c r="C17" s="676"/>
      <c r="D17" s="676"/>
      <c r="E17" s="676"/>
      <c r="F17" s="676"/>
      <c r="G17" s="676"/>
      <c r="H17" s="676"/>
      <c r="I17" s="676"/>
      <c r="J17" s="676"/>
      <c r="K17" s="676"/>
      <c r="L17" s="676"/>
      <c r="M17" s="676"/>
      <c r="N17" s="676"/>
      <c r="O17" s="676"/>
      <c r="P17" s="676"/>
      <c r="Q17" s="677"/>
      <c r="R17" s="678">
        <v>123342</v>
      </c>
      <c r="S17" s="679"/>
      <c r="T17" s="679"/>
      <c r="U17" s="679"/>
      <c r="V17" s="679"/>
      <c r="W17" s="679"/>
      <c r="X17" s="679"/>
      <c r="Y17" s="680"/>
      <c r="Z17" s="715">
        <v>0.6</v>
      </c>
      <c r="AA17" s="715"/>
      <c r="AB17" s="715"/>
      <c r="AC17" s="715"/>
      <c r="AD17" s="716">
        <v>123342</v>
      </c>
      <c r="AE17" s="716"/>
      <c r="AF17" s="716"/>
      <c r="AG17" s="716"/>
      <c r="AH17" s="716"/>
      <c r="AI17" s="716"/>
      <c r="AJ17" s="716"/>
      <c r="AK17" s="716"/>
      <c r="AL17" s="681">
        <v>1.3</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182</v>
      </c>
      <c r="BH17" s="679"/>
      <c r="BI17" s="679"/>
      <c r="BJ17" s="679"/>
      <c r="BK17" s="679"/>
      <c r="BL17" s="679"/>
      <c r="BM17" s="679"/>
      <c r="BN17" s="680"/>
      <c r="BO17" s="715" t="s">
        <v>182</v>
      </c>
      <c r="BP17" s="715"/>
      <c r="BQ17" s="715"/>
      <c r="BR17" s="715"/>
      <c r="BS17" s="684" t="s">
        <v>182</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1288025</v>
      </c>
      <c r="CS17" s="679"/>
      <c r="CT17" s="679"/>
      <c r="CU17" s="679"/>
      <c r="CV17" s="679"/>
      <c r="CW17" s="679"/>
      <c r="CX17" s="679"/>
      <c r="CY17" s="680"/>
      <c r="CZ17" s="715">
        <v>6.5</v>
      </c>
      <c r="DA17" s="715"/>
      <c r="DB17" s="715"/>
      <c r="DC17" s="715"/>
      <c r="DD17" s="684" t="s">
        <v>182</v>
      </c>
      <c r="DE17" s="679"/>
      <c r="DF17" s="679"/>
      <c r="DG17" s="679"/>
      <c r="DH17" s="679"/>
      <c r="DI17" s="679"/>
      <c r="DJ17" s="679"/>
      <c r="DK17" s="679"/>
      <c r="DL17" s="679"/>
      <c r="DM17" s="679"/>
      <c r="DN17" s="679"/>
      <c r="DO17" s="679"/>
      <c r="DP17" s="680"/>
      <c r="DQ17" s="684">
        <v>1287690</v>
      </c>
      <c r="DR17" s="679"/>
      <c r="DS17" s="679"/>
      <c r="DT17" s="679"/>
      <c r="DU17" s="679"/>
      <c r="DV17" s="679"/>
      <c r="DW17" s="679"/>
      <c r="DX17" s="679"/>
      <c r="DY17" s="679"/>
      <c r="DZ17" s="679"/>
      <c r="EA17" s="679"/>
      <c r="EB17" s="679"/>
      <c r="EC17" s="722"/>
    </row>
    <row r="18" spans="2:133" ht="11.25" customHeight="1">
      <c r="B18" s="675" t="s">
        <v>263</v>
      </c>
      <c r="C18" s="676"/>
      <c r="D18" s="676"/>
      <c r="E18" s="676"/>
      <c r="F18" s="676"/>
      <c r="G18" s="676"/>
      <c r="H18" s="676"/>
      <c r="I18" s="676"/>
      <c r="J18" s="676"/>
      <c r="K18" s="676"/>
      <c r="L18" s="676"/>
      <c r="M18" s="676"/>
      <c r="N18" s="676"/>
      <c r="O18" s="676"/>
      <c r="P18" s="676"/>
      <c r="Q18" s="677"/>
      <c r="R18" s="678">
        <v>47825</v>
      </c>
      <c r="S18" s="679"/>
      <c r="T18" s="679"/>
      <c r="U18" s="679"/>
      <c r="V18" s="679"/>
      <c r="W18" s="679"/>
      <c r="X18" s="679"/>
      <c r="Y18" s="680"/>
      <c r="Z18" s="715">
        <v>0.2</v>
      </c>
      <c r="AA18" s="715"/>
      <c r="AB18" s="715"/>
      <c r="AC18" s="715"/>
      <c r="AD18" s="716">
        <v>47825</v>
      </c>
      <c r="AE18" s="716"/>
      <c r="AF18" s="716"/>
      <c r="AG18" s="716"/>
      <c r="AH18" s="716"/>
      <c r="AI18" s="716"/>
      <c r="AJ18" s="716"/>
      <c r="AK18" s="716"/>
      <c r="AL18" s="681">
        <v>0.5</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182</v>
      </c>
      <c r="BH18" s="679"/>
      <c r="BI18" s="679"/>
      <c r="BJ18" s="679"/>
      <c r="BK18" s="679"/>
      <c r="BL18" s="679"/>
      <c r="BM18" s="679"/>
      <c r="BN18" s="680"/>
      <c r="BO18" s="715" t="s">
        <v>182</v>
      </c>
      <c r="BP18" s="715"/>
      <c r="BQ18" s="715"/>
      <c r="BR18" s="715"/>
      <c r="BS18" s="684" t="s">
        <v>182</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182</v>
      </c>
      <c r="CS18" s="679"/>
      <c r="CT18" s="679"/>
      <c r="CU18" s="679"/>
      <c r="CV18" s="679"/>
      <c r="CW18" s="679"/>
      <c r="CX18" s="679"/>
      <c r="CY18" s="680"/>
      <c r="CZ18" s="715" t="s">
        <v>182</v>
      </c>
      <c r="DA18" s="715"/>
      <c r="DB18" s="715"/>
      <c r="DC18" s="715"/>
      <c r="DD18" s="684" t="s">
        <v>182</v>
      </c>
      <c r="DE18" s="679"/>
      <c r="DF18" s="679"/>
      <c r="DG18" s="679"/>
      <c r="DH18" s="679"/>
      <c r="DI18" s="679"/>
      <c r="DJ18" s="679"/>
      <c r="DK18" s="679"/>
      <c r="DL18" s="679"/>
      <c r="DM18" s="679"/>
      <c r="DN18" s="679"/>
      <c r="DO18" s="679"/>
      <c r="DP18" s="680"/>
      <c r="DQ18" s="684" t="s">
        <v>182</v>
      </c>
      <c r="DR18" s="679"/>
      <c r="DS18" s="679"/>
      <c r="DT18" s="679"/>
      <c r="DU18" s="679"/>
      <c r="DV18" s="679"/>
      <c r="DW18" s="679"/>
      <c r="DX18" s="679"/>
      <c r="DY18" s="679"/>
      <c r="DZ18" s="679"/>
      <c r="EA18" s="679"/>
      <c r="EB18" s="679"/>
      <c r="EC18" s="722"/>
    </row>
    <row r="19" spans="2:133" ht="11.25" customHeight="1">
      <c r="B19" s="675" t="s">
        <v>266</v>
      </c>
      <c r="C19" s="676"/>
      <c r="D19" s="676"/>
      <c r="E19" s="676"/>
      <c r="F19" s="676"/>
      <c r="G19" s="676"/>
      <c r="H19" s="676"/>
      <c r="I19" s="676"/>
      <c r="J19" s="676"/>
      <c r="K19" s="676"/>
      <c r="L19" s="676"/>
      <c r="M19" s="676"/>
      <c r="N19" s="676"/>
      <c r="O19" s="676"/>
      <c r="P19" s="676"/>
      <c r="Q19" s="677"/>
      <c r="R19" s="678">
        <v>3516</v>
      </c>
      <c r="S19" s="679"/>
      <c r="T19" s="679"/>
      <c r="U19" s="679"/>
      <c r="V19" s="679"/>
      <c r="W19" s="679"/>
      <c r="X19" s="679"/>
      <c r="Y19" s="680"/>
      <c r="Z19" s="715">
        <v>0</v>
      </c>
      <c r="AA19" s="715"/>
      <c r="AB19" s="715"/>
      <c r="AC19" s="715"/>
      <c r="AD19" s="716">
        <v>3516</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3925</v>
      </c>
      <c r="BH19" s="679"/>
      <c r="BI19" s="679"/>
      <c r="BJ19" s="679"/>
      <c r="BK19" s="679"/>
      <c r="BL19" s="679"/>
      <c r="BM19" s="679"/>
      <c r="BN19" s="680"/>
      <c r="BO19" s="715">
        <v>0.1</v>
      </c>
      <c r="BP19" s="715"/>
      <c r="BQ19" s="715"/>
      <c r="BR19" s="715"/>
      <c r="BS19" s="684" t="s">
        <v>182</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182</v>
      </c>
      <c r="CS19" s="679"/>
      <c r="CT19" s="679"/>
      <c r="CU19" s="679"/>
      <c r="CV19" s="679"/>
      <c r="CW19" s="679"/>
      <c r="CX19" s="679"/>
      <c r="CY19" s="680"/>
      <c r="CZ19" s="715" t="s">
        <v>182</v>
      </c>
      <c r="DA19" s="715"/>
      <c r="DB19" s="715"/>
      <c r="DC19" s="715"/>
      <c r="DD19" s="684" t="s">
        <v>182</v>
      </c>
      <c r="DE19" s="679"/>
      <c r="DF19" s="679"/>
      <c r="DG19" s="679"/>
      <c r="DH19" s="679"/>
      <c r="DI19" s="679"/>
      <c r="DJ19" s="679"/>
      <c r="DK19" s="679"/>
      <c r="DL19" s="679"/>
      <c r="DM19" s="679"/>
      <c r="DN19" s="679"/>
      <c r="DO19" s="679"/>
      <c r="DP19" s="680"/>
      <c r="DQ19" s="684" t="s">
        <v>182</v>
      </c>
      <c r="DR19" s="679"/>
      <c r="DS19" s="679"/>
      <c r="DT19" s="679"/>
      <c r="DU19" s="679"/>
      <c r="DV19" s="679"/>
      <c r="DW19" s="679"/>
      <c r="DX19" s="679"/>
      <c r="DY19" s="679"/>
      <c r="DZ19" s="679"/>
      <c r="EA19" s="679"/>
      <c r="EB19" s="679"/>
      <c r="EC19" s="722"/>
    </row>
    <row r="20" spans="2:133" ht="11.25" customHeight="1">
      <c r="B20" s="675" t="s">
        <v>269</v>
      </c>
      <c r="C20" s="676"/>
      <c r="D20" s="676"/>
      <c r="E20" s="676"/>
      <c r="F20" s="676"/>
      <c r="G20" s="676"/>
      <c r="H20" s="676"/>
      <c r="I20" s="676"/>
      <c r="J20" s="676"/>
      <c r="K20" s="676"/>
      <c r="L20" s="676"/>
      <c r="M20" s="676"/>
      <c r="N20" s="676"/>
      <c r="O20" s="676"/>
      <c r="P20" s="676"/>
      <c r="Q20" s="677"/>
      <c r="R20" s="678">
        <v>895</v>
      </c>
      <c r="S20" s="679"/>
      <c r="T20" s="679"/>
      <c r="U20" s="679"/>
      <c r="V20" s="679"/>
      <c r="W20" s="679"/>
      <c r="X20" s="679"/>
      <c r="Y20" s="680"/>
      <c r="Z20" s="715">
        <v>0</v>
      </c>
      <c r="AA20" s="715"/>
      <c r="AB20" s="715"/>
      <c r="AC20" s="715"/>
      <c r="AD20" s="716">
        <v>895</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3925</v>
      </c>
      <c r="BH20" s="679"/>
      <c r="BI20" s="679"/>
      <c r="BJ20" s="679"/>
      <c r="BK20" s="679"/>
      <c r="BL20" s="679"/>
      <c r="BM20" s="679"/>
      <c r="BN20" s="680"/>
      <c r="BO20" s="715">
        <v>0.1</v>
      </c>
      <c r="BP20" s="715"/>
      <c r="BQ20" s="715"/>
      <c r="BR20" s="715"/>
      <c r="BS20" s="684" t="s">
        <v>182</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19703996</v>
      </c>
      <c r="CS20" s="679"/>
      <c r="CT20" s="679"/>
      <c r="CU20" s="679"/>
      <c r="CV20" s="679"/>
      <c r="CW20" s="679"/>
      <c r="CX20" s="679"/>
      <c r="CY20" s="680"/>
      <c r="CZ20" s="715">
        <v>100</v>
      </c>
      <c r="DA20" s="715"/>
      <c r="DB20" s="715"/>
      <c r="DC20" s="715"/>
      <c r="DD20" s="684">
        <v>2596284</v>
      </c>
      <c r="DE20" s="679"/>
      <c r="DF20" s="679"/>
      <c r="DG20" s="679"/>
      <c r="DH20" s="679"/>
      <c r="DI20" s="679"/>
      <c r="DJ20" s="679"/>
      <c r="DK20" s="679"/>
      <c r="DL20" s="679"/>
      <c r="DM20" s="679"/>
      <c r="DN20" s="679"/>
      <c r="DO20" s="679"/>
      <c r="DP20" s="680"/>
      <c r="DQ20" s="684">
        <v>11287188</v>
      </c>
      <c r="DR20" s="679"/>
      <c r="DS20" s="679"/>
      <c r="DT20" s="679"/>
      <c r="DU20" s="679"/>
      <c r="DV20" s="679"/>
      <c r="DW20" s="679"/>
      <c r="DX20" s="679"/>
      <c r="DY20" s="679"/>
      <c r="DZ20" s="679"/>
      <c r="EA20" s="679"/>
      <c r="EB20" s="679"/>
      <c r="EC20" s="722"/>
    </row>
    <row r="21" spans="2:133" ht="11.25" customHeight="1">
      <c r="B21" s="675" t="s">
        <v>272</v>
      </c>
      <c r="C21" s="676"/>
      <c r="D21" s="676"/>
      <c r="E21" s="676"/>
      <c r="F21" s="676"/>
      <c r="G21" s="676"/>
      <c r="H21" s="676"/>
      <c r="I21" s="676"/>
      <c r="J21" s="676"/>
      <c r="K21" s="676"/>
      <c r="L21" s="676"/>
      <c r="M21" s="676"/>
      <c r="N21" s="676"/>
      <c r="O21" s="676"/>
      <c r="P21" s="676"/>
      <c r="Q21" s="677"/>
      <c r="R21" s="678">
        <v>71106</v>
      </c>
      <c r="S21" s="679"/>
      <c r="T21" s="679"/>
      <c r="U21" s="679"/>
      <c r="V21" s="679"/>
      <c r="W21" s="679"/>
      <c r="X21" s="679"/>
      <c r="Y21" s="680"/>
      <c r="Z21" s="715">
        <v>0.4</v>
      </c>
      <c r="AA21" s="715"/>
      <c r="AB21" s="715"/>
      <c r="AC21" s="715"/>
      <c r="AD21" s="716">
        <v>71106</v>
      </c>
      <c r="AE21" s="716"/>
      <c r="AF21" s="716"/>
      <c r="AG21" s="716"/>
      <c r="AH21" s="716"/>
      <c r="AI21" s="716"/>
      <c r="AJ21" s="716"/>
      <c r="AK21" s="716"/>
      <c r="AL21" s="681">
        <v>0.8</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v>3925</v>
      </c>
      <c r="BH21" s="679"/>
      <c r="BI21" s="679"/>
      <c r="BJ21" s="679"/>
      <c r="BK21" s="679"/>
      <c r="BL21" s="679"/>
      <c r="BM21" s="679"/>
      <c r="BN21" s="680"/>
      <c r="BO21" s="715">
        <v>0.1</v>
      </c>
      <c r="BP21" s="715"/>
      <c r="BQ21" s="715"/>
      <c r="BR21" s="715"/>
      <c r="BS21" s="684" t="s">
        <v>182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274</v>
      </c>
      <c r="C22" s="676"/>
      <c r="D22" s="676"/>
      <c r="E22" s="676"/>
      <c r="F22" s="676"/>
      <c r="G22" s="676"/>
      <c r="H22" s="676"/>
      <c r="I22" s="676"/>
      <c r="J22" s="676"/>
      <c r="K22" s="676"/>
      <c r="L22" s="676"/>
      <c r="M22" s="676"/>
      <c r="N22" s="676"/>
      <c r="O22" s="676"/>
      <c r="P22" s="676"/>
      <c r="Q22" s="677"/>
      <c r="R22" s="678">
        <v>2224264</v>
      </c>
      <c r="S22" s="679"/>
      <c r="T22" s="679"/>
      <c r="U22" s="679"/>
      <c r="V22" s="679"/>
      <c r="W22" s="679"/>
      <c r="X22" s="679"/>
      <c r="Y22" s="680"/>
      <c r="Z22" s="715">
        <v>11.1</v>
      </c>
      <c r="AA22" s="715"/>
      <c r="AB22" s="715"/>
      <c r="AC22" s="715"/>
      <c r="AD22" s="716">
        <v>2030766</v>
      </c>
      <c r="AE22" s="716"/>
      <c r="AF22" s="716"/>
      <c r="AG22" s="716"/>
      <c r="AH22" s="716"/>
      <c r="AI22" s="716"/>
      <c r="AJ22" s="716"/>
      <c r="AK22" s="716"/>
      <c r="AL22" s="681">
        <v>21.6</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t="s">
        <v>182</v>
      </c>
      <c r="BH22" s="679"/>
      <c r="BI22" s="679"/>
      <c r="BJ22" s="679"/>
      <c r="BK22" s="679"/>
      <c r="BL22" s="679"/>
      <c r="BM22" s="679"/>
      <c r="BN22" s="680"/>
      <c r="BO22" s="715" t="s">
        <v>182</v>
      </c>
      <c r="BP22" s="715"/>
      <c r="BQ22" s="715"/>
      <c r="BR22" s="715"/>
      <c r="BS22" s="684" t="s">
        <v>182</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277</v>
      </c>
      <c r="C23" s="676"/>
      <c r="D23" s="676"/>
      <c r="E23" s="676"/>
      <c r="F23" s="676"/>
      <c r="G23" s="676"/>
      <c r="H23" s="676"/>
      <c r="I23" s="676"/>
      <c r="J23" s="676"/>
      <c r="K23" s="676"/>
      <c r="L23" s="676"/>
      <c r="M23" s="676"/>
      <c r="N23" s="676"/>
      <c r="O23" s="676"/>
      <c r="P23" s="676"/>
      <c r="Q23" s="677"/>
      <c r="R23" s="678">
        <v>2030766</v>
      </c>
      <c r="S23" s="679"/>
      <c r="T23" s="679"/>
      <c r="U23" s="679"/>
      <c r="V23" s="679"/>
      <c r="W23" s="679"/>
      <c r="X23" s="679"/>
      <c r="Y23" s="680"/>
      <c r="Z23" s="715">
        <v>10.1</v>
      </c>
      <c r="AA23" s="715"/>
      <c r="AB23" s="715"/>
      <c r="AC23" s="715"/>
      <c r="AD23" s="716">
        <v>2030766</v>
      </c>
      <c r="AE23" s="716"/>
      <c r="AF23" s="716"/>
      <c r="AG23" s="716"/>
      <c r="AH23" s="716"/>
      <c r="AI23" s="716"/>
      <c r="AJ23" s="716"/>
      <c r="AK23" s="716"/>
      <c r="AL23" s="681">
        <v>21.6</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t="s">
        <v>182</v>
      </c>
      <c r="BH23" s="679"/>
      <c r="BI23" s="679"/>
      <c r="BJ23" s="679"/>
      <c r="BK23" s="679"/>
      <c r="BL23" s="679"/>
      <c r="BM23" s="679"/>
      <c r="BN23" s="680"/>
      <c r="BO23" s="715" t="s">
        <v>182</v>
      </c>
      <c r="BP23" s="715"/>
      <c r="BQ23" s="715"/>
      <c r="BR23" s="715"/>
      <c r="BS23" s="684" t="s">
        <v>182</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c r="B24" s="675" t="s">
        <v>284</v>
      </c>
      <c r="C24" s="676"/>
      <c r="D24" s="676"/>
      <c r="E24" s="676"/>
      <c r="F24" s="676"/>
      <c r="G24" s="676"/>
      <c r="H24" s="676"/>
      <c r="I24" s="676"/>
      <c r="J24" s="676"/>
      <c r="K24" s="676"/>
      <c r="L24" s="676"/>
      <c r="M24" s="676"/>
      <c r="N24" s="676"/>
      <c r="O24" s="676"/>
      <c r="P24" s="676"/>
      <c r="Q24" s="677"/>
      <c r="R24" s="678">
        <v>193464</v>
      </c>
      <c r="S24" s="679"/>
      <c r="T24" s="679"/>
      <c r="U24" s="679"/>
      <c r="V24" s="679"/>
      <c r="W24" s="679"/>
      <c r="X24" s="679"/>
      <c r="Y24" s="680"/>
      <c r="Z24" s="715">
        <v>1</v>
      </c>
      <c r="AA24" s="715"/>
      <c r="AB24" s="715"/>
      <c r="AC24" s="715"/>
      <c r="AD24" s="716" t="s">
        <v>182</v>
      </c>
      <c r="AE24" s="716"/>
      <c r="AF24" s="716"/>
      <c r="AG24" s="716"/>
      <c r="AH24" s="716"/>
      <c r="AI24" s="716"/>
      <c r="AJ24" s="716"/>
      <c r="AK24" s="716"/>
      <c r="AL24" s="681" t="s">
        <v>182</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182</v>
      </c>
      <c r="BH24" s="679"/>
      <c r="BI24" s="679"/>
      <c r="BJ24" s="679"/>
      <c r="BK24" s="679"/>
      <c r="BL24" s="679"/>
      <c r="BM24" s="679"/>
      <c r="BN24" s="680"/>
      <c r="BO24" s="715" t="s">
        <v>182</v>
      </c>
      <c r="BP24" s="715"/>
      <c r="BQ24" s="715"/>
      <c r="BR24" s="715"/>
      <c r="BS24" s="684" t="s">
        <v>182</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8941267</v>
      </c>
      <c r="CS24" s="734"/>
      <c r="CT24" s="734"/>
      <c r="CU24" s="734"/>
      <c r="CV24" s="734"/>
      <c r="CW24" s="734"/>
      <c r="CX24" s="734"/>
      <c r="CY24" s="777"/>
      <c r="CZ24" s="778">
        <v>45.4</v>
      </c>
      <c r="DA24" s="749"/>
      <c r="DB24" s="749"/>
      <c r="DC24" s="781"/>
      <c r="DD24" s="776">
        <v>4909848</v>
      </c>
      <c r="DE24" s="734"/>
      <c r="DF24" s="734"/>
      <c r="DG24" s="734"/>
      <c r="DH24" s="734"/>
      <c r="DI24" s="734"/>
      <c r="DJ24" s="734"/>
      <c r="DK24" s="777"/>
      <c r="DL24" s="776">
        <v>4878264</v>
      </c>
      <c r="DM24" s="734"/>
      <c r="DN24" s="734"/>
      <c r="DO24" s="734"/>
      <c r="DP24" s="734"/>
      <c r="DQ24" s="734"/>
      <c r="DR24" s="734"/>
      <c r="DS24" s="734"/>
      <c r="DT24" s="734"/>
      <c r="DU24" s="734"/>
      <c r="DV24" s="777"/>
      <c r="DW24" s="778">
        <v>48.7</v>
      </c>
      <c r="DX24" s="749"/>
      <c r="DY24" s="749"/>
      <c r="DZ24" s="749"/>
      <c r="EA24" s="749"/>
      <c r="EB24" s="749"/>
      <c r="EC24" s="779"/>
    </row>
    <row r="25" spans="2:133" ht="11.25" customHeight="1">
      <c r="B25" s="675" t="s">
        <v>287</v>
      </c>
      <c r="C25" s="676"/>
      <c r="D25" s="676"/>
      <c r="E25" s="676"/>
      <c r="F25" s="676"/>
      <c r="G25" s="676"/>
      <c r="H25" s="676"/>
      <c r="I25" s="676"/>
      <c r="J25" s="676"/>
      <c r="K25" s="676"/>
      <c r="L25" s="676"/>
      <c r="M25" s="676"/>
      <c r="N25" s="676"/>
      <c r="O25" s="676"/>
      <c r="P25" s="676"/>
      <c r="Q25" s="677"/>
      <c r="R25" s="678">
        <v>34</v>
      </c>
      <c r="S25" s="679"/>
      <c r="T25" s="679"/>
      <c r="U25" s="679"/>
      <c r="V25" s="679"/>
      <c r="W25" s="679"/>
      <c r="X25" s="679"/>
      <c r="Y25" s="680"/>
      <c r="Z25" s="715">
        <v>0</v>
      </c>
      <c r="AA25" s="715"/>
      <c r="AB25" s="715"/>
      <c r="AC25" s="715"/>
      <c r="AD25" s="716" t="s">
        <v>182</v>
      </c>
      <c r="AE25" s="716"/>
      <c r="AF25" s="716"/>
      <c r="AG25" s="716"/>
      <c r="AH25" s="716"/>
      <c r="AI25" s="716"/>
      <c r="AJ25" s="716"/>
      <c r="AK25" s="716"/>
      <c r="AL25" s="681" t="s">
        <v>182</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182</v>
      </c>
      <c r="BH25" s="679"/>
      <c r="BI25" s="679"/>
      <c r="BJ25" s="679"/>
      <c r="BK25" s="679"/>
      <c r="BL25" s="679"/>
      <c r="BM25" s="679"/>
      <c r="BN25" s="680"/>
      <c r="BO25" s="715" t="s">
        <v>182</v>
      </c>
      <c r="BP25" s="715"/>
      <c r="BQ25" s="715"/>
      <c r="BR25" s="715"/>
      <c r="BS25" s="684" t="s">
        <v>182</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2189449</v>
      </c>
      <c r="CS25" s="697"/>
      <c r="CT25" s="697"/>
      <c r="CU25" s="697"/>
      <c r="CV25" s="697"/>
      <c r="CW25" s="697"/>
      <c r="CX25" s="697"/>
      <c r="CY25" s="698"/>
      <c r="CZ25" s="681">
        <v>11.1</v>
      </c>
      <c r="DA25" s="699"/>
      <c r="DB25" s="699"/>
      <c r="DC25" s="700"/>
      <c r="DD25" s="684">
        <v>2053619</v>
      </c>
      <c r="DE25" s="697"/>
      <c r="DF25" s="697"/>
      <c r="DG25" s="697"/>
      <c r="DH25" s="697"/>
      <c r="DI25" s="697"/>
      <c r="DJ25" s="697"/>
      <c r="DK25" s="698"/>
      <c r="DL25" s="684">
        <v>2052286</v>
      </c>
      <c r="DM25" s="697"/>
      <c r="DN25" s="697"/>
      <c r="DO25" s="697"/>
      <c r="DP25" s="697"/>
      <c r="DQ25" s="697"/>
      <c r="DR25" s="697"/>
      <c r="DS25" s="697"/>
      <c r="DT25" s="697"/>
      <c r="DU25" s="697"/>
      <c r="DV25" s="698"/>
      <c r="DW25" s="681">
        <v>20.5</v>
      </c>
      <c r="DX25" s="699"/>
      <c r="DY25" s="699"/>
      <c r="DZ25" s="699"/>
      <c r="EA25" s="699"/>
      <c r="EB25" s="699"/>
      <c r="EC25" s="714"/>
    </row>
    <row r="26" spans="2:133" ht="11.25" customHeight="1">
      <c r="B26" s="675" t="s">
        <v>290</v>
      </c>
      <c r="C26" s="676"/>
      <c r="D26" s="676"/>
      <c r="E26" s="676"/>
      <c r="F26" s="676"/>
      <c r="G26" s="676"/>
      <c r="H26" s="676"/>
      <c r="I26" s="676"/>
      <c r="J26" s="676"/>
      <c r="K26" s="676"/>
      <c r="L26" s="676"/>
      <c r="M26" s="676"/>
      <c r="N26" s="676"/>
      <c r="O26" s="676"/>
      <c r="P26" s="676"/>
      <c r="Q26" s="677"/>
      <c r="R26" s="678">
        <v>9561390</v>
      </c>
      <c r="S26" s="679"/>
      <c r="T26" s="679"/>
      <c r="U26" s="679"/>
      <c r="V26" s="679"/>
      <c r="W26" s="679"/>
      <c r="X26" s="679"/>
      <c r="Y26" s="680"/>
      <c r="Z26" s="715">
        <v>47.7</v>
      </c>
      <c r="AA26" s="715"/>
      <c r="AB26" s="715"/>
      <c r="AC26" s="715"/>
      <c r="AD26" s="716">
        <v>9367892</v>
      </c>
      <c r="AE26" s="716"/>
      <c r="AF26" s="716"/>
      <c r="AG26" s="716"/>
      <c r="AH26" s="716"/>
      <c r="AI26" s="716"/>
      <c r="AJ26" s="716"/>
      <c r="AK26" s="716"/>
      <c r="AL26" s="681">
        <v>99.8</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182</v>
      </c>
      <c r="BH26" s="679"/>
      <c r="BI26" s="679"/>
      <c r="BJ26" s="679"/>
      <c r="BK26" s="679"/>
      <c r="BL26" s="679"/>
      <c r="BM26" s="679"/>
      <c r="BN26" s="680"/>
      <c r="BO26" s="715" t="s">
        <v>182</v>
      </c>
      <c r="BP26" s="715"/>
      <c r="BQ26" s="715"/>
      <c r="BR26" s="715"/>
      <c r="BS26" s="684" t="s">
        <v>182</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1527484</v>
      </c>
      <c r="CS26" s="679"/>
      <c r="CT26" s="679"/>
      <c r="CU26" s="679"/>
      <c r="CV26" s="679"/>
      <c r="CW26" s="679"/>
      <c r="CX26" s="679"/>
      <c r="CY26" s="680"/>
      <c r="CZ26" s="681">
        <v>7.8</v>
      </c>
      <c r="DA26" s="699"/>
      <c r="DB26" s="699"/>
      <c r="DC26" s="700"/>
      <c r="DD26" s="684">
        <v>1430829</v>
      </c>
      <c r="DE26" s="679"/>
      <c r="DF26" s="679"/>
      <c r="DG26" s="679"/>
      <c r="DH26" s="679"/>
      <c r="DI26" s="679"/>
      <c r="DJ26" s="679"/>
      <c r="DK26" s="680"/>
      <c r="DL26" s="684" t="s">
        <v>182</v>
      </c>
      <c r="DM26" s="679"/>
      <c r="DN26" s="679"/>
      <c r="DO26" s="679"/>
      <c r="DP26" s="679"/>
      <c r="DQ26" s="679"/>
      <c r="DR26" s="679"/>
      <c r="DS26" s="679"/>
      <c r="DT26" s="679"/>
      <c r="DU26" s="679"/>
      <c r="DV26" s="680"/>
      <c r="DW26" s="681" t="s">
        <v>182</v>
      </c>
      <c r="DX26" s="699"/>
      <c r="DY26" s="699"/>
      <c r="DZ26" s="699"/>
      <c r="EA26" s="699"/>
      <c r="EB26" s="699"/>
      <c r="EC26" s="714"/>
    </row>
    <row r="27" spans="2:133" ht="11.25" customHeight="1">
      <c r="B27" s="675" t="s">
        <v>293</v>
      </c>
      <c r="C27" s="676"/>
      <c r="D27" s="676"/>
      <c r="E27" s="676"/>
      <c r="F27" s="676"/>
      <c r="G27" s="676"/>
      <c r="H27" s="676"/>
      <c r="I27" s="676"/>
      <c r="J27" s="676"/>
      <c r="K27" s="676"/>
      <c r="L27" s="676"/>
      <c r="M27" s="676"/>
      <c r="N27" s="676"/>
      <c r="O27" s="676"/>
      <c r="P27" s="676"/>
      <c r="Q27" s="677"/>
      <c r="R27" s="678">
        <v>9633</v>
      </c>
      <c r="S27" s="679"/>
      <c r="T27" s="679"/>
      <c r="U27" s="679"/>
      <c r="V27" s="679"/>
      <c r="W27" s="679"/>
      <c r="X27" s="679"/>
      <c r="Y27" s="680"/>
      <c r="Z27" s="715">
        <v>0</v>
      </c>
      <c r="AA27" s="715"/>
      <c r="AB27" s="715"/>
      <c r="AC27" s="715"/>
      <c r="AD27" s="716">
        <v>9633</v>
      </c>
      <c r="AE27" s="716"/>
      <c r="AF27" s="716"/>
      <c r="AG27" s="716"/>
      <c r="AH27" s="716"/>
      <c r="AI27" s="716"/>
      <c r="AJ27" s="716"/>
      <c r="AK27" s="716"/>
      <c r="AL27" s="681">
        <v>0.1</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6166142</v>
      </c>
      <c r="BH27" s="679"/>
      <c r="BI27" s="679"/>
      <c r="BJ27" s="679"/>
      <c r="BK27" s="679"/>
      <c r="BL27" s="679"/>
      <c r="BM27" s="679"/>
      <c r="BN27" s="680"/>
      <c r="BO27" s="715">
        <v>100</v>
      </c>
      <c r="BP27" s="715"/>
      <c r="BQ27" s="715"/>
      <c r="BR27" s="715"/>
      <c r="BS27" s="684">
        <v>263497</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5463793</v>
      </c>
      <c r="CS27" s="697"/>
      <c r="CT27" s="697"/>
      <c r="CU27" s="697"/>
      <c r="CV27" s="697"/>
      <c r="CW27" s="697"/>
      <c r="CX27" s="697"/>
      <c r="CY27" s="698"/>
      <c r="CZ27" s="681">
        <v>27.7</v>
      </c>
      <c r="DA27" s="699"/>
      <c r="DB27" s="699"/>
      <c r="DC27" s="700"/>
      <c r="DD27" s="684">
        <v>1568539</v>
      </c>
      <c r="DE27" s="697"/>
      <c r="DF27" s="697"/>
      <c r="DG27" s="697"/>
      <c r="DH27" s="697"/>
      <c r="DI27" s="697"/>
      <c r="DJ27" s="697"/>
      <c r="DK27" s="698"/>
      <c r="DL27" s="684">
        <v>1538288</v>
      </c>
      <c r="DM27" s="697"/>
      <c r="DN27" s="697"/>
      <c r="DO27" s="697"/>
      <c r="DP27" s="697"/>
      <c r="DQ27" s="697"/>
      <c r="DR27" s="697"/>
      <c r="DS27" s="697"/>
      <c r="DT27" s="697"/>
      <c r="DU27" s="697"/>
      <c r="DV27" s="698"/>
      <c r="DW27" s="681">
        <v>15.4</v>
      </c>
      <c r="DX27" s="699"/>
      <c r="DY27" s="699"/>
      <c r="DZ27" s="699"/>
      <c r="EA27" s="699"/>
      <c r="EB27" s="699"/>
      <c r="EC27" s="714"/>
    </row>
    <row r="28" spans="2:133" ht="11.25" customHeight="1">
      <c r="B28" s="675" t="s">
        <v>296</v>
      </c>
      <c r="C28" s="676"/>
      <c r="D28" s="676"/>
      <c r="E28" s="676"/>
      <c r="F28" s="676"/>
      <c r="G28" s="676"/>
      <c r="H28" s="676"/>
      <c r="I28" s="676"/>
      <c r="J28" s="676"/>
      <c r="K28" s="676"/>
      <c r="L28" s="676"/>
      <c r="M28" s="676"/>
      <c r="N28" s="676"/>
      <c r="O28" s="676"/>
      <c r="P28" s="676"/>
      <c r="Q28" s="677"/>
      <c r="R28" s="678">
        <v>209616</v>
      </c>
      <c r="S28" s="679"/>
      <c r="T28" s="679"/>
      <c r="U28" s="679"/>
      <c r="V28" s="679"/>
      <c r="W28" s="679"/>
      <c r="X28" s="679"/>
      <c r="Y28" s="680"/>
      <c r="Z28" s="715">
        <v>1</v>
      </c>
      <c r="AA28" s="715"/>
      <c r="AB28" s="715"/>
      <c r="AC28" s="715"/>
      <c r="AD28" s="716" t="s">
        <v>182</v>
      </c>
      <c r="AE28" s="716"/>
      <c r="AF28" s="716"/>
      <c r="AG28" s="716"/>
      <c r="AH28" s="716"/>
      <c r="AI28" s="716"/>
      <c r="AJ28" s="716"/>
      <c r="AK28" s="716"/>
      <c r="AL28" s="681" t="s">
        <v>182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1288025</v>
      </c>
      <c r="CS28" s="679"/>
      <c r="CT28" s="679"/>
      <c r="CU28" s="679"/>
      <c r="CV28" s="679"/>
      <c r="CW28" s="679"/>
      <c r="CX28" s="679"/>
      <c r="CY28" s="680"/>
      <c r="CZ28" s="681">
        <v>6.5</v>
      </c>
      <c r="DA28" s="699"/>
      <c r="DB28" s="699"/>
      <c r="DC28" s="700"/>
      <c r="DD28" s="684">
        <v>1287690</v>
      </c>
      <c r="DE28" s="679"/>
      <c r="DF28" s="679"/>
      <c r="DG28" s="679"/>
      <c r="DH28" s="679"/>
      <c r="DI28" s="679"/>
      <c r="DJ28" s="679"/>
      <c r="DK28" s="680"/>
      <c r="DL28" s="684">
        <v>1287690</v>
      </c>
      <c r="DM28" s="679"/>
      <c r="DN28" s="679"/>
      <c r="DO28" s="679"/>
      <c r="DP28" s="679"/>
      <c r="DQ28" s="679"/>
      <c r="DR28" s="679"/>
      <c r="DS28" s="679"/>
      <c r="DT28" s="679"/>
      <c r="DU28" s="679"/>
      <c r="DV28" s="680"/>
      <c r="DW28" s="681">
        <v>12.9</v>
      </c>
      <c r="DX28" s="699"/>
      <c r="DY28" s="699"/>
      <c r="DZ28" s="699"/>
      <c r="EA28" s="699"/>
      <c r="EB28" s="699"/>
      <c r="EC28" s="714"/>
    </row>
    <row r="29" spans="2:133" ht="11.25" customHeight="1">
      <c r="B29" s="675" t="s">
        <v>298</v>
      </c>
      <c r="C29" s="676"/>
      <c r="D29" s="676"/>
      <c r="E29" s="676"/>
      <c r="F29" s="676"/>
      <c r="G29" s="676"/>
      <c r="H29" s="676"/>
      <c r="I29" s="676"/>
      <c r="J29" s="676"/>
      <c r="K29" s="676"/>
      <c r="L29" s="676"/>
      <c r="M29" s="676"/>
      <c r="N29" s="676"/>
      <c r="O29" s="676"/>
      <c r="P29" s="676"/>
      <c r="Q29" s="677"/>
      <c r="R29" s="678">
        <v>96592</v>
      </c>
      <c r="S29" s="679"/>
      <c r="T29" s="679"/>
      <c r="U29" s="679"/>
      <c r="V29" s="679"/>
      <c r="W29" s="679"/>
      <c r="X29" s="679"/>
      <c r="Y29" s="680"/>
      <c r="Z29" s="715">
        <v>0.5</v>
      </c>
      <c r="AA29" s="715"/>
      <c r="AB29" s="715"/>
      <c r="AC29" s="715"/>
      <c r="AD29" s="716">
        <v>11452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299</v>
      </c>
      <c r="CE29" s="764"/>
      <c r="CF29" s="711" t="s">
        <v>68</v>
      </c>
      <c r="CG29" s="712"/>
      <c r="CH29" s="712"/>
      <c r="CI29" s="712"/>
      <c r="CJ29" s="712"/>
      <c r="CK29" s="712"/>
      <c r="CL29" s="712"/>
      <c r="CM29" s="712"/>
      <c r="CN29" s="712"/>
      <c r="CO29" s="712"/>
      <c r="CP29" s="712"/>
      <c r="CQ29" s="713"/>
      <c r="CR29" s="678">
        <v>1288025</v>
      </c>
      <c r="CS29" s="697"/>
      <c r="CT29" s="697"/>
      <c r="CU29" s="697"/>
      <c r="CV29" s="697"/>
      <c r="CW29" s="697"/>
      <c r="CX29" s="697"/>
      <c r="CY29" s="698"/>
      <c r="CZ29" s="681">
        <v>6.5</v>
      </c>
      <c r="DA29" s="699"/>
      <c r="DB29" s="699"/>
      <c r="DC29" s="700"/>
      <c r="DD29" s="684">
        <v>1287690</v>
      </c>
      <c r="DE29" s="697"/>
      <c r="DF29" s="697"/>
      <c r="DG29" s="697"/>
      <c r="DH29" s="697"/>
      <c r="DI29" s="697"/>
      <c r="DJ29" s="697"/>
      <c r="DK29" s="698"/>
      <c r="DL29" s="684">
        <v>1287690</v>
      </c>
      <c r="DM29" s="697"/>
      <c r="DN29" s="697"/>
      <c r="DO29" s="697"/>
      <c r="DP29" s="697"/>
      <c r="DQ29" s="697"/>
      <c r="DR29" s="697"/>
      <c r="DS29" s="697"/>
      <c r="DT29" s="697"/>
      <c r="DU29" s="697"/>
      <c r="DV29" s="698"/>
      <c r="DW29" s="681">
        <v>12.9</v>
      </c>
      <c r="DX29" s="699"/>
      <c r="DY29" s="699"/>
      <c r="DZ29" s="699"/>
      <c r="EA29" s="699"/>
      <c r="EB29" s="699"/>
      <c r="EC29" s="714"/>
    </row>
    <row r="30" spans="2:133" ht="11.25" customHeight="1">
      <c r="B30" s="675" t="s">
        <v>300</v>
      </c>
      <c r="C30" s="676"/>
      <c r="D30" s="676"/>
      <c r="E30" s="676"/>
      <c r="F30" s="676"/>
      <c r="G30" s="676"/>
      <c r="H30" s="676"/>
      <c r="I30" s="676"/>
      <c r="J30" s="676"/>
      <c r="K30" s="676"/>
      <c r="L30" s="676"/>
      <c r="M30" s="676"/>
      <c r="N30" s="676"/>
      <c r="O30" s="676"/>
      <c r="P30" s="676"/>
      <c r="Q30" s="677"/>
      <c r="R30" s="678">
        <v>164706</v>
      </c>
      <c r="S30" s="679"/>
      <c r="T30" s="679"/>
      <c r="U30" s="679"/>
      <c r="V30" s="679"/>
      <c r="W30" s="679"/>
      <c r="X30" s="679"/>
      <c r="Y30" s="680"/>
      <c r="Z30" s="715">
        <v>0.8</v>
      </c>
      <c r="AA30" s="715"/>
      <c r="AB30" s="715"/>
      <c r="AC30" s="715"/>
      <c r="AD30" s="716" t="s">
        <v>182</v>
      </c>
      <c r="AE30" s="716"/>
      <c r="AF30" s="716"/>
      <c r="AG30" s="716"/>
      <c r="AH30" s="716"/>
      <c r="AI30" s="716"/>
      <c r="AJ30" s="716"/>
      <c r="AK30" s="716"/>
      <c r="AL30" s="681" t="s">
        <v>182</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301</v>
      </c>
      <c r="BH30" s="752"/>
      <c r="BI30" s="752"/>
      <c r="BJ30" s="752"/>
      <c r="BK30" s="752"/>
      <c r="BL30" s="752"/>
      <c r="BM30" s="752"/>
      <c r="BN30" s="752"/>
      <c r="BO30" s="752"/>
      <c r="BP30" s="752"/>
      <c r="BQ30" s="753"/>
      <c r="BR30" s="739" t="s">
        <v>302</v>
      </c>
      <c r="BS30" s="752"/>
      <c r="BT30" s="752"/>
      <c r="BU30" s="752"/>
      <c r="BV30" s="752"/>
      <c r="BW30" s="752"/>
      <c r="BX30" s="752"/>
      <c r="BY30" s="752"/>
      <c r="BZ30" s="752"/>
      <c r="CA30" s="752"/>
      <c r="CB30" s="753"/>
      <c r="CD30" s="765"/>
      <c r="CE30" s="766"/>
      <c r="CF30" s="711" t="s">
        <v>303</v>
      </c>
      <c r="CG30" s="712"/>
      <c r="CH30" s="712"/>
      <c r="CI30" s="712"/>
      <c r="CJ30" s="712"/>
      <c r="CK30" s="712"/>
      <c r="CL30" s="712"/>
      <c r="CM30" s="712"/>
      <c r="CN30" s="712"/>
      <c r="CO30" s="712"/>
      <c r="CP30" s="712"/>
      <c r="CQ30" s="713"/>
      <c r="CR30" s="678">
        <v>1205647</v>
      </c>
      <c r="CS30" s="679"/>
      <c r="CT30" s="679"/>
      <c r="CU30" s="679"/>
      <c r="CV30" s="679"/>
      <c r="CW30" s="679"/>
      <c r="CX30" s="679"/>
      <c r="CY30" s="680"/>
      <c r="CZ30" s="681">
        <v>6.1</v>
      </c>
      <c r="DA30" s="699"/>
      <c r="DB30" s="699"/>
      <c r="DC30" s="700"/>
      <c r="DD30" s="684">
        <v>1205647</v>
      </c>
      <c r="DE30" s="679"/>
      <c r="DF30" s="679"/>
      <c r="DG30" s="679"/>
      <c r="DH30" s="679"/>
      <c r="DI30" s="679"/>
      <c r="DJ30" s="679"/>
      <c r="DK30" s="680"/>
      <c r="DL30" s="684">
        <v>1205647</v>
      </c>
      <c r="DM30" s="679"/>
      <c r="DN30" s="679"/>
      <c r="DO30" s="679"/>
      <c r="DP30" s="679"/>
      <c r="DQ30" s="679"/>
      <c r="DR30" s="679"/>
      <c r="DS30" s="679"/>
      <c r="DT30" s="679"/>
      <c r="DU30" s="679"/>
      <c r="DV30" s="680"/>
      <c r="DW30" s="681">
        <v>12</v>
      </c>
      <c r="DX30" s="699"/>
      <c r="DY30" s="699"/>
      <c r="DZ30" s="699"/>
      <c r="EA30" s="699"/>
      <c r="EB30" s="699"/>
      <c r="EC30" s="714"/>
    </row>
    <row r="31" spans="2:133" ht="11.25" customHeight="1">
      <c r="B31" s="675" t="s">
        <v>304</v>
      </c>
      <c r="C31" s="676"/>
      <c r="D31" s="676"/>
      <c r="E31" s="676"/>
      <c r="F31" s="676"/>
      <c r="G31" s="676"/>
      <c r="H31" s="676"/>
      <c r="I31" s="676"/>
      <c r="J31" s="676"/>
      <c r="K31" s="676"/>
      <c r="L31" s="676"/>
      <c r="M31" s="676"/>
      <c r="N31" s="676"/>
      <c r="O31" s="676"/>
      <c r="P31" s="676"/>
      <c r="Q31" s="677"/>
      <c r="R31" s="678">
        <v>3239098</v>
      </c>
      <c r="S31" s="679"/>
      <c r="T31" s="679"/>
      <c r="U31" s="679"/>
      <c r="V31" s="679"/>
      <c r="W31" s="679"/>
      <c r="X31" s="679"/>
      <c r="Y31" s="680"/>
      <c r="Z31" s="715">
        <v>16.2</v>
      </c>
      <c r="AA31" s="715"/>
      <c r="AB31" s="715"/>
      <c r="AC31" s="715"/>
      <c r="AD31" s="716" t="s">
        <v>182</v>
      </c>
      <c r="AE31" s="716"/>
      <c r="AF31" s="716"/>
      <c r="AG31" s="716"/>
      <c r="AH31" s="716"/>
      <c r="AI31" s="716"/>
      <c r="AJ31" s="716"/>
      <c r="AK31" s="716"/>
      <c r="AL31" s="681" t="s">
        <v>182</v>
      </c>
      <c r="AM31" s="682"/>
      <c r="AN31" s="682"/>
      <c r="AO31" s="717"/>
      <c r="AP31" s="754" t="s">
        <v>305</v>
      </c>
      <c r="AQ31" s="755"/>
      <c r="AR31" s="755"/>
      <c r="AS31" s="755"/>
      <c r="AT31" s="760" t="s">
        <v>306</v>
      </c>
      <c r="AU31" s="231"/>
      <c r="AV31" s="231"/>
      <c r="AW31" s="231"/>
      <c r="AX31" s="744" t="s">
        <v>185</v>
      </c>
      <c r="AY31" s="745"/>
      <c r="AZ31" s="745"/>
      <c r="BA31" s="745"/>
      <c r="BB31" s="745"/>
      <c r="BC31" s="745"/>
      <c r="BD31" s="745"/>
      <c r="BE31" s="745"/>
      <c r="BF31" s="746"/>
      <c r="BG31" s="747">
        <v>99</v>
      </c>
      <c r="BH31" s="748"/>
      <c r="BI31" s="748"/>
      <c r="BJ31" s="748"/>
      <c r="BK31" s="748"/>
      <c r="BL31" s="748"/>
      <c r="BM31" s="749">
        <v>96.6</v>
      </c>
      <c r="BN31" s="748"/>
      <c r="BO31" s="748"/>
      <c r="BP31" s="748"/>
      <c r="BQ31" s="750"/>
      <c r="BR31" s="747">
        <v>99.3</v>
      </c>
      <c r="BS31" s="748"/>
      <c r="BT31" s="748"/>
      <c r="BU31" s="748"/>
      <c r="BV31" s="748"/>
      <c r="BW31" s="748"/>
      <c r="BX31" s="749">
        <v>96.3</v>
      </c>
      <c r="BY31" s="748"/>
      <c r="BZ31" s="748"/>
      <c r="CA31" s="748"/>
      <c r="CB31" s="750"/>
      <c r="CD31" s="765"/>
      <c r="CE31" s="766"/>
      <c r="CF31" s="711" t="s">
        <v>307</v>
      </c>
      <c r="CG31" s="712"/>
      <c r="CH31" s="712"/>
      <c r="CI31" s="712"/>
      <c r="CJ31" s="712"/>
      <c r="CK31" s="712"/>
      <c r="CL31" s="712"/>
      <c r="CM31" s="712"/>
      <c r="CN31" s="712"/>
      <c r="CO31" s="712"/>
      <c r="CP31" s="712"/>
      <c r="CQ31" s="713"/>
      <c r="CR31" s="678">
        <v>82378</v>
      </c>
      <c r="CS31" s="697"/>
      <c r="CT31" s="697"/>
      <c r="CU31" s="697"/>
      <c r="CV31" s="697"/>
      <c r="CW31" s="697"/>
      <c r="CX31" s="697"/>
      <c r="CY31" s="698"/>
      <c r="CZ31" s="681">
        <v>0.4</v>
      </c>
      <c r="DA31" s="699"/>
      <c r="DB31" s="699"/>
      <c r="DC31" s="700"/>
      <c r="DD31" s="684">
        <v>82043</v>
      </c>
      <c r="DE31" s="697"/>
      <c r="DF31" s="697"/>
      <c r="DG31" s="697"/>
      <c r="DH31" s="697"/>
      <c r="DI31" s="697"/>
      <c r="DJ31" s="697"/>
      <c r="DK31" s="698"/>
      <c r="DL31" s="684">
        <v>82043</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308</v>
      </c>
      <c r="C32" s="770"/>
      <c r="D32" s="770"/>
      <c r="E32" s="770"/>
      <c r="F32" s="770"/>
      <c r="G32" s="770"/>
      <c r="H32" s="770"/>
      <c r="I32" s="770"/>
      <c r="J32" s="770"/>
      <c r="K32" s="770"/>
      <c r="L32" s="770"/>
      <c r="M32" s="770"/>
      <c r="N32" s="770"/>
      <c r="O32" s="770"/>
      <c r="P32" s="770"/>
      <c r="Q32" s="771"/>
      <c r="R32" s="678" t="s">
        <v>182</v>
      </c>
      <c r="S32" s="679"/>
      <c r="T32" s="679"/>
      <c r="U32" s="679"/>
      <c r="V32" s="679"/>
      <c r="W32" s="679"/>
      <c r="X32" s="679"/>
      <c r="Y32" s="680"/>
      <c r="Z32" s="715" t="s">
        <v>182</v>
      </c>
      <c r="AA32" s="715"/>
      <c r="AB32" s="715"/>
      <c r="AC32" s="715"/>
      <c r="AD32" s="716" t="s">
        <v>182</v>
      </c>
      <c r="AE32" s="716"/>
      <c r="AF32" s="716"/>
      <c r="AG32" s="716"/>
      <c r="AH32" s="716"/>
      <c r="AI32" s="716"/>
      <c r="AJ32" s="716"/>
      <c r="AK32" s="716"/>
      <c r="AL32" s="681" t="s">
        <v>182</v>
      </c>
      <c r="AM32" s="682"/>
      <c r="AN32" s="682"/>
      <c r="AO32" s="717"/>
      <c r="AP32" s="756"/>
      <c r="AQ32" s="757"/>
      <c r="AR32" s="757"/>
      <c r="AS32" s="757"/>
      <c r="AT32" s="761"/>
      <c r="AU32" s="230" t="s">
        <v>309</v>
      </c>
      <c r="AV32" s="230"/>
      <c r="AW32" s="230"/>
      <c r="AX32" s="675" t="s">
        <v>310</v>
      </c>
      <c r="AY32" s="676"/>
      <c r="AZ32" s="676"/>
      <c r="BA32" s="676"/>
      <c r="BB32" s="676"/>
      <c r="BC32" s="676"/>
      <c r="BD32" s="676"/>
      <c r="BE32" s="676"/>
      <c r="BF32" s="677"/>
      <c r="BG32" s="751">
        <v>98.7</v>
      </c>
      <c r="BH32" s="697"/>
      <c r="BI32" s="697"/>
      <c r="BJ32" s="697"/>
      <c r="BK32" s="697"/>
      <c r="BL32" s="697"/>
      <c r="BM32" s="682">
        <v>95.5</v>
      </c>
      <c r="BN32" s="743"/>
      <c r="BO32" s="743"/>
      <c r="BP32" s="743"/>
      <c r="BQ32" s="721"/>
      <c r="BR32" s="751">
        <v>98.9</v>
      </c>
      <c r="BS32" s="697"/>
      <c r="BT32" s="697"/>
      <c r="BU32" s="697"/>
      <c r="BV32" s="697"/>
      <c r="BW32" s="697"/>
      <c r="BX32" s="682">
        <v>95.1</v>
      </c>
      <c r="BY32" s="743"/>
      <c r="BZ32" s="743"/>
      <c r="CA32" s="743"/>
      <c r="CB32" s="721"/>
      <c r="CD32" s="767"/>
      <c r="CE32" s="768"/>
      <c r="CF32" s="711" t="s">
        <v>311</v>
      </c>
      <c r="CG32" s="712"/>
      <c r="CH32" s="712"/>
      <c r="CI32" s="712"/>
      <c r="CJ32" s="712"/>
      <c r="CK32" s="712"/>
      <c r="CL32" s="712"/>
      <c r="CM32" s="712"/>
      <c r="CN32" s="712"/>
      <c r="CO32" s="712"/>
      <c r="CP32" s="712"/>
      <c r="CQ32" s="713"/>
      <c r="CR32" s="678" t="s">
        <v>182</v>
      </c>
      <c r="CS32" s="679"/>
      <c r="CT32" s="679"/>
      <c r="CU32" s="679"/>
      <c r="CV32" s="679"/>
      <c r="CW32" s="679"/>
      <c r="CX32" s="679"/>
      <c r="CY32" s="680"/>
      <c r="CZ32" s="681" t="s">
        <v>182</v>
      </c>
      <c r="DA32" s="699"/>
      <c r="DB32" s="699"/>
      <c r="DC32" s="700"/>
      <c r="DD32" s="684" t="s">
        <v>182</v>
      </c>
      <c r="DE32" s="679"/>
      <c r="DF32" s="679"/>
      <c r="DG32" s="679"/>
      <c r="DH32" s="679"/>
      <c r="DI32" s="679"/>
      <c r="DJ32" s="679"/>
      <c r="DK32" s="680"/>
      <c r="DL32" s="684" t="s">
        <v>182</v>
      </c>
      <c r="DM32" s="679"/>
      <c r="DN32" s="679"/>
      <c r="DO32" s="679"/>
      <c r="DP32" s="679"/>
      <c r="DQ32" s="679"/>
      <c r="DR32" s="679"/>
      <c r="DS32" s="679"/>
      <c r="DT32" s="679"/>
      <c r="DU32" s="679"/>
      <c r="DV32" s="680"/>
      <c r="DW32" s="681" t="s">
        <v>182</v>
      </c>
      <c r="DX32" s="699"/>
      <c r="DY32" s="699"/>
      <c r="DZ32" s="699"/>
      <c r="EA32" s="699"/>
      <c r="EB32" s="699"/>
      <c r="EC32" s="714"/>
    </row>
    <row r="33" spans="2:133" ht="11.25" customHeight="1">
      <c r="B33" s="675" t="s">
        <v>312</v>
      </c>
      <c r="C33" s="676"/>
      <c r="D33" s="676"/>
      <c r="E33" s="676"/>
      <c r="F33" s="676"/>
      <c r="G33" s="676"/>
      <c r="H33" s="676"/>
      <c r="I33" s="676"/>
      <c r="J33" s="676"/>
      <c r="K33" s="676"/>
      <c r="L33" s="676"/>
      <c r="M33" s="676"/>
      <c r="N33" s="676"/>
      <c r="O33" s="676"/>
      <c r="P33" s="676"/>
      <c r="Q33" s="677"/>
      <c r="R33" s="678">
        <v>1453148</v>
      </c>
      <c r="S33" s="679"/>
      <c r="T33" s="679"/>
      <c r="U33" s="679"/>
      <c r="V33" s="679"/>
      <c r="W33" s="679"/>
      <c r="X33" s="679"/>
      <c r="Y33" s="680"/>
      <c r="Z33" s="715">
        <v>7.3</v>
      </c>
      <c r="AA33" s="715"/>
      <c r="AB33" s="715"/>
      <c r="AC33" s="715"/>
      <c r="AD33" s="716" t="s">
        <v>182</v>
      </c>
      <c r="AE33" s="716"/>
      <c r="AF33" s="716"/>
      <c r="AG33" s="716"/>
      <c r="AH33" s="716"/>
      <c r="AI33" s="716"/>
      <c r="AJ33" s="716"/>
      <c r="AK33" s="716"/>
      <c r="AL33" s="681" t="s">
        <v>182</v>
      </c>
      <c r="AM33" s="682"/>
      <c r="AN33" s="682"/>
      <c r="AO33" s="717"/>
      <c r="AP33" s="758"/>
      <c r="AQ33" s="759"/>
      <c r="AR33" s="759"/>
      <c r="AS33" s="759"/>
      <c r="AT33" s="762"/>
      <c r="AU33" s="232"/>
      <c r="AV33" s="232"/>
      <c r="AW33" s="232"/>
      <c r="AX33" s="659" t="s">
        <v>313</v>
      </c>
      <c r="AY33" s="660"/>
      <c r="AZ33" s="660"/>
      <c r="BA33" s="660"/>
      <c r="BB33" s="660"/>
      <c r="BC33" s="660"/>
      <c r="BD33" s="660"/>
      <c r="BE33" s="660"/>
      <c r="BF33" s="661"/>
      <c r="BG33" s="742">
        <v>99.2</v>
      </c>
      <c r="BH33" s="663"/>
      <c r="BI33" s="663"/>
      <c r="BJ33" s="663"/>
      <c r="BK33" s="663"/>
      <c r="BL33" s="663"/>
      <c r="BM33" s="706">
        <v>97.2</v>
      </c>
      <c r="BN33" s="663"/>
      <c r="BO33" s="663"/>
      <c r="BP33" s="663"/>
      <c r="BQ33" s="727"/>
      <c r="BR33" s="742">
        <v>99.5</v>
      </c>
      <c r="BS33" s="663"/>
      <c r="BT33" s="663"/>
      <c r="BU33" s="663"/>
      <c r="BV33" s="663"/>
      <c r="BW33" s="663"/>
      <c r="BX33" s="706">
        <v>97.2</v>
      </c>
      <c r="BY33" s="663"/>
      <c r="BZ33" s="663"/>
      <c r="CA33" s="663"/>
      <c r="CB33" s="727"/>
      <c r="CD33" s="711" t="s">
        <v>314</v>
      </c>
      <c r="CE33" s="712"/>
      <c r="CF33" s="712"/>
      <c r="CG33" s="712"/>
      <c r="CH33" s="712"/>
      <c r="CI33" s="712"/>
      <c r="CJ33" s="712"/>
      <c r="CK33" s="712"/>
      <c r="CL33" s="712"/>
      <c r="CM33" s="712"/>
      <c r="CN33" s="712"/>
      <c r="CO33" s="712"/>
      <c r="CP33" s="712"/>
      <c r="CQ33" s="713"/>
      <c r="CR33" s="678">
        <v>7996501</v>
      </c>
      <c r="CS33" s="697"/>
      <c r="CT33" s="697"/>
      <c r="CU33" s="697"/>
      <c r="CV33" s="697"/>
      <c r="CW33" s="697"/>
      <c r="CX33" s="697"/>
      <c r="CY33" s="698"/>
      <c r="CZ33" s="681">
        <v>40.6</v>
      </c>
      <c r="DA33" s="699"/>
      <c r="DB33" s="699"/>
      <c r="DC33" s="700"/>
      <c r="DD33" s="684">
        <v>6062051</v>
      </c>
      <c r="DE33" s="697"/>
      <c r="DF33" s="697"/>
      <c r="DG33" s="697"/>
      <c r="DH33" s="697"/>
      <c r="DI33" s="697"/>
      <c r="DJ33" s="697"/>
      <c r="DK33" s="698"/>
      <c r="DL33" s="684">
        <v>4756485</v>
      </c>
      <c r="DM33" s="697"/>
      <c r="DN33" s="697"/>
      <c r="DO33" s="697"/>
      <c r="DP33" s="697"/>
      <c r="DQ33" s="697"/>
      <c r="DR33" s="697"/>
      <c r="DS33" s="697"/>
      <c r="DT33" s="697"/>
      <c r="DU33" s="697"/>
      <c r="DV33" s="698"/>
      <c r="DW33" s="681">
        <v>47.5</v>
      </c>
      <c r="DX33" s="699"/>
      <c r="DY33" s="699"/>
      <c r="DZ33" s="699"/>
      <c r="EA33" s="699"/>
      <c r="EB33" s="699"/>
      <c r="EC33" s="714"/>
    </row>
    <row r="34" spans="2:133" ht="11.25" customHeight="1">
      <c r="B34" s="675" t="s">
        <v>315</v>
      </c>
      <c r="C34" s="676"/>
      <c r="D34" s="676"/>
      <c r="E34" s="676"/>
      <c r="F34" s="676"/>
      <c r="G34" s="676"/>
      <c r="H34" s="676"/>
      <c r="I34" s="676"/>
      <c r="J34" s="676"/>
      <c r="K34" s="676"/>
      <c r="L34" s="676"/>
      <c r="M34" s="676"/>
      <c r="N34" s="676"/>
      <c r="O34" s="676"/>
      <c r="P34" s="676"/>
      <c r="Q34" s="677"/>
      <c r="R34" s="678">
        <v>290830</v>
      </c>
      <c r="S34" s="679"/>
      <c r="T34" s="679"/>
      <c r="U34" s="679"/>
      <c r="V34" s="679"/>
      <c r="W34" s="679"/>
      <c r="X34" s="679"/>
      <c r="Y34" s="680"/>
      <c r="Z34" s="715">
        <v>1.5</v>
      </c>
      <c r="AA34" s="715"/>
      <c r="AB34" s="715"/>
      <c r="AC34" s="715"/>
      <c r="AD34" s="716" t="s">
        <v>182</v>
      </c>
      <c r="AE34" s="716"/>
      <c r="AF34" s="716"/>
      <c r="AG34" s="716"/>
      <c r="AH34" s="716"/>
      <c r="AI34" s="716"/>
      <c r="AJ34" s="716"/>
      <c r="AK34" s="716"/>
      <c r="AL34" s="681" t="s">
        <v>182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316</v>
      </c>
      <c r="CE34" s="712"/>
      <c r="CF34" s="712"/>
      <c r="CG34" s="712"/>
      <c r="CH34" s="712"/>
      <c r="CI34" s="712"/>
      <c r="CJ34" s="712"/>
      <c r="CK34" s="712"/>
      <c r="CL34" s="712"/>
      <c r="CM34" s="712"/>
      <c r="CN34" s="712"/>
      <c r="CO34" s="712"/>
      <c r="CP34" s="712"/>
      <c r="CQ34" s="713"/>
      <c r="CR34" s="678">
        <v>3602121</v>
      </c>
      <c r="CS34" s="679"/>
      <c r="CT34" s="679"/>
      <c r="CU34" s="679"/>
      <c r="CV34" s="679"/>
      <c r="CW34" s="679"/>
      <c r="CX34" s="679"/>
      <c r="CY34" s="680"/>
      <c r="CZ34" s="681">
        <v>18.3</v>
      </c>
      <c r="DA34" s="699"/>
      <c r="DB34" s="699"/>
      <c r="DC34" s="700"/>
      <c r="DD34" s="684">
        <v>2706508</v>
      </c>
      <c r="DE34" s="679"/>
      <c r="DF34" s="679"/>
      <c r="DG34" s="679"/>
      <c r="DH34" s="679"/>
      <c r="DI34" s="679"/>
      <c r="DJ34" s="679"/>
      <c r="DK34" s="680"/>
      <c r="DL34" s="684">
        <v>2447885</v>
      </c>
      <c r="DM34" s="679"/>
      <c r="DN34" s="679"/>
      <c r="DO34" s="679"/>
      <c r="DP34" s="679"/>
      <c r="DQ34" s="679"/>
      <c r="DR34" s="679"/>
      <c r="DS34" s="679"/>
      <c r="DT34" s="679"/>
      <c r="DU34" s="679"/>
      <c r="DV34" s="680"/>
      <c r="DW34" s="681">
        <v>24.4</v>
      </c>
      <c r="DX34" s="699"/>
      <c r="DY34" s="699"/>
      <c r="DZ34" s="699"/>
      <c r="EA34" s="699"/>
      <c r="EB34" s="699"/>
      <c r="EC34" s="714"/>
    </row>
    <row r="35" spans="2:133" ht="11.25" customHeight="1">
      <c r="B35" s="675" t="s">
        <v>317</v>
      </c>
      <c r="C35" s="676"/>
      <c r="D35" s="676"/>
      <c r="E35" s="676"/>
      <c r="F35" s="676"/>
      <c r="G35" s="676"/>
      <c r="H35" s="676"/>
      <c r="I35" s="676"/>
      <c r="J35" s="676"/>
      <c r="K35" s="676"/>
      <c r="L35" s="676"/>
      <c r="M35" s="676"/>
      <c r="N35" s="676"/>
      <c r="O35" s="676"/>
      <c r="P35" s="676"/>
      <c r="Q35" s="677"/>
      <c r="R35" s="678">
        <v>813967</v>
      </c>
      <c r="S35" s="679"/>
      <c r="T35" s="679"/>
      <c r="U35" s="679"/>
      <c r="V35" s="679"/>
      <c r="W35" s="679"/>
      <c r="X35" s="679"/>
      <c r="Y35" s="680"/>
      <c r="Z35" s="715">
        <v>4.0999999999999996</v>
      </c>
      <c r="AA35" s="715"/>
      <c r="AB35" s="715"/>
      <c r="AC35" s="715"/>
      <c r="AD35" s="716" t="s">
        <v>182</v>
      </c>
      <c r="AE35" s="716"/>
      <c r="AF35" s="716"/>
      <c r="AG35" s="716"/>
      <c r="AH35" s="716"/>
      <c r="AI35" s="716"/>
      <c r="AJ35" s="716"/>
      <c r="AK35" s="716"/>
      <c r="AL35" s="681" t="s">
        <v>182</v>
      </c>
      <c r="AM35" s="682"/>
      <c r="AN35" s="682"/>
      <c r="AO35" s="717"/>
      <c r="AP35" s="235"/>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91808</v>
      </c>
      <c r="CS35" s="697"/>
      <c r="CT35" s="697"/>
      <c r="CU35" s="697"/>
      <c r="CV35" s="697"/>
      <c r="CW35" s="697"/>
      <c r="CX35" s="697"/>
      <c r="CY35" s="698"/>
      <c r="CZ35" s="681">
        <v>0.5</v>
      </c>
      <c r="DA35" s="699"/>
      <c r="DB35" s="699"/>
      <c r="DC35" s="700"/>
      <c r="DD35" s="684">
        <v>88864</v>
      </c>
      <c r="DE35" s="697"/>
      <c r="DF35" s="697"/>
      <c r="DG35" s="697"/>
      <c r="DH35" s="697"/>
      <c r="DI35" s="697"/>
      <c r="DJ35" s="697"/>
      <c r="DK35" s="698"/>
      <c r="DL35" s="684">
        <v>88864</v>
      </c>
      <c r="DM35" s="697"/>
      <c r="DN35" s="697"/>
      <c r="DO35" s="697"/>
      <c r="DP35" s="697"/>
      <c r="DQ35" s="697"/>
      <c r="DR35" s="697"/>
      <c r="DS35" s="697"/>
      <c r="DT35" s="697"/>
      <c r="DU35" s="697"/>
      <c r="DV35" s="698"/>
      <c r="DW35" s="681">
        <v>0.9</v>
      </c>
      <c r="DX35" s="699"/>
      <c r="DY35" s="699"/>
      <c r="DZ35" s="699"/>
      <c r="EA35" s="699"/>
      <c r="EB35" s="699"/>
      <c r="EC35" s="714"/>
    </row>
    <row r="36" spans="2:133" ht="11.25" customHeight="1">
      <c r="B36" s="675" t="s">
        <v>321</v>
      </c>
      <c r="C36" s="676"/>
      <c r="D36" s="676"/>
      <c r="E36" s="676"/>
      <c r="F36" s="676"/>
      <c r="G36" s="676"/>
      <c r="H36" s="676"/>
      <c r="I36" s="676"/>
      <c r="J36" s="676"/>
      <c r="K36" s="676"/>
      <c r="L36" s="676"/>
      <c r="M36" s="676"/>
      <c r="N36" s="676"/>
      <c r="O36" s="676"/>
      <c r="P36" s="676"/>
      <c r="Q36" s="677"/>
      <c r="R36" s="678">
        <v>1378104</v>
      </c>
      <c r="S36" s="679"/>
      <c r="T36" s="679"/>
      <c r="U36" s="679"/>
      <c r="V36" s="679"/>
      <c r="W36" s="679"/>
      <c r="X36" s="679"/>
      <c r="Y36" s="680"/>
      <c r="Z36" s="715">
        <v>6.9</v>
      </c>
      <c r="AA36" s="715"/>
      <c r="AB36" s="715"/>
      <c r="AC36" s="715"/>
      <c r="AD36" s="716" t="s">
        <v>182</v>
      </c>
      <c r="AE36" s="716"/>
      <c r="AF36" s="716"/>
      <c r="AG36" s="716"/>
      <c r="AH36" s="716"/>
      <c r="AI36" s="716"/>
      <c r="AJ36" s="716"/>
      <c r="AK36" s="716"/>
      <c r="AL36" s="681" t="s">
        <v>182</v>
      </c>
      <c r="AM36" s="682"/>
      <c r="AN36" s="682"/>
      <c r="AO36" s="717"/>
      <c r="AP36" s="235"/>
      <c r="AQ36" s="730" t="s">
        <v>322</v>
      </c>
      <c r="AR36" s="731"/>
      <c r="AS36" s="731"/>
      <c r="AT36" s="731"/>
      <c r="AU36" s="731"/>
      <c r="AV36" s="731"/>
      <c r="AW36" s="731"/>
      <c r="AX36" s="731"/>
      <c r="AY36" s="732"/>
      <c r="AZ36" s="733">
        <v>1577584</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66131</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1543187</v>
      </c>
      <c r="CS36" s="679"/>
      <c r="CT36" s="679"/>
      <c r="CU36" s="679"/>
      <c r="CV36" s="679"/>
      <c r="CW36" s="679"/>
      <c r="CX36" s="679"/>
      <c r="CY36" s="680"/>
      <c r="CZ36" s="681">
        <v>7.8</v>
      </c>
      <c r="DA36" s="699"/>
      <c r="DB36" s="699"/>
      <c r="DC36" s="700"/>
      <c r="DD36" s="684">
        <v>1320247</v>
      </c>
      <c r="DE36" s="679"/>
      <c r="DF36" s="679"/>
      <c r="DG36" s="679"/>
      <c r="DH36" s="679"/>
      <c r="DI36" s="679"/>
      <c r="DJ36" s="679"/>
      <c r="DK36" s="680"/>
      <c r="DL36" s="684">
        <v>1149494</v>
      </c>
      <c r="DM36" s="679"/>
      <c r="DN36" s="679"/>
      <c r="DO36" s="679"/>
      <c r="DP36" s="679"/>
      <c r="DQ36" s="679"/>
      <c r="DR36" s="679"/>
      <c r="DS36" s="679"/>
      <c r="DT36" s="679"/>
      <c r="DU36" s="679"/>
      <c r="DV36" s="680"/>
      <c r="DW36" s="681">
        <v>11.5</v>
      </c>
      <c r="DX36" s="699"/>
      <c r="DY36" s="699"/>
      <c r="DZ36" s="699"/>
      <c r="EA36" s="699"/>
      <c r="EB36" s="699"/>
      <c r="EC36" s="714"/>
    </row>
    <row r="37" spans="2:133" ht="11.25" customHeight="1">
      <c r="B37" s="675" t="s">
        <v>325</v>
      </c>
      <c r="C37" s="676"/>
      <c r="D37" s="676"/>
      <c r="E37" s="676"/>
      <c r="F37" s="676"/>
      <c r="G37" s="676"/>
      <c r="H37" s="676"/>
      <c r="I37" s="676"/>
      <c r="J37" s="676"/>
      <c r="K37" s="676"/>
      <c r="L37" s="676"/>
      <c r="M37" s="676"/>
      <c r="N37" s="676"/>
      <c r="O37" s="676"/>
      <c r="P37" s="676"/>
      <c r="Q37" s="677"/>
      <c r="R37" s="678">
        <v>339566</v>
      </c>
      <c r="S37" s="679"/>
      <c r="T37" s="679"/>
      <c r="U37" s="679"/>
      <c r="V37" s="679"/>
      <c r="W37" s="679"/>
      <c r="X37" s="679"/>
      <c r="Y37" s="680"/>
      <c r="Z37" s="715">
        <v>1.7</v>
      </c>
      <c r="AA37" s="715"/>
      <c r="AB37" s="715"/>
      <c r="AC37" s="715"/>
      <c r="AD37" s="716" t="s">
        <v>182</v>
      </c>
      <c r="AE37" s="716"/>
      <c r="AF37" s="716"/>
      <c r="AG37" s="716"/>
      <c r="AH37" s="716"/>
      <c r="AI37" s="716"/>
      <c r="AJ37" s="716"/>
      <c r="AK37" s="716"/>
      <c r="AL37" s="681" t="s">
        <v>182</v>
      </c>
      <c r="AM37" s="682"/>
      <c r="AN37" s="682"/>
      <c r="AO37" s="717"/>
      <c r="AQ37" s="718" t="s">
        <v>326</v>
      </c>
      <c r="AR37" s="719"/>
      <c r="AS37" s="719"/>
      <c r="AT37" s="719"/>
      <c r="AU37" s="719"/>
      <c r="AV37" s="719"/>
      <c r="AW37" s="719"/>
      <c r="AX37" s="719"/>
      <c r="AY37" s="720"/>
      <c r="AZ37" s="678">
        <v>27772</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-72237</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864131</v>
      </c>
      <c r="CS37" s="697"/>
      <c r="CT37" s="697"/>
      <c r="CU37" s="697"/>
      <c r="CV37" s="697"/>
      <c r="CW37" s="697"/>
      <c r="CX37" s="697"/>
      <c r="CY37" s="698"/>
      <c r="CZ37" s="681">
        <v>4.4000000000000004</v>
      </c>
      <c r="DA37" s="699"/>
      <c r="DB37" s="699"/>
      <c r="DC37" s="700"/>
      <c r="DD37" s="684">
        <v>730702</v>
      </c>
      <c r="DE37" s="697"/>
      <c r="DF37" s="697"/>
      <c r="DG37" s="697"/>
      <c r="DH37" s="697"/>
      <c r="DI37" s="697"/>
      <c r="DJ37" s="697"/>
      <c r="DK37" s="698"/>
      <c r="DL37" s="684">
        <v>730702</v>
      </c>
      <c r="DM37" s="697"/>
      <c r="DN37" s="697"/>
      <c r="DO37" s="697"/>
      <c r="DP37" s="697"/>
      <c r="DQ37" s="697"/>
      <c r="DR37" s="697"/>
      <c r="DS37" s="697"/>
      <c r="DT37" s="697"/>
      <c r="DU37" s="697"/>
      <c r="DV37" s="698"/>
      <c r="DW37" s="681">
        <v>7.3</v>
      </c>
      <c r="DX37" s="699"/>
      <c r="DY37" s="699"/>
      <c r="DZ37" s="699"/>
      <c r="EA37" s="699"/>
      <c r="EB37" s="699"/>
      <c r="EC37" s="714"/>
    </row>
    <row r="38" spans="2:133" ht="11.25" customHeight="1">
      <c r="B38" s="675" t="s">
        <v>329</v>
      </c>
      <c r="C38" s="676"/>
      <c r="D38" s="676"/>
      <c r="E38" s="676"/>
      <c r="F38" s="676"/>
      <c r="G38" s="676"/>
      <c r="H38" s="676"/>
      <c r="I38" s="676"/>
      <c r="J38" s="676"/>
      <c r="K38" s="676"/>
      <c r="L38" s="676"/>
      <c r="M38" s="676"/>
      <c r="N38" s="676"/>
      <c r="O38" s="676"/>
      <c r="P38" s="676"/>
      <c r="Q38" s="677"/>
      <c r="R38" s="678">
        <v>247084</v>
      </c>
      <c r="S38" s="679"/>
      <c r="T38" s="679"/>
      <c r="U38" s="679"/>
      <c r="V38" s="679"/>
      <c r="W38" s="679"/>
      <c r="X38" s="679"/>
      <c r="Y38" s="680"/>
      <c r="Z38" s="715">
        <v>1.2</v>
      </c>
      <c r="AA38" s="715"/>
      <c r="AB38" s="715"/>
      <c r="AC38" s="715"/>
      <c r="AD38" s="716" t="s">
        <v>182</v>
      </c>
      <c r="AE38" s="716"/>
      <c r="AF38" s="716"/>
      <c r="AG38" s="716"/>
      <c r="AH38" s="716"/>
      <c r="AI38" s="716"/>
      <c r="AJ38" s="716"/>
      <c r="AK38" s="716"/>
      <c r="AL38" s="681" t="s">
        <v>182</v>
      </c>
      <c r="AM38" s="682"/>
      <c r="AN38" s="682"/>
      <c r="AO38" s="717"/>
      <c r="AQ38" s="718" t="s">
        <v>330</v>
      </c>
      <c r="AR38" s="719"/>
      <c r="AS38" s="719"/>
      <c r="AT38" s="719"/>
      <c r="AU38" s="719"/>
      <c r="AV38" s="719"/>
      <c r="AW38" s="719"/>
      <c r="AX38" s="719"/>
      <c r="AY38" s="720"/>
      <c r="AZ38" s="678">
        <v>13824</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6514</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1535988</v>
      </c>
      <c r="CS38" s="679"/>
      <c r="CT38" s="679"/>
      <c r="CU38" s="679"/>
      <c r="CV38" s="679"/>
      <c r="CW38" s="679"/>
      <c r="CX38" s="679"/>
      <c r="CY38" s="680"/>
      <c r="CZ38" s="681">
        <v>7.8</v>
      </c>
      <c r="DA38" s="699"/>
      <c r="DB38" s="699"/>
      <c r="DC38" s="700"/>
      <c r="DD38" s="684">
        <v>1228001</v>
      </c>
      <c r="DE38" s="679"/>
      <c r="DF38" s="679"/>
      <c r="DG38" s="679"/>
      <c r="DH38" s="679"/>
      <c r="DI38" s="679"/>
      <c r="DJ38" s="679"/>
      <c r="DK38" s="680"/>
      <c r="DL38" s="684">
        <v>1070242</v>
      </c>
      <c r="DM38" s="679"/>
      <c r="DN38" s="679"/>
      <c r="DO38" s="679"/>
      <c r="DP38" s="679"/>
      <c r="DQ38" s="679"/>
      <c r="DR38" s="679"/>
      <c r="DS38" s="679"/>
      <c r="DT38" s="679"/>
      <c r="DU38" s="679"/>
      <c r="DV38" s="680"/>
      <c r="DW38" s="681">
        <v>10.7</v>
      </c>
      <c r="DX38" s="699"/>
      <c r="DY38" s="699"/>
      <c r="DZ38" s="699"/>
      <c r="EA38" s="699"/>
      <c r="EB38" s="699"/>
      <c r="EC38" s="714"/>
    </row>
    <row r="39" spans="2:133" ht="11.25" customHeight="1">
      <c r="B39" s="675" t="s">
        <v>333</v>
      </c>
      <c r="C39" s="676"/>
      <c r="D39" s="676"/>
      <c r="E39" s="676"/>
      <c r="F39" s="676"/>
      <c r="G39" s="676"/>
      <c r="H39" s="676"/>
      <c r="I39" s="676"/>
      <c r="J39" s="676"/>
      <c r="K39" s="676"/>
      <c r="L39" s="676"/>
      <c r="M39" s="676"/>
      <c r="N39" s="676"/>
      <c r="O39" s="676"/>
      <c r="P39" s="676"/>
      <c r="Q39" s="677"/>
      <c r="R39" s="678">
        <v>2239186</v>
      </c>
      <c r="S39" s="679"/>
      <c r="T39" s="679"/>
      <c r="U39" s="679"/>
      <c r="V39" s="679"/>
      <c r="W39" s="679"/>
      <c r="X39" s="679"/>
      <c r="Y39" s="680"/>
      <c r="Z39" s="715">
        <v>11.2</v>
      </c>
      <c r="AA39" s="715"/>
      <c r="AB39" s="715"/>
      <c r="AC39" s="715"/>
      <c r="AD39" s="716" t="s">
        <v>182</v>
      </c>
      <c r="AE39" s="716"/>
      <c r="AF39" s="716"/>
      <c r="AG39" s="716"/>
      <c r="AH39" s="716"/>
      <c r="AI39" s="716"/>
      <c r="AJ39" s="716"/>
      <c r="AK39" s="716"/>
      <c r="AL39" s="681" t="s">
        <v>182</v>
      </c>
      <c r="AM39" s="682"/>
      <c r="AN39" s="682"/>
      <c r="AO39" s="717"/>
      <c r="AQ39" s="718" t="s">
        <v>334</v>
      </c>
      <c r="AR39" s="719"/>
      <c r="AS39" s="719"/>
      <c r="AT39" s="719"/>
      <c r="AU39" s="719"/>
      <c r="AV39" s="719"/>
      <c r="AW39" s="719"/>
      <c r="AX39" s="719"/>
      <c r="AY39" s="720"/>
      <c r="AZ39" s="678" t="s">
        <v>182</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11109</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1176961</v>
      </c>
      <c r="CS39" s="697"/>
      <c r="CT39" s="697"/>
      <c r="CU39" s="697"/>
      <c r="CV39" s="697"/>
      <c r="CW39" s="697"/>
      <c r="CX39" s="697"/>
      <c r="CY39" s="698"/>
      <c r="CZ39" s="681">
        <v>6</v>
      </c>
      <c r="DA39" s="699"/>
      <c r="DB39" s="699"/>
      <c r="DC39" s="700"/>
      <c r="DD39" s="684">
        <v>713495</v>
      </c>
      <c r="DE39" s="697"/>
      <c r="DF39" s="697"/>
      <c r="DG39" s="697"/>
      <c r="DH39" s="697"/>
      <c r="DI39" s="697"/>
      <c r="DJ39" s="697"/>
      <c r="DK39" s="698"/>
      <c r="DL39" s="684" t="s">
        <v>182</v>
      </c>
      <c r="DM39" s="697"/>
      <c r="DN39" s="697"/>
      <c r="DO39" s="697"/>
      <c r="DP39" s="697"/>
      <c r="DQ39" s="697"/>
      <c r="DR39" s="697"/>
      <c r="DS39" s="697"/>
      <c r="DT39" s="697"/>
      <c r="DU39" s="697"/>
      <c r="DV39" s="698"/>
      <c r="DW39" s="681" t="s">
        <v>182</v>
      </c>
      <c r="DX39" s="699"/>
      <c r="DY39" s="699"/>
      <c r="DZ39" s="699"/>
      <c r="EA39" s="699"/>
      <c r="EB39" s="699"/>
      <c r="EC39" s="714"/>
    </row>
    <row r="40" spans="2:133" ht="11.25" customHeight="1">
      <c r="B40" s="675" t="s">
        <v>337</v>
      </c>
      <c r="C40" s="676"/>
      <c r="D40" s="676"/>
      <c r="E40" s="676"/>
      <c r="F40" s="676"/>
      <c r="G40" s="676"/>
      <c r="H40" s="676"/>
      <c r="I40" s="676"/>
      <c r="J40" s="676"/>
      <c r="K40" s="676"/>
      <c r="L40" s="676"/>
      <c r="M40" s="676"/>
      <c r="N40" s="676"/>
      <c r="O40" s="676"/>
      <c r="P40" s="676"/>
      <c r="Q40" s="677"/>
      <c r="R40" s="678" t="s">
        <v>182</v>
      </c>
      <c r="S40" s="679"/>
      <c r="T40" s="679"/>
      <c r="U40" s="679"/>
      <c r="V40" s="679"/>
      <c r="W40" s="679"/>
      <c r="X40" s="679"/>
      <c r="Y40" s="680"/>
      <c r="Z40" s="715" t="s">
        <v>182</v>
      </c>
      <c r="AA40" s="715"/>
      <c r="AB40" s="715"/>
      <c r="AC40" s="715"/>
      <c r="AD40" s="716" t="s">
        <v>182</v>
      </c>
      <c r="AE40" s="716"/>
      <c r="AF40" s="716"/>
      <c r="AG40" s="716"/>
      <c r="AH40" s="716"/>
      <c r="AI40" s="716"/>
      <c r="AJ40" s="716"/>
      <c r="AK40" s="716"/>
      <c r="AL40" s="681" t="s">
        <v>182</v>
      </c>
      <c r="AM40" s="682"/>
      <c r="AN40" s="682"/>
      <c r="AO40" s="717"/>
      <c r="AQ40" s="718" t="s">
        <v>338</v>
      </c>
      <c r="AR40" s="719"/>
      <c r="AS40" s="719"/>
      <c r="AT40" s="719"/>
      <c r="AU40" s="719"/>
      <c r="AV40" s="719"/>
      <c r="AW40" s="719"/>
      <c r="AX40" s="719"/>
      <c r="AY40" s="720"/>
      <c r="AZ40" s="678" t="s">
        <v>182</v>
      </c>
      <c r="BA40" s="679"/>
      <c r="BB40" s="679"/>
      <c r="BC40" s="679"/>
      <c r="BD40" s="697"/>
      <c r="BE40" s="697"/>
      <c r="BF40" s="721"/>
      <c r="BG40" s="723" t="s">
        <v>339</v>
      </c>
      <c r="BH40" s="724"/>
      <c r="BI40" s="724"/>
      <c r="BJ40" s="724"/>
      <c r="BK40" s="724"/>
      <c r="BL40" s="236"/>
      <c r="BM40" s="712" t="s">
        <v>340</v>
      </c>
      <c r="BN40" s="712"/>
      <c r="BO40" s="712"/>
      <c r="BP40" s="712"/>
      <c r="BQ40" s="712"/>
      <c r="BR40" s="712"/>
      <c r="BS40" s="712"/>
      <c r="BT40" s="712"/>
      <c r="BU40" s="713"/>
      <c r="BV40" s="678">
        <v>87</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46436</v>
      </c>
      <c r="CS40" s="679"/>
      <c r="CT40" s="679"/>
      <c r="CU40" s="679"/>
      <c r="CV40" s="679"/>
      <c r="CW40" s="679"/>
      <c r="CX40" s="679"/>
      <c r="CY40" s="680"/>
      <c r="CZ40" s="681">
        <v>0.2</v>
      </c>
      <c r="DA40" s="699"/>
      <c r="DB40" s="699"/>
      <c r="DC40" s="700"/>
      <c r="DD40" s="684">
        <v>4936</v>
      </c>
      <c r="DE40" s="679"/>
      <c r="DF40" s="679"/>
      <c r="DG40" s="679"/>
      <c r="DH40" s="679"/>
      <c r="DI40" s="679"/>
      <c r="DJ40" s="679"/>
      <c r="DK40" s="680"/>
      <c r="DL40" s="684" t="s">
        <v>182</v>
      </c>
      <c r="DM40" s="679"/>
      <c r="DN40" s="679"/>
      <c r="DO40" s="679"/>
      <c r="DP40" s="679"/>
      <c r="DQ40" s="679"/>
      <c r="DR40" s="679"/>
      <c r="DS40" s="679"/>
      <c r="DT40" s="679"/>
      <c r="DU40" s="679"/>
      <c r="DV40" s="680"/>
      <c r="DW40" s="681" t="s">
        <v>182</v>
      </c>
      <c r="DX40" s="699"/>
      <c r="DY40" s="699"/>
      <c r="DZ40" s="699"/>
      <c r="EA40" s="699"/>
      <c r="EB40" s="699"/>
      <c r="EC40" s="714"/>
    </row>
    <row r="41" spans="2:133" ht="11.25" customHeight="1">
      <c r="B41" s="675" t="s">
        <v>342</v>
      </c>
      <c r="C41" s="676"/>
      <c r="D41" s="676"/>
      <c r="E41" s="676"/>
      <c r="F41" s="676"/>
      <c r="G41" s="676"/>
      <c r="H41" s="676"/>
      <c r="I41" s="676"/>
      <c r="J41" s="676"/>
      <c r="K41" s="676"/>
      <c r="L41" s="676"/>
      <c r="M41" s="676"/>
      <c r="N41" s="676"/>
      <c r="O41" s="676"/>
      <c r="P41" s="676"/>
      <c r="Q41" s="677"/>
      <c r="R41" s="678">
        <v>625486</v>
      </c>
      <c r="S41" s="679"/>
      <c r="T41" s="679"/>
      <c r="U41" s="679"/>
      <c r="V41" s="679"/>
      <c r="W41" s="679"/>
      <c r="X41" s="679"/>
      <c r="Y41" s="680"/>
      <c r="Z41" s="715">
        <v>3.1</v>
      </c>
      <c r="AA41" s="715"/>
      <c r="AB41" s="715"/>
      <c r="AC41" s="715"/>
      <c r="AD41" s="716" t="s">
        <v>182</v>
      </c>
      <c r="AE41" s="716"/>
      <c r="AF41" s="716"/>
      <c r="AG41" s="716"/>
      <c r="AH41" s="716"/>
      <c r="AI41" s="716"/>
      <c r="AJ41" s="716"/>
      <c r="AK41" s="716"/>
      <c r="AL41" s="681" t="s">
        <v>182</v>
      </c>
      <c r="AM41" s="682"/>
      <c r="AN41" s="682"/>
      <c r="AO41" s="717"/>
      <c r="AQ41" s="718" t="s">
        <v>343</v>
      </c>
      <c r="AR41" s="719"/>
      <c r="AS41" s="719"/>
      <c r="AT41" s="719"/>
      <c r="AU41" s="719"/>
      <c r="AV41" s="719"/>
      <c r="AW41" s="719"/>
      <c r="AX41" s="719"/>
      <c r="AY41" s="720"/>
      <c r="AZ41" s="678">
        <v>489295</v>
      </c>
      <c r="BA41" s="679"/>
      <c r="BB41" s="679"/>
      <c r="BC41" s="679"/>
      <c r="BD41" s="697"/>
      <c r="BE41" s="697"/>
      <c r="BF41" s="721"/>
      <c r="BG41" s="723"/>
      <c r="BH41" s="724"/>
      <c r="BI41" s="724"/>
      <c r="BJ41" s="724"/>
      <c r="BK41" s="724"/>
      <c r="BL41" s="236"/>
      <c r="BM41" s="712" t="s">
        <v>344</v>
      </c>
      <c r="BN41" s="712"/>
      <c r="BO41" s="712"/>
      <c r="BP41" s="712"/>
      <c r="BQ41" s="712"/>
      <c r="BR41" s="712"/>
      <c r="BS41" s="712"/>
      <c r="BT41" s="712"/>
      <c r="BU41" s="713"/>
      <c r="BV41" s="678" t="s">
        <v>182</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182</v>
      </c>
      <c r="CS41" s="697"/>
      <c r="CT41" s="697"/>
      <c r="CU41" s="697"/>
      <c r="CV41" s="697"/>
      <c r="CW41" s="697"/>
      <c r="CX41" s="697"/>
      <c r="CY41" s="698"/>
      <c r="CZ41" s="681" t="s">
        <v>182</v>
      </c>
      <c r="DA41" s="699"/>
      <c r="DB41" s="699"/>
      <c r="DC41" s="700"/>
      <c r="DD41" s="684" t="s">
        <v>182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346</v>
      </c>
      <c r="C42" s="660"/>
      <c r="D42" s="660"/>
      <c r="E42" s="660"/>
      <c r="F42" s="660"/>
      <c r="G42" s="660"/>
      <c r="H42" s="660"/>
      <c r="I42" s="660"/>
      <c r="J42" s="660"/>
      <c r="K42" s="660"/>
      <c r="L42" s="660"/>
      <c r="M42" s="660"/>
      <c r="N42" s="660"/>
      <c r="O42" s="660"/>
      <c r="P42" s="660"/>
      <c r="Q42" s="661"/>
      <c r="R42" s="662">
        <v>20042920</v>
      </c>
      <c r="S42" s="701"/>
      <c r="T42" s="701"/>
      <c r="U42" s="701"/>
      <c r="V42" s="701"/>
      <c r="W42" s="701"/>
      <c r="X42" s="701"/>
      <c r="Y42" s="703"/>
      <c r="Z42" s="704">
        <v>100</v>
      </c>
      <c r="AA42" s="704"/>
      <c r="AB42" s="704"/>
      <c r="AC42" s="704"/>
      <c r="AD42" s="705">
        <v>9388977</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1046693</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315</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2766228</v>
      </c>
      <c r="CS42" s="679"/>
      <c r="CT42" s="679"/>
      <c r="CU42" s="679"/>
      <c r="CV42" s="679"/>
      <c r="CW42" s="679"/>
      <c r="CX42" s="679"/>
      <c r="CY42" s="680"/>
      <c r="CZ42" s="681">
        <v>14</v>
      </c>
      <c r="DA42" s="682"/>
      <c r="DB42" s="682"/>
      <c r="DC42" s="683"/>
      <c r="DD42" s="684">
        <v>315289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v>69979</v>
      </c>
      <c r="CS43" s="697"/>
      <c r="CT43" s="697"/>
      <c r="CU43" s="697"/>
      <c r="CV43" s="697"/>
      <c r="CW43" s="697"/>
      <c r="CX43" s="697"/>
      <c r="CY43" s="698"/>
      <c r="CZ43" s="681">
        <v>0.4</v>
      </c>
      <c r="DA43" s="699"/>
      <c r="DB43" s="699"/>
      <c r="DC43" s="700"/>
      <c r="DD43" s="684">
        <v>36220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299</v>
      </c>
      <c r="CE44" s="692"/>
      <c r="CF44" s="675" t="s">
        <v>351</v>
      </c>
      <c r="CG44" s="676"/>
      <c r="CH44" s="676"/>
      <c r="CI44" s="676"/>
      <c r="CJ44" s="676"/>
      <c r="CK44" s="676"/>
      <c r="CL44" s="676"/>
      <c r="CM44" s="676"/>
      <c r="CN44" s="676"/>
      <c r="CO44" s="676"/>
      <c r="CP44" s="676"/>
      <c r="CQ44" s="677"/>
      <c r="CR44" s="678">
        <v>2596284</v>
      </c>
      <c r="CS44" s="679"/>
      <c r="CT44" s="679"/>
      <c r="CU44" s="679"/>
      <c r="CV44" s="679"/>
      <c r="CW44" s="679"/>
      <c r="CX44" s="679"/>
      <c r="CY44" s="680"/>
      <c r="CZ44" s="681">
        <v>13.2</v>
      </c>
      <c r="DA44" s="682"/>
      <c r="DB44" s="682"/>
      <c r="DC44" s="683"/>
      <c r="DD44" s="684">
        <v>256005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352</v>
      </c>
      <c r="CG45" s="676"/>
      <c r="CH45" s="676"/>
      <c r="CI45" s="676"/>
      <c r="CJ45" s="676"/>
      <c r="CK45" s="676"/>
      <c r="CL45" s="676"/>
      <c r="CM45" s="676"/>
      <c r="CN45" s="676"/>
      <c r="CO45" s="676"/>
      <c r="CP45" s="676"/>
      <c r="CQ45" s="677"/>
      <c r="CR45" s="678">
        <v>522477</v>
      </c>
      <c r="CS45" s="697"/>
      <c r="CT45" s="697"/>
      <c r="CU45" s="697"/>
      <c r="CV45" s="697"/>
      <c r="CW45" s="697"/>
      <c r="CX45" s="697"/>
      <c r="CY45" s="698"/>
      <c r="CZ45" s="681">
        <v>2.7</v>
      </c>
      <c r="DA45" s="699"/>
      <c r="DB45" s="699"/>
      <c r="DC45" s="700"/>
      <c r="DD45" s="684">
        <v>47489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2048633</v>
      </c>
      <c r="CS46" s="679"/>
      <c r="CT46" s="679"/>
      <c r="CU46" s="679"/>
      <c r="CV46" s="679"/>
      <c r="CW46" s="679"/>
      <c r="CX46" s="679"/>
      <c r="CY46" s="680"/>
      <c r="CZ46" s="681">
        <v>10.4</v>
      </c>
      <c r="DA46" s="682"/>
      <c r="DB46" s="682"/>
      <c r="DC46" s="683"/>
      <c r="DD46" s="684">
        <v>206442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v>169944</v>
      </c>
      <c r="CS47" s="697"/>
      <c r="CT47" s="697"/>
      <c r="CU47" s="697"/>
      <c r="CV47" s="697"/>
      <c r="CW47" s="697"/>
      <c r="CX47" s="697"/>
      <c r="CY47" s="698"/>
      <c r="CZ47" s="681">
        <v>0.9</v>
      </c>
      <c r="DA47" s="699"/>
      <c r="DB47" s="699"/>
      <c r="DC47" s="700"/>
      <c r="DD47" s="684">
        <v>59284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357</v>
      </c>
      <c r="CD48" s="695"/>
      <c r="CE48" s="696"/>
      <c r="CF48" s="675" t="s">
        <v>358</v>
      </c>
      <c r="CG48" s="676"/>
      <c r="CH48" s="676"/>
      <c r="CI48" s="676"/>
      <c r="CJ48" s="676"/>
      <c r="CK48" s="676"/>
      <c r="CL48" s="676"/>
      <c r="CM48" s="676"/>
      <c r="CN48" s="676"/>
      <c r="CO48" s="676"/>
      <c r="CP48" s="676"/>
      <c r="CQ48" s="677"/>
      <c r="CR48" s="678" t="s">
        <v>182</v>
      </c>
      <c r="CS48" s="679"/>
      <c r="CT48" s="679"/>
      <c r="CU48" s="679"/>
      <c r="CV48" s="679"/>
      <c r="CW48" s="679"/>
      <c r="CX48" s="679"/>
      <c r="CY48" s="680"/>
      <c r="CZ48" s="681" t="s">
        <v>182</v>
      </c>
      <c r="DA48" s="682"/>
      <c r="DB48" s="682"/>
      <c r="DC48" s="683"/>
      <c r="DD48" s="684" t="s">
        <v>182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359</v>
      </c>
      <c r="CE49" s="660"/>
      <c r="CF49" s="660"/>
      <c r="CG49" s="660"/>
      <c r="CH49" s="660"/>
      <c r="CI49" s="660"/>
      <c r="CJ49" s="660"/>
      <c r="CK49" s="660"/>
      <c r="CL49" s="660"/>
      <c r="CM49" s="660"/>
      <c r="CN49" s="660"/>
      <c r="CO49" s="660"/>
      <c r="CP49" s="660"/>
      <c r="CQ49" s="661"/>
      <c r="CR49" s="662">
        <v>19703996</v>
      </c>
      <c r="CS49" s="663"/>
      <c r="CT49" s="663"/>
      <c r="CU49" s="663"/>
      <c r="CV49" s="663"/>
      <c r="CW49" s="663"/>
      <c r="CX49" s="663"/>
      <c r="CY49" s="664"/>
      <c r="CZ49" s="665">
        <v>100</v>
      </c>
      <c r="DA49" s="666"/>
      <c r="DB49" s="666"/>
      <c r="DC49" s="667"/>
      <c r="DD49" s="668">
        <v>11287188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Ze4/OrWT55YWzW+Pyo5TllODTMaDxuCM4/SaUPVmJaGrz8huTM9qeHZdtTpm6LxNKwErwQ8EKQWQ8Dj/VuwqA==" saltValue="As1PxHj52veRTMdGoIRs8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361</v>
      </c>
      <c r="DK2" s="1205"/>
      <c r="DL2" s="1205"/>
      <c r="DM2" s="1205"/>
      <c r="DN2" s="1205"/>
      <c r="DO2" s="1206"/>
      <c r="DP2" s="250"/>
      <c r="DQ2" s="1204" t="s">
        <v>362</v>
      </c>
      <c r="DR2" s="1205"/>
      <c r="DS2" s="1205"/>
      <c r="DT2" s="1205"/>
      <c r="DU2" s="1205"/>
      <c r="DV2" s="1205"/>
      <c r="DW2" s="1205"/>
      <c r="DX2" s="1205"/>
      <c r="DY2" s="1205"/>
      <c r="DZ2" s="1206"/>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7" t="s">
        <v>363</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90" t="s">
        <v>365</v>
      </c>
      <c r="B5" s="1091"/>
      <c r="C5" s="1091"/>
      <c r="D5" s="1091"/>
      <c r="E5" s="1091"/>
      <c r="F5" s="1091"/>
      <c r="G5" s="1091"/>
      <c r="H5" s="1091"/>
      <c r="I5" s="1091"/>
      <c r="J5" s="1091"/>
      <c r="K5" s="1091"/>
      <c r="L5" s="1091"/>
      <c r="M5" s="1091"/>
      <c r="N5" s="1091"/>
      <c r="O5" s="1091"/>
      <c r="P5" s="1092"/>
      <c r="Q5" s="1096" t="s">
        <v>366</v>
      </c>
      <c r="R5" s="1097"/>
      <c r="S5" s="1097"/>
      <c r="T5" s="1097"/>
      <c r="U5" s="1098"/>
      <c r="V5" s="1096" t="s">
        <v>367</v>
      </c>
      <c r="W5" s="1097"/>
      <c r="X5" s="1097"/>
      <c r="Y5" s="1097"/>
      <c r="Z5" s="1098"/>
      <c r="AA5" s="1096" t="s">
        <v>368</v>
      </c>
      <c r="AB5" s="1097"/>
      <c r="AC5" s="1097"/>
      <c r="AD5" s="1097"/>
      <c r="AE5" s="1097"/>
      <c r="AF5" s="1207" t="s">
        <v>369</v>
      </c>
      <c r="AG5" s="1097"/>
      <c r="AH5" s="1097"/>
      <c r="AI5" s="1097"/>
      <c r="AJ5" s="1112"/>
      <c r="AK5" s="1097" t="s">
        <v>370</v>
      </c>
      <c r="AL5" s="1097"/>
      <c r="AM5" s="1097"/>
      <c r="AN5" s="1097"/>
      <c r="AO5" s="1098"/>
      <c r="AP5" s="1096" t="s">
        <v>371</v>
      </c>
      <c r="AQ5" s="1097"/>
      <c r="AR5" s="1097"/>
      <c r="AS5" s="1097"/>
      <c r="AT5" s="1098"/>
      <c r="AU5" s="1096" t="s">
        <v>372</v>
      </c>
      <c r="AV5" s="1097"/>
      <c r="AW5" s="1097"/>
      <c r="AX5" s="1097"/>
      <c r="AY5" s="1112"/>
      <c r="AZ5" s="257"/>
      <c r="BA5" s="257"/>
      <c r="BB5" s="257"/>
      <c r="BC5" s="257"/>
      <c r="BD5" s="257"/>
      <c r="BE5" s="258"/>
      <c r="BF5" s="258"/>
      <c r="BG5" s="258"/>
      <c r="BH5" s="258"/>
      <c r="BI5" s="258"/>
      <c r="BJ5" s="258"/>
      <c r="BK5" s="258"/>
      <c r="BL5" s="258"/>
      <c r="BM5" s="258"/>
      <c r="BN5" s="258"/>
      <c r="BO5" s="258"/>
      <c r="BP5" s="258"/>
      <c r="BQ5" s="1090" t="s">
        <v>373</v>
      </c>
      <c r="BR5" s="1091"/>
      <c r="BS5" s="1091"/>
      <c r="BT5" s="1091"/>
      <c r="BU5" s="1091"/>
      <c r="BV5" s="1091"/>
      <c r="BW5" s="1091"/>
      <c r="BX5" s="1091"/>
      <c r="BY5" s="1091"/>
      <c r="BZ5" s="1091"/>
      <c r="CA5" s="1091"/>
      <c r="CB5" s="1091"/>
      <c r="CC5" s="1091"/>
      <c r="CD5" s="1091"/>
      <c r="CE5" s="1091"/>
      <c r="CF5" s="1091"/>
      <c r="CG5" s="1092"/>
      <c r="CH5" s="1096" t="s">
        <v>374</v>
      </c>
      <c r="CI5" s="1097"/>
      <c r="CJ5" s="1097"/>
      <c r="CK5" s="1097"/>
      <c r="CL5" s="1098"/>
      <c r="CM5" s="1096" t="s">
        <v>375</v>
      </c>
      <c r="CN5" s="1097"/>
      <c r="CO5" s="1097"/>
      <c r="CP5" s="1097"/>
      <c r="CQ5" s="1098"/>
      <c r="CR5" s="1096" t="s">
        <v>376</v>
      </c>
      <c r="CS5" s="1097"/>
      <c r="CT5" s="1097"/>
      <c r="CU5" s="1097"/>
      <c r="CV5" s="1098"/>
      <c r="CW5" s="1096" t="s">
        <v>377</v>
      </c>
      <c r="CX5" s="1097"/>
      <c r="CY5" s="1097"/>
      <c r="CZ5" s="1097"/>
      <c r="DA5" s="1098"/>
      <c r="DB5" s="1096" t="s">
        <v>378</v>
      </c>
      <c r="DC5" s="1097"/>
      <c r="DD5" s="1097"/>
      <c r="DE5" s="1097"/>
      <c r="DF5" s="1098"/>
      <c r="DG5" s="1192" t="s">
        <v>379</v>
      </c>
      <c r="DH5" s="1193"/>
      <c r="DI5" s="1193"/>
      <c r="DJ5" s="1193"/>
      <c r="DK5" s="1194"/>
      <c r="DL5" s="1192" t="s">
        <v>380</v>
      </c>
      <c r="DM5" s="1193"/>
      <c r="DN5" s="1193"/>
      <c r="DO5" s="1193"/>
      <c r="DP5" s="1194"/>
      <c r="DQ5" s="1096" t="s">
        <v>381</v>
      </c>
      <c r="DR5" s="1097"/>
      <c r="DS5" s="1097"/>
      <c r="DT5" s="1097"/>
      <c r="DU5" s="1098"/>
      <c r="DV5" s="1096" t="s">
        <v>372</v>
      </c>
      <c r="DW5" s="1097"/>
      <c r="DX5" s="1097"/>
      <c r="DY5" s="1097"/>
      <c r="DZ5" s="1112"/>
      <c r="EA5" s="255"/>
    </row>
    <row r="6" spans="1:131" s="256"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5"/>
    </row>
    <row r="7" spans="1:131" s="256" customFormat="1" ht="26.25" customHeight="1" thickTop="1">
      <c r="A7" s="259">
        <v>1</v>
      </c>
      <c r="B7" s="1144" t="s">
        <v>382</v>
      </c>
      <c r="C7" s="1145"/>
      <c r="D7" s="1145"/>
      <c r="E7" s="1145"/>
      <c r="F7" s="1145"/>
      <c r="G7" s="1145"/>
      <c r="H7" s="1145"/>
      <c r="I7" s="1145"/>
      <c r="J7" s="1145"/>
      <c r="K7" s="1145"/>
      <c r="L7" s="1145"/>
      <c r="M7" s="1145"/>
      <c r="N7" s="1145"/>
      <c r="O7" s="1145"/>
      <c r="P7" s="1146"/>
      <c r="Q7" s="1198">
        <v>19000</v>
      </c>
      <c r="R7" s="1199"/>
      <c r="S7" s="1199"/>
      <c r="T7" s="1199"/>
      <c r="U7" s="1199"/>
      <c r="V7" s="1199">
        <v>18661</v>
      </c>
      <c r="W7" s="1199"/>
      <c r="X7" s="1199"/>
      <c r="Y7" s="1199"/>
      <c r="Z7" s="1199"/>
      <c r="AA7" s="1199">
        <v>339</v>
      </c>
      <c r="AB7" s="1199"/>
      <c r="AC7" s="1199"/>
      <c r="AD7" s="1199"/>
      <c r="AE7" s="1200"/>
      <c r="AF7" s="1201">
        <v>137</v>
      </c>
      <c r="AG7" s="1202"/>
      <c r="AH7" s="1202"/>
      <c r="AI7" s="1202"/>
      <c r="AJ7" s="1203"/>
      <c r="AK7" s="1185">
        <v>1378</v>
      </c>
      <c r="AL7" s="1186"/>
      <c r="AM7" s="1186"/>
      <c r="AN7" s="1186"/>
      <c r="AO7" s="1186"/>
      <c r="AP7" s="1186">
        <v>11742</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611</v>
      </c>
      <c r="BT7" s="1190"/>
      <c r="BU7" s="1190"/>
      <c r="BV7" s="1190"/>
      <c r="BW7" s="1190"/>
      <c r="BX7" s="1190"/>
      <c r="BY7" s="1190"/>
      <c r="BZ7" s="1190"/>
      <c r="CA7" s="1190"/>
      <c r="CB7" s="1190"/>
      <c r="CC7" s="1190"/>
      <c r="CD7" s="1190"/>
      <c r="CE7" s="1190"/>
      <c r="CF7" s="1190"/>
      <c r="CG7" s="1191"/>
      <c r="CH7" s="1182">
        <v>-15</v>
      </c>
      <c r="CI7" s="1183"/>
      <c r="CJ7" s="1183"/>
      <c r="CK7" s="1183"/>
      <c r="CL7" s="1184"/>
      <c r="CM7" s="1182">
        <v>222</v>
      </c>
      <c r="CN7" s="1183"/>
      <c r="CO7" s="1183"/>
      <c r="CP7" s="1183"/>
      <c r="CQ7" s="1184"/>
      <c r="CR7" s="1182">
        <v>200</v>
      </c>
      <c r="CS7" s="1183"/>
      <c r="CT7" s="1183"/>
      <c r="CU7" s="1183"/>
      <c r="CV7" s="1184"/>
      <c r="CW7" s="1182" t="s">
        <v>612</v>
      </c>
      <c r="CX7" s="1183"/>
      <c r="CY7" s="1183"/>
      <c r="CZ7" s="1183"/>
      <c r="DA7" s="1184"/>
      <c r="DB7" s="1182" t="s">
        <v>612</v>
      </c>
      <c r="DC7" s="1183"/>
      <c r="DD7" s="1183"/>
      <c r="DE7" s="1183"/>
      <c r="DF7" s="1184"/>
      <c r="DG7" s="1182" t="s">
        <v>612</v>
      </c>
      <c r="DH7" s="1183"/>
      <c r="DI7" s="1183"/>
      <c r="DJ7" s="1183"/>
      <c r="DK7" s="1184"/>
      <c r="DL7" s="1182" t="s">
        <v>612</v>
      </c>
      <c r="DM7" s="1183"/>
      <c r="DN7" s="1183"/>
      <c r="DO7" s="1183"/>
      <c r="DP7" s="1184"/>
      <c r="DQ7" s="1182" t="s">
        <v>612</v>
      </c>
      <c r="DR7" s="1183"/>
      <c r="DS7" s="1183"/>
      <c r="DT7" s="1183"/>
      <c r="DU7" s="1184"/>
      <c r="DV7" s="1209"/>
      <c r="DW7" s="1210"/>
      <c r="DX7" s="1210"/>
      <c r="DY7" s="1210"/>
      <c r="DZ7" s="1211"/>
      <c r="EA7" s="255"/>
    </row>
    <row r="8" spans="1:131" s="256" customFormat="1" ht="26.25" customHeight="1">
      <c r="A8" s="262">
        <v>2</v>
      </c>
      <c r="B8" s="1132" t="s">
        <v>383</v>
      </c>
      <c r="C8" s="1133"/>
      <c r="D8" s="1133"/>
      <c r="E8" s="1133"/>
      <c r="F8" s="1133"/>
      <c r="G8" s="1133"/>
      <c r="H8" s="1133"/>
      <c r="I8" s="1133"/>
      <c r="J8" s="1133"/>
      <c r="K8" s="1133"/>
      <c r="L8" s="1133"/>
      <c r="M8" s="1133"/>
      <c r="N8" s="1133"/>
      <c r="O8" s="1133"/>
      <c r="P8" s="1134"/>
      <c r="Q8" s="1138">
        <v>1046</v>
      </c>
      <c r="R8" s="1139"/>
      <c r="S8" s="1139"/>
      <c r="T8" s="1139"/>
      <c r="U8" s="1139"/>
      <c r="V8" s="1139">
        <v>1045</v>
      </c>
      <c r="W8" s="1139"/>
      <c r="X8" s="1139"/>
      <c r="Y8" s="1139"/>
      <c r="Z8" s="1139"/>
      <c r="AA8" s="1139">
        <v>1</v>
      </c>
      <c r="AB8" s="1139"/>
      <c r="AC8" s="1139"/>
      <c r="AD8" s="1139"/>
      <c r="AE8" s="1140"/>
      <c r="AF8" s="1114" t="s">
        <v>182</v>
      </c>
      <c r="AG8" s="1115"/>
      <c r="AH8" s="1115"/>
      <c r="AI8" s="1115"/>
      <c r="AJ8" s="1116"/>
      <c r="AK8" s="1180">
        <v>2</v>
      </c>
      <c r="AL8" s="1181"/>
      <c r="AM8" s="1181"/>
      <c r="AN8" s="1181"/>
      <c r="AO8" s="1181"/>
      <c r="AP8" s="1181">
        <v>1317</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9" t="s">
        <v>613</v>
      </c>
      <c r="BT8" s="1110"/>
      <c r="BU8" s="1110"/>
      <c r="BV8" s="1110"/>
      <c r="BW8" s="1110"/>
      <c r="BX8" s="1110"/>
      <c r="BY8" s="1110"/>
      <c r="BZ8" s="1110"/>
      <c r="CA8" s="1110"/>
      <c r="CB8" s="1110"/>
      <c r="CC8" s="1110"/>
      <c r="CD8" s="1110"/>
      <c r="CE8" s="1110"/>
      <c r="CF8" s="1110"/>
      <c r="CG8" s="1111"/>
      <c r="CH8" s="1084" t="s">
        <v>614</v>
      </c>
      <c r="CI8" s="1085"/>
      <c r="CJ8" s="1085"/>
      <c r="CK8" s="1085"/>
      <c r="CL8" s="1086"/>
      <c r="CM8" s="1084">
        <v>16</v>
      </c>
      <c r="CN8" s="1085"/>
      <c r="CO8" s="1085"/>
      <c r="CP8" s="1085"/>
      <c r="CQ8" s="1086"/>
      <c r="CR8" s="1084">
        <v>5</v>
      </c>
      <c r="CS8" s="1085"/>
      <c r="CT8" s="1085"/>
      <c r="CU8" s="1085"/>
      <c r="CV8" s="1086"/>
      <c r="CW8" s="1084" t="s">
        <v>612</v>
      </c>
      <c r="CX8" s="1085"/>
      <c r="CY8" s="1085"/>
      <c r="CZ8" s="1085"/>
      <c r="DA8" s="1086"/>
      <c r="DB8" s="1084" t="s">
        <v>612</v>
      </c>
      <c r="DC8" s="1085"/>
      <c r="DD8" s="1085"/>
      <c r="DE8" s="1085"/>
      <c r="DF8" s="1086"/>
      <c r="DG8" s="1084" t="s">
        <v>612</v>
      </c>
      <c r="DH8" s="1085"/>
      <c r="DI8" s="1085"/>
      <c r="DJ8" s="1085"/>
      <c r="DK8" s="1086"/>
      <c r="DL8" s="1084" t="s">
        <v>612</v>
      </c>
      <c r="DM8" s="1085"/>
      <c r="DN8" s="1085"/>
      <c r="DO8" s="1085"/>
      <c r="DP8" s="1086"/>
      <c r="DQ8" s="1084" t="s">
        <v>612</v>
      </c>
      <c r="DR8" s="1085"/>
      <c r="DS8" s="1085"/>
      <c r="DT8" s="1085"/>
      <c r="DU8" s="1086"/>
      <c r="DV8" s="1087"/>
      <c r="DW8" s="1088"/>
      <c r="DX8" s="1088"/>
      <c r="DY8" s="1088"/>
      <c r="DZ8" s="1089"/>
      <c r="EA8" s="255"/>
    </row>
    <row r="9" spans="1:131" s="256" customFormat="1" ht="26.25" customHeight="1">
      <c r="A9" s="262">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c r="A10" s="262">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c r="A11" s="262">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c r="A12" s="262">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c r="A13" s="262">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c r="A14" s="262">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c r="A15" s="262">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c r="A16" s="262">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c r="A17" s="262">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c r="A18" s="262">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c r="A19" s="262">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c r="A20" s="262">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c r="A21" s="262">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c r="A22" s="262">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384</v>
      </c>
      <c r="BA22" s="1130"/>
      <c r="BB22" s="1130"/>
      <c r="BC22" s="1130"/>
      <c r="BD22" s="1131"/>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c r="A23" s="265" t="s">
        <v>385</v>
      </c>
      <c r="B23" s="1037" t="s">
        <v>386</v>
      </c>
      <c r="C23" s="1038"/>
      <c r="D23" s="1038"/>
      <c r="E23" s="1038"/>
      <c r="F23" s="1038"/>
      <c r="G23" s="1038"/>
      <c r="H23" s="1038"/>
      <c r="I23" s="1038"/>
      <c r="J23" s="1038"/>
      <c r="K23" s="1038"/>
      <c r="L23" s="1038"/>
      <c r="M23" s="1038"/>
      <c r="N23" s="1038"/>
      <c r="O23" s="1038"/>
      <c r="P23" s="1039"/>
      <c r="Q23" s="1162">
        <v>20043</v>
      </c>
      <c r="R23" s="1163"/>
      <c r="S23" s="1163"/>
      <c r="T23" s="1163"/>
      <c r="U23" s="1163"/>
      <c r="V23" s="1163">
        <v>19704</v>
      </c>
      <c r="W23" s="1163"/>
      <c r="X23" s="1163"/>
      <c r="Y23" s="1163"/>
      <c r="Z23" s="1163"/>
      <c r="AA23" s="1163">
        <v>338</v>
      </c>
      <c r="AB23" s="1163"/>
      <c r="AC23" s="1163"/>
      <c r="AD23" s="1163"/>
      <c r="AE23" s="1164"/>
      <c r="AF23" s="1165">
        <v>137</v>
      </c>
      <c r="AG23" s="1163"/>
      <c r="AH23" s="1163"/>
      <c r="AI23" s="1163"/>
      <c r="AJ23" s="1166"/>
      <c r="AK23" s="1167"/>
      <c r="AL23" s="1168"/>
      <c r="AM23" s="1168"/>
      <c r="AN23" s="1168"/>
      <c r="AO23" s="1168"/>
      <c r="AP23" s="1163">
        <v>13059</v>
      </c>
      <c r="AQ23" s="1163"/>
      <c r="AR23" s="1163"/>
      <c r="AS23" s="1163"/>
      <c r="AT23" s="1163"/>
      <c r="AU23" s="1169"/>
      <c r="AV23" s="1169"/>
      <c r="AW23" s="1169"/>
      <c r="AX23" s="1169"/>
      <c r="AY23" s="1170"/>
      <c r="AZ23" s="1159" t="s">
        <v>387</v>
      </c>
      <c r="BA23" s="1160"/>
      <c r="BB23" s="1160"/>
      <c r="BC23" s="1160"/>
      <c r="BD23" s="1161"/>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c r="A24" s="1158" t="s">
        <v>388</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c r="A25" s="1157" t="s">
        <v>389</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c r="A26" s="1090" t="s">
        <v>365</v>
      </c>
      <c r="B26" s="1091"/>
      <c r="C26" s="1091"/>
      <c r="D26" s="1091"/>
      <c r="E26" s="1091"/>
      <c r="F26" s="1091"/>
      <c r="G26" s="1091"/>
      <c r="H26" s="1091"/>
      <c r="I26" s="1091"/>
      <c r="J26" s="1091"/>
      <c r="K26" s="1091"/>
      <c r="L26" s="1091"/>
      <c r="M26" s="1091"/>
      <c r="N26" s="1091"/>
      <c r="O26" s="1091"/>
      <c r="P26" s="1092"/>
      <c r="Q26" s="1096" t="s">
        <v>390</v>
      </c>
      <c r="R26" s="1097"/>
      <c r="S26" s="1097"/>
      <c r="T26" s="1097"/>
      <c r="U26" s="1098"/>
      <c r="V26" s="1096" t="s">
        <v>391</v>
      </c>
      <c r="W26" s="1097"/>
      <c r="X26" s="1097"/>
      <c r="Y26" s="1097"/>
      <c r="Z26" s="1098"/>
      <c r="AA26" s="1096" t="s">
        <v>392</v>
      </c>
      <c r="AB26" s="1097"/>
      <c r="AC26" s="1097"/>
      <c r="AD26" s="1097"/>
      <c r="AE26" s="1097"/>
      <c r="AF26" s="1153" t="s">
        <v>393</v>
      </c>
      <c r="AG26" s="1103"/>
      <c r="AH26" s="1103"/>
      <c r="AI26" s="1103"/>
      <c r="AJ26" s="1154"/>
      <c r="AK26" s="1097" t="s">
        <v>394</v>
      </c>
      <c r="AL26" s="1097"/>
      <c r="AM26" s="1097"/>
      <c r="AN26" s="1097"/>
      <c r="AO26" s="1098"/>
      <c r="AP26" s="1096" t="s">
        <v>395</v>
      </c>
      <c r="AQ26" s="1097"/>
      <c r="AR26" s="1097"/>
      <c r="AS26" s="1097"/>
      <c r="AT26" s="1098"/>
      <c r="AU26" s="1096" t="s">
        <v>396</v>
      </c>
      <c r="AV26" s="1097"/>
      <c r="AW26" s="1097"/>
      <c r="AX26" s="1097"/>
      <c r="AY26" s="1098"/>
      <c r="AZ26" s="1096" t="s">
        <v>397</v>
      </c>
      <c r="BA26" s="1097"/>
      <c r="BB26" s="1097"/>
      <c r="BC26" s="1097"/>
      <c r="BD26" s="1098"/>
      <c r="BE26" s="1096" t="s">
        <v>372</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c r="A28" s="267">
        <v>1</v>
      </c>
      <c r="B28" s="1144" t="s">
        <v>398</v>
      </c>
      <c r="C28" s="1145"/>
      <c r="D28" s="1145"/>
      <c r="E28" s="1145"/>
      <c r="F28" s="1145"/>
      <c r="G28" s="1145"/>
      <c r="H28" s="1145"/>
      <c r="I28" s="1145"/>
      <c r="J28" s="1145"/>
      <c r="K28" s="1145"/>
      <c r="L28" s="1145"/>
      <c r="M28" s="1145"/>
      <c r="N28" s="1145"/>
      <c r="O28" s="1145"/>
      <c r="P28" s="1146"/>
      <c r="Q28" s="1147">
        <v>5124</v>
      </c>
      <c r="R28" s="1148"/>
      <c r="S28" s="1148"/>
      <c r="T28" s="1148"/>
      <c r="U28" s="1148"/>
      <c r="V28" s="1148">
        <v>5058</v>
      </c>
      <c r="W28" s="1148"/>
      <c r="X28" s="1148"/>
      <c r="Y28" s="1148"/>
      <c r="Z28" s="1148"/>
      <c r="AA28" s="1148">
        <v>66</v>
      </c>
      <c r="AB28" s="1148"/>
      <c r="AC28" s="1148"/>
      <c r="AD28" s="1148"/>
      <c r="AE28" s="1149"/>
      <c r="AF28" s="1150">
        <v>66</v>
      </c>
      <c r="AG28" s="1148"/>
      <c r="AH28" s="1148"/>
      <c r="AI28" s="1148"/>
      <c r="AJ28" s="1151"/>
      <c r="AK28" s="1152">
        <v>489</v>
      </c>
      <c r="AL28" s="1141"/>
      <c r="AM28" s="1141"/>
      <c r="AN28" s="1141"/>
      <c r="AO28" s="1141"/>
      <c r="AP28" s="1141" t="s">
        <v>621</v>
      </c>
      <c r="AQ28" s="1141"/>
      <c r="AR28" s="1141"/>
      <c r="AS28" s="1141"/>
      <c r="AT28" s="1141"/>
      <c r="AU28" s="1141" t="s">
        <v>622</v>
      </c>
      <c r="AV28" s="1141"/>
      <c r="AW28" s="1141"/>
      <c r="AX28" s="1141"/>
      <c r="AY28" s="1141"/>
      <c r="AZ28" s="1073" t="s">
        <v>582</v>
      </c>
      <c r="BA28" s="1064"/>
      <c r="BB28" s="1064"/>
      <c r="BC28" s="1064"/>
      <c r="BD28" s="1064"/>
      <c r="BE28" s="1142"/>
      <c r="BF28" s="1142"/>
      <c r="BG28" s="1142"/>
      <c r="BH28" s="1142"/>
      <c r="BI28" s="1143"/>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c r="A29" s="267">
        <v>2</v>
      </c>
      <c r="B29" s="1132" t="s">
        <v>399</v>
      </c>
      <c r="C29" s="1133"/>
      <c r="D29" s="1133"/>
      <c r="E29" s="1133"/>
      <c r="F29" s="1133"/>
      <c r="G29" s="1133"/>
      <c r="H29" s="1133"/>
      <c r="I29" s="1133"/>
      <c r="J29" s="1133"/>
      <c r="K29" s="1133"/>
      <c r="L29" s="1133"/>
      <c r="M29" s="1133"/>
      <c r="N29" s="1133"/>
      <c r="O29" s="1133"/>
      <c r="P29" s="1134"/>
      <c r="Q29" s="1138">
        <v>3092</v>
      </c>
      <c r="R29" s="1139"/>
      <c r="S29" s="1139"/>
      <c r="T29" s="1139"/>
      <c r="U29" s="1139"/>
      <c r="V29" s="1139">
        <v>3124</v>
      </c>
      <c r="W29" s="1139"/>
      <c r="X29" s="1139"/>
      <c r="Y29" s="1139"/>
      <c r="Z29" s="1139"/>
      <c r="AA29" s="1139">
        <v>-33</v>
      </c>
      <c r="AB29" s="1139"/>
      <c r="AC29" s="1139"/>
      <c r="AD29" s="1139"/>
      <c r="AE29" s="1140"/>
      <c r="AF29" s="1114">
        <v>-33</v>
      </c>
      <c r="AG29" s="1115"/>
      <c r="AH29" s="1115"/>
      <c r="AI29" s="1115"/>
      <c r="AJ29" s="1116"/>
      <c r="AK29" s="1073">
        <v>468</v>
      </c>
      <c r="AL29" s="1064"/>
      <c r="AM29" s="1064"/>
      <c r="AN29" s="1064"/>
      <c r="AO29" s="1064"/>
      <c r="AP29" s="1073" t="s">
        <v>582</v>
      </c>
      <c r="AQ29" s="1064"/>
      <c r="AR29" s="1064"/>
      <c r="AS29" s="1064"/>
      <c r="AT29" s="1064"/>
      <c r="AU29" s="1073" t="s">
        <v>582</v>
      </c>
      <c r="AV29" s="1064"/>
      <c r="AW29" s="1064"/>
      <c r="AX29" s="1064"/>
      <c r="AY29" s="1064"/>
      <c r="AZ29" s="1073" t="s">
        <v>582</v>
      </c>
      <c r="BA29" s="1064"/>
      <c r="BB29" s="1064"/>
      <c r="BC29" s="1064"/>
      <c r="BD29" s="1064"/>
      <c r="BE29" s="1127"/>
      <c r="BF29" s="1127"/>
      <c r="BG29" s="1127"/>
      <c r="BH29" s="1127"/>
      <c r="BI29" s="1128"/>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c r="A30" s="267">
        <v>3</v>
      </c>
      <c r="B30" s="1132" t="s">
        <v>400</v>
      </c>
      <c r="C30" s="1133"/>
      <c r="D30" s="1133"/>
      <c r="E30" s="1133"/>
      <c r="F30" s="1133"/>
      <c r="G30" s="1133"/>
      <c r="H30" s="1133"/>
      <c r="I30" s="1133"/>
      <c r="J30" s="1133"/>
      <c r="K30" s="1133"/>
      <c r="L30" s="1133"/>
      <c r="M30" s="1133"/>
      <c r="N30" s="1133"/>
      <c r="O30" s="1133"/>
      <c r="P30" s="1134"/>
      <c r="Q30" s="1138">
        <v>602</v>
      </c>
      <c r="R30" s="1139"/>
      <c r="S30" s="1139"/>
      <c r="T30" s="1139"/>
      <c r="U30" s="1139"/>
      <c r="V30" s="1139">
        <v>581</v>
      </c>
      <c r="W30" s="1139"/>
      <c r="X30" s="1139"/>
      <c r="Y30" s="1139"/>
      <c r="Z30" s="1139"/>
      <c r="AA30" s="1139">
        <v>22</v>
      </c>
      <c r="AB30" s="1139"/>
      <c r="AC30" s="1139"/>
      <c r="AD30" s="1139"/>
      <c r="AE30" s="1140"/>
      <c r="AF30" s="1114">
        <v>22</v>
      </c>
      <c r="AG30" s="1115"/>
      <c r="AH30" s="1115"/>
      <c r="AI30" s="1115"/>
      <c r="AJ30" s="1116"/>
      <c r="AK30" s="1073">
        <v>123</v>
      </c>
      <c r="AL30" s="1064"/>
      <c r="AM30" s="1064"/>
      <c r="AN30" s="1064"/>
      <c r="AO30" s="1064"/>
      <c r="AP30" s="1073" t="s">
        <v>582</v>
      </c>
      <c r="AQ30" s="1064"/>
      <c r="AR30" s="1064"/>
      <c r="AS30" s="1064"/>
      <c r="AT30" s="1064"/>
      <c r="AU30" s="1073" t="s">
        <v>582</v>
      </c>
      <c r="AV30" s="1064"/>
      <c r="AW30" s="1064"/>
      <c r="AX30" s="1064"/>
      <c r="AY30" s="1064"/>
      <c r="AZ30" s="1073" t="s">
        <v>582</v>
      </c>
      <c r="BA30" s="1064"/>
      <c r="BB30" s="1064"/>
      <c r="BC30" s="1064"/>
      <c r="BD30" s="1064"/>
      <c r="BE30" s="1127"/>
      <c r="BF30" s="1127"/>
      <c r="BG30" s="1127"/>
      <c r="BH30" s="1127"/>
      <c r="BI30" s="1128"/>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c r="A31" s="267">
        <v>4</v>
      </c>
      <c r="B31" s="1132" t="s">
        <v>401</v>
      </c>
      <c r="C31" s="1133"/>
      <c r="D31" s="1133"/>
      <c r="E31" s="1133"/>
      <c r="F31" s="1133"/>
      <c r="G31" s="1133"/>
      <c r="H31" s="1133"/>
      <c r="I31" s="1133"/>
      <c r="J31" s="1133"/>
      <c r="K31" s="1133"/>
      <c r="L31" s="1133"/>
      <c r="M31" s="1133"/>
      <c r="N31" s="1133"/>
      <c r="O31" s="1133"/>
      <c r="P31" s="1134"/>
      <c r="Q31" s="1138">
        <v>10</v>
      </c>
      <c r="R31" s="1139"/>
      <c r="S31" s="1139"/>
      <c r="T31" s="1139"/>
      <c r="U31" s="1139"/>
      <c r="V31" s="1139">
        <v>10</v>
      </c>
      <c r="W31" s="1139"/>
      <c r="X31" s="1139"/>
      <c r="Y31" s="1139"/>
      <c r="Z31" s="1139"/>
      <c r="AA31" s="1139" t="s">
        <v>620</v>
      </c>
      <c r="AB31" s="1139"/>
      <c r="AC31" s="1139"/>
      <c r="AD31" s="1139"/>
      <c r="AE31" s="1140"/>
      <c r="AF31" s="1114" t="s">
        <v>402</v>
      </c>
      <c r="AG31" s="1115"/>
      <c r="AH31" s="1115"/>
      <c r="AI31" s="1115"/>
      <c r="AJ31" s="1116"/>
      <c r="AK31" s="1073" t="s">
        <v>582</v>
      </c>
      <c r="AL31" s="1064"/>
      <c r="AM31" s="1064"/>
      <c r="AN31" s="1064"/>
      <c r="AO31" s="1064"/>
      <c r="AP31" s="1073" t="s">
        <v>582</v>
      </c>
      <c r="AQ31" s="1064"/>
      <c r="AR31" s="1064"/>
      <c r="AS31" s="1064"/>
      <c r="AT31" s="1064"/>
      <c r="AU31" s="1073" t="s">
        <v>582</v>
      </c>
      <c r="AV31" s="1064"/>
      <c r="AW31" s="1064"/>
      <c r="AX31" s="1064"/>
      <c r="AY31" s="1064"/>
      <c r="AZ31" s="1073" t="s">
        <v>582</v>
      </c>
      <c r="BA31" s="1064"/>
      <c r="BB31" s="1064"/>
      <c r="BC31" s="1064"/>
      <c r="BD31" s="1064"/>
      <c r="BE31" s="1127"/>
      <c r="BF31" s="1127"/>
      <c r="BG31" s="1127"/>
      <c r="BH31" s="1127"/>
      <c r="BI31" s="1128"/>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c r="A32" s="267">
        <v>5</v>
      </c>
      <c r="B32" s="1132" t="s">
        <v>403</v>
      </c>
      <c r="C32" s="1133"/>
      <c r="D32" s="1133"/>
      <c r="E32" s="1133"/>
      <c r="F32" s="1133"/>
      <c r="G32" s="1133"/>
      <c r="H32" s="1133"/>
      <c r="I32" s="1133"/>
      <c r="J32" s="1133"/>
      <c r="K32" s="1133"/>
      <c r="L32" s="1133"/>
      <c r="M32" s="1133"/>
      <c r="N32" s="1133"/>
      <c r="O32" s="1133"/>
      <c r="P32" s="1134"/>
      <c r="Q32" s="1138">
        <v>1004</v>
      </c>
      <c r="R32" s="1139"/>
      <c r="S32" s="1139"/>
      <c r="T32" s="1139"/>
      <c r="U32" s="1139"/>
      <c r="V32" s="1139">
        <v>820</v>
      </c>
      <c r="W32" s="1139"/>
      <c r="X32" s="1139"/>
      <c r="Y32" s="1139"/>
      <c r="Z32" s="1139"/>
      <c r="AA32" s="1139">
        <v>184</v>
      </c>
      <c r="AB32" s="1139"/>
      <c r="AC32" s="1139"/>
      <c r="AD32" s="1139"/>
      <c r="AE32" s="1140"/>
      <c r="AF32" s="1114">
        <v>949</v>
      </c>
      <c r="AG32" s="1115"/>
      <c r="AH32" s="1115"/>
      <c r="AI32" s="1115"/>
      <c r="AJ32" s="1116"/>
      <c r="AK32" s="1073">
        <v>28</v>
      </c>
      <c r="AL32" s="1064"/>
      <c r="AM32" s="1064"/>
      <c r="AN32" s="1064"/>
      <c r="AO32" s="1064"/>
      <c r="AP32" s="1064">
        <v>4418</v>
      </c>
      <c r="AQ32" s="1064"/>
      <c r="AR32" s="1064"/>
      <c r="AS32" s="1064"/>
      <c r="AT32" s="1064"/>
      <c r="AU32" s="1064">
        <v>203</v>
      </c>
      <c r="AV32" s="1064"/>
      <c r="AW32" s="1064"/>
      <c r="AX32" s="1064"/>
      <c r="AY32" s="1064"/>
      <c r="AZ32" s="1073" t="s">
        <v>582</v>
      </c>
      <c r="BA32" s="1064"/>
      <c r="BB32" s="1064"/>
      <c r="BC32" s="1064"/>
      <c r="BD32" s="1064"/>
      <c r="BE32" s="1127" t="s">
        <v>404</v>
      </c>
      <c r="BF32" s="1127"/>
      <c r="BG32" s="1127"/>
      <c r="BH32" s="1127"/>
      <c r="BI32" s="1128"/>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c r="A33" s="267">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3"/>
      <c r="AL33" s="1064"/>
      <c r="AM33" s="1064"/>
      <c r="AN33" s="1064"/>
      <c r="AO33" s="1064"/>
      <c r="AP33" s="1064"/>
      <c r="AQ33" s="1064"/>
      <c r="AR33" s="1064"/>
      <c r="AS33" s="1064"/>
      <c r="AT33" s="1064"/>
      <c r="AU33" s="1064"/>
      <c r="AV33" s="1064"/>
      <c r="AW33" s="1064"/>
      <c r="AX33" s="1064"/>
      <c r="AY33" s="1064"/>
      <c r="AZ33" s="1137"/>
      <c r="BA33" s="1137"/>
      <c r="BB33" s="1137"/>
      <c r="BC33" s="1137"/>
      <c r="BD33" s="1137"/>
      <c r="BE33" s="1127"/>
      <c r="BF33" s="1127"/>
      <c r="BG33" s="1127"/>
      <c r="BH33" s="1127"/>
      <c r="BI33" s="1128"/>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c r="A34" s="267">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3"/>
      <c r="AL34" s="1064"/>
      <c r="AM34" s="1064"/>
      <c r="AN34" s="1064"/>
      <c r="AO34" s="1064"/>
      <c r="AP34" s="1064"/>
      <c r="AQ34" s="1064"/>
      <c r="AR34" s="1064"/>
      <c r="AS34" s="1064"/>
      <c r="AT34" s="1064"/>
      <c r="AU34" s="1064"/>
      <c r="AV34" s="1064"/>
      <c r="AW34" s="1064"/>
      <c r="AX34" s="1064"/>
      <c r="AY34" s="1064"/>
      <c r="AZ34" s="1137"/>
      <c r="BA34" s="1137"/>
      <c r="BB34" s="1137"/>
      <c r="BC34" s="1137"/>
      <c r="BD34" s="1137"/>
      <c r="BE34" s="1127"/>
      <c r="BF34" s="1127"/>
      <c r="BG34" s="1127"/>
      <c r="BH34" s="1127"/>
      <c r="BI34" s="1128"/>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c r="A35" s="267">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3"/>
      <c r="AL35" s="1064"/>
      <c r="AM35" s="1064"/>
      <c r="AN35" s="1064"/>
      <c r="AO35" s="1064"/>
      <c r="AP35" s="1064"/>
      <c r="AQ35" s="1064"/>
      <c r="AR35" s="1064"/>
      <c r="AS35" s="1064"/>
      <c r="AT35" s="1064"/>
      <c r="AU35" s="1064"/>
      <c r="AV35" s="1064"/>
      <c r="AW35" s="1064"/>
      <c r="AX35" s="1064"/>
      <c r="AY35" s="1064"/>
      <c r="AZ35" s="1137"/>
      <c r="BA35" s="1137"/>
      <c r="BB35" s="1137"/>
      <c r="BC35" s="1137"/>
      <c r="BD35" s="1137"/>
      <c r="BE35" s="1127"/>
      <c r="BF35" s="1127"/>
      <c r="BG35" s="1127"/>
      <c r="BH35" s="1127"/>
      <c r="BI35" s="1128"/>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c r="A36" s="267">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3"/>
      <c r="AL36" s="1064"/>
      <c r="AM36" s="1064"/>
      <c r="AN36" s="1064"/>
      <c r="AO36" s="1064"/>
      <c r="AP36" s="1064"/>
      <c r="AQ36" s="1064"/>
      <c r="AR36" s="1064"/>
      <c r="AS36" s="1064"/>
      <c r="AT36" s="1064"/>
      <c r="AU36" s="1064"/>
      <c r="AV36" s="1064"/>
      <c r="AW36" s="1064"/>
      <c r="AX36" s="1064"/>
      <c r="AY36" s="1064"/>
      <c r="AZ36" s="1137"/>
      <c r="BA36" s="1137"/>
      <c r="BB36" s="1137"/>
      <c r="BC36" s="1137"/>
      <c r="BD36" s="1137"/>
      <c r="BE36" s="1127"/>
      <c r="BF36" s="1127"/>
      <c r="BG36" s="1127"/>
      <c r="BH36" s="1127"/>
      <c r="BI36" s="1128"/>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c r="A37" s="267">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3"/>
      <c r="AL37" s="1064"/>
      <c r="AM37" s="1064"/>
      <c r="AN37" s="1064"/>
      <c r="AO37" s="1064"/>
      <c r="AP37" s="1064"/>
      <c r="AQ37" s="1064"/>
      <c r="AR37" s="1064"/>
      <c r="AS37" s="1064"/>
      <c r="AT37" s="1064"/>
      <c r="AU37" s="1064"/>
      <c r="AV37" s="1064"/>
      <c r="AW37" s="1064"/>
      <c r="AX37" s="1064"/>
      <c r="AY37" s="1064"/>
      <c r="AZ37" s="1137"/>
      <c r="BA37" s="1137"/>
      <c r="BB37" s="1137"/>
      <c r="BC37" s="1137"/>
      <c r="BD37" s="1137"/>
      <c r="BE37" s="1127"/>
      <c r="BF37" s="1127"/>
      <c r="BG37" s="1127"/>
      <c r="BH37" s="1127"/>
      <c r="BI37" s="1128"/>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c r="A38" s="267">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3"/>
      <c r="AL38" s="1064"/>
      <c r="AM38" s="1064"/>
      <c r="AN38" s="1064"/>
      <c r="AO38" s="1064"/>
      <c r="AP38" s="1064"/>
      <c r="AQ38" s="1064"/>
      <c r="AR38" s="1064"/>
      <c r="AS38" s="1064"/>
      <c r="AT38" s="1064"/>
      <c r="AU38" s="1064"/>
      <c r="AV38" s="1064"/>
      <c r="AW38" s="1064"/>
      <c r="AX38" s="1064"/>
      <c r="AY38" s="1064"/>
      <c r="AZ38" s="1137"/>
      <c r="BA38" s="1137"/>
      <c r="BB38" s="1137"/>
      <c r="BC38" s="1137"/>
      <c r="BD38" s="1137"/>
      <c r="BE38" s="1127"/>
      <c r="BF38" s="1127"/>
      <c r="BG38" s="1127"/>
      <c r="BH38" s="1127"/>
      <c r="BI38" s="1128"/>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c r="A39" s="267">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3"/>
      <c r="AL39" s="1064"/>
      <c r="AM39" s="1064"/>
      <c r="AN39" s="1064"/>
      <c r="AO39" s="1064"/>
      <c r="AP39" s="1064"/>
      <c r="AQ39" s="1064"/>
      <c r="AR39" s="1064"/>
      <c r="AS39" s="1064"/>
      <c r="AT39" s="1064"/>
      <c r="AU39" s="1064"/>
      <c r="AV39" s="1064"/>
      <c r="AW39" s="1064"/>
      <c r="AX39" s="1064"/>
      <c r="AY39" s="1064"/>
      <c r="AZ39" s="1137"/>
      <c r="BA39" s="1137"/>
      <c r="BB39" s="1137"/>
      <c r="BC39" s="1137"/>
      <c r="BD39" s="1137"/>
      <c r="BE39" s="1127"/>
      <c r="BF39" s="1127"/>
      <c r="BG39" s="1127"/>
      <c r="BH39" s="1127"/>
      <c r="BI39" s="1128"/>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c r="A40" s="262">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3"/>
      <c r="AL40" s="1064"/>
      <c r="AM40" s="1064"/>
      <c r="AN40" s="1064"/>
      <c r="AO40" s="1064"/>
      <c r="AP40" s="1064"/>
      <c r="AQ40" s="1064"/>
      <c r="AR40" s="1064"/>
      <c r="AS40" s="1064"/>
      <c r="AT40" s="1064"/>
      <c r="AU40" s="1064"/>
      <c r="AV40" s="1064"/>
      <c r="AW40" s="1064"/>
      <c r="AX40" s="1064"/>
      <c r="AY40" s="1064"/>
      <c r="AZ40" s="1137"/>
      <c r="BA40" s="1137"/>
      <c r="BB40" s="1137"/>
      <c r="BC40" s="1137"/>
      <c r="BD40" s="1137"/>
      <c r="BE40" s="1127"/>
      <c r="BF40" s="1127"/>
      <c r="BG40" s="1127"/>
      <c r="BH40" s="1127"/>
      <c r="BI40" s="1128"/>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c r="A41" s="262">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3"/>
      <c r="AL41" s="1064"/>
      <c r="AM41" s="1064"/>
      <c r="AN41" s="1064"/>
      <c r="AO41" s="1064"/>
      <c r="AP41" s="1064"/>
      <c r="AQ41" s="1064"/>
      <c r="AR41" s="1064"/>
      <c r="AS41" s="1064"/>
      <c r="AT41" s="1064"/>
      <c r="AU41" s="1064"/>
      <c r="AV41" s="1064"/>
      <c r="AW41" s="1064"/>
      <c r="AX41" s="1064"/>
      <c r="AY41" s="1064"/>
      <c r="AZ41" s="1137"/>
      <c r="BA41" s="1137"/>
      <c r="BB41" s="1137"/>
      <c r="BC41" s="1137"/>
      <c r="BD41" s="1137"/>
      <c r="BE41" s="1127"/>
      <c r="BF41" s="1127"/>
      <c r="BG41" s="1127"/>
      <c r="BH41" s="1127"/>
      <c r="BI41" s="1128"/>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c r="A42" s="262">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3"/>
      <c r="AL42" s="1064"/>
      <c r="AM42" s="1064"/>
      <c r="AN42" s="1064"/>
      <c r="AO42" s="1064"/>
      <c r="AP42" s="1064"/>
      <c r="AQ42" s="1064"/>
      <c r="AR42" s="1064"/>
      <c r="AS42" s="1064"/>
      <c r="AT42" s="1064"/>
      <c r="AU42" s="1064"/>
      <c r="AV42" s="1064"/>
      <c r="AW42" s="1064"/>
      <c r="AX42" s="1064"/>
      <c r="AY42" s="1064"/>
      <c r="AZ42" s="1137"/>
      <c r="BA42" s="1137"/>
      <c r="BB42" s="1137"/>
      <c r="BC42" s="1137"/>
      <c r="BD42" s="1137"/>
      <c r="BE42" s="1127"/>
      <c r="BF42" s="1127"/>
      <c r="BG42" s="1127"/>
      <c r="BH42" s="1127"/>
      <c r="BI42" s="1128"/>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c r="A43" s="262">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3"/>
      <c r="AL43" s="1064"/>
      <c r="AM43" s="1064"/>
      <c r="AN43" s="1064"/>
      <c r="AO43" s="1064"/>
      <c r="AP43" s="1064"/>
      <c r="AQ43" s="1064"/>
      <c r="AR43" s="1064"/>
      <c r="AS43" s="1064"/>
      <c r="AT43" s="1064"/>
      <c r="AU43" s="1064"/>
      <c r="AV43" s="1064"/>
      <c r="AW43" s="1064"/>
      <c r="AX43" s="1064"/>
      <c r="AY43" s="1064"/>
      <c r="AZ43" s="1137"/>
      <c r="BA43" s="1137"/>
      <c r="BB43" s="1137"/>
      <c r="BC43" s="1137"/>
      <c r="BD43" s="1137"/>
      <c r="BE43" s="1127"/>
      <c r="BF43" s="1127"/>
      <c r="BG43" s="1127"/>
      <c r="BH43" s="1127"/>
      <c r="BI43" s="1128"/>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c r="A44" s="262">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3"/>
      <c r="AL44" s="1064"/>
      <c r="AM44" s="1064"/>
      <c r="AN44" s="1064"/>
      <c r="AO44" s="1064"/>
      <c r="AP44" s="1064"/>
      <c r="AQ44" s="1064"/>
      <c r="AR44" s="1064"/>
      <c r="AS44" s="1064"/>
      <c r="AT44" s="1064"/>
      <c r="AU44" s="1064"/>
      <c r="AV44" s="1064"/>
      <c r="AW44" s="1064"/>
      <c r="AX44" s="1064"/>
      <c r="AY44" s="1064"/>
      <c r="AZ44" s="1137"/>
      <c r="BA44" s="1137"/>
      <c r="BB44" s="1137"/>
      <c r="BC44" s="1137"/>
      <c r="BD44" s="1137"/>
      <c r="BE44" s="1127"/>
      <c r="BF44" s="1127"/>
      <c r="BG44" s="1127"/>
      <c r="BH44" s="1127"/>
      <c r="BI44" s="1128"/>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c r="A45" s="262">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3"/>
      <c r="AL45" s="1064"/>
      <c r="AM45" s="1064"/>
      <c r="AN45" s="1064"/>
      <c r="AO45" s="1064"/>
      <c r="AP45" s="1064"/>
      <c r="AQ45" s="1064"/>
      <c r="AR45" s="1064"/>
      <c r="AS45" s="1064"/>
      <c r="AT45" s="1064"/>
      <c r="AU45" s="1064"/>
      <c r="AV45" s="1064"/>
      <c r="AW45" s="1064"/>
      <c r="AX45" s="1064"/>
      <c r="AY45" s="1064"/>
      <c r="AZ45" s="1137"/>
      <c r="BA45" s="1137"/>
      <c r="BB45" s="1137"/>
      <c r="BC45" s="1137"/>
      <c r="BD45" s="1137"/>
      <c r="BE45" s="1127"/>
      <c r="BF45" s="1127"/>
      <c r="BG45" s="1127"/>
      <c r="BH45" s="1127"/>
      <c r="BI45" s="1128"/>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c r="A46" s="262">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3"/>
      <c r="AL46" s="1064"/>
      <c r="AM46" s="1064"/>
      <c r="AN46" s="1064"/>
      <c r="AO46" s="1064"/>
      <c r="AP46" s="1064"/>
      <c r="AQ46" s="1064"/>
      <c r="AR46" s="1064"/>
      <c r="AS46" s="1064"/>
      <c r="AT46" s="1064"/>
      <c r="AU46" s="1064"/>
      <c r="AV46" s="1064"/>
      <c r="AW46" s="1064"/>
      <c r="AX46" s="1064"/>
      <c r="AY46" s="1064"/>
      <c r="AZ46" s="1137"/>
      <c r="BA46" s="1137"/>
      <c r="BB46" s="1137"/>
      <c r="BC46" s="1137"/>
      <c r="BD46" s="1137"/>
      <c r="BE46" s="1127"/>
      <c r="BF46" s="1127"/>
      <c r="BG46" s="1127"/>
      <c r="BH46" s="1127"/>
      <c r="BI46" s="1128"/>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c r="A47" s="262">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3"/>
      <c r="AL47" s="1064"/>
      <c r="AM47" s="1064"/>
      <c r="AN47" s="1064"/>
      <c r="AO47" s="1064"/>
      <c r="AP47" s="1064"/>
      <c r="AQ47" s="1064"/>
      <c r="AR47" s="1064"/>
      <c r="AS47" s="1064"/>
      <c r="AT47" s="1064"/>
      <c r="AU47" s="1064"/>
      <c r="AV47" s="1064"/>
      <c r="AW47" s="1064"/>
      <c r="AX47" s="1064"/>
      <c r="AY47" s="1064"/>
      <c r="AZ47" s="1137"/>
      <c r="BA47" s="1137"/>
      <c r="BB47" s="1137"/>
      <c r="BC47" s="1137"/>
      <c r="BD47" s="1137"/>
      <c r="BE47" s="1127"/>
      <c r="BF47" s="1127"/>
      <c r="BG47" s="1127"/>
      <c r="BH47" s="1127"/>
      <c r="BI47" s="1128"/>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c r="A48" s="262">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3"/>
      <c r="AL48" s="1064"/>
      <c r="AM48" s="1064"/>
      <c r="AN48" s="1064"/>
      <c r="AO48" s="1064"/>
      <c r="AP48" s="1064"/>
      <c r="AQ48" s="1064"/>
      <c r="AR48" s="1064"/>
      <c r="AS48" s="1064"/>
      <c r="AT48" s="1064"/>
      <c r="AU48" s="1064"/>
      <c r="AV48" s="1064"/>
      <c r="AW48" s="1064"/>
      <c r="AX48" s="1064"/>
      <c r="AY48" s="1064"/>
      <c r="AZ48" s="1137"/>
      <c r="BA48" s="1137"/>
      <c r="BB48" s="1137"/>
      <c r="BC48" s="1137"/>
      <c r="BD48" s="1137"/>
      <c r="BE48" s="1127"/>
      <c r="BF48" s="1127"/>
      <c r="BG48" s="1127"/>
      <c r="BH48" s="1127"/>
      <c r="BI48" s="1128"/>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c r="A49" s="262">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3"/>
      <c r="AL49" s="1064"/>
      <c r="AM49" s="1064"/>
      <c r="AN49" s="1064"/>
      <c r="AO49" s="1064"/>
      <c r="AP49" s="1064"/>
      <c r="AQ49" s="1064"/>
      <c r="AR49" s="1064"/>
      <c r="AS49" s="1064"/>
      <c r="AT49" s="1064"/>
      <c r="AU49" s="1064"/>
      <c r="AV49" s="1064"/>
      <c r="AW49" s="1064"/>
      <c r="AX49" s="1064"/>
      <c r="AY49" s="1064"/>
      <c r="AZ49" s="1137"/>
      <c r="BA49" s="1137"/>
      <c r="BB49" s="1137"/>
      <c r="BC49" s="1137"/>
      <c r="BD49" s="1137"/>
      <c r="BE49" s="1127"/>
      <c r="BF49" s="1127"/>
      <c r="BG49" s="1127"/>
      <c r="BH49" s="1127"/>
      <c r="BI49" s="1128"/>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c r="A50" s="262">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c r="A51" s="262">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c r="A52" s="262">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c r="A53" s="262">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c r="A54" s="262">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c r="A55" s="262">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c r="A56" s="262">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c r="A57" s="262">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c r="A58" s="262">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c r="A59" s="262">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c r="A60" s="262">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c r="A61" s="262">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c r="A62" s="262">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405</v>
      </c>
      <c r="BK62" s="1130"/>
      <c r="BL62" s="1130"/>
      <c r="BM62" s="1130"/>
      <c r="BN62" s="1131"/>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c r="A63" s="265" t="s">
        <v>385</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1004</v>
      </c>
      <c r="AG63" s="1052"/>
      <c r="AH63" s="1052"/>
      <c r="AI63" s="1052"/>
      <c r="AJ63" s="1125"/>
      <c r="AK63" s="1126"/>
      <c r="AL63" s="1056"/>
      <c r="AM63" s="1056"/>
      <c r="AN63" s="1056"/>
      <c r="AO63" s="1056"/>
      <c r="AP63" s="1052">
        <v>4418</v>
      </c>
      <c r="AQ63" s="1052"/>
      <c r="AR63" s="1052"/>
      <c r="AS63" s="1052"/>
      <c r="AT63" s="1052"/>
      <c r="AU63" s="1052">
        <v>203</v>
      </c>
      <c r="AV63" s="1052"/>
      <c r="AW63" s="1052"/>
      <c r="AX63" s="1052"/>
      <c r="AY63" s="1052"/>
      <c r="AZ63" s="1120"/>
      <c r="BA63" s="1120"/>
      <c r="BB63" s="1120"/>
      <c r="BC63" s="1120"/>
      <c r="BD63" s="1120"/>
      <c r="BE63" s="1053"/>
      <c r="BF63" s="1053"/>
      <c r="BG63" s="1053"/>
      <c r="BH63" s="1053"/>
      <c r="BI63" s="1054"/>
      <c r="BJ63" s="1121" t="s">
        <v>182</v>
      </c>
      <c r="BK63" s="1044"/>
      <c r="BL63" s="1044"/>
      <c r="BM63" s="1044"/>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c r="A66" s="1090" t="s">
        <v>408</v>
      </c>
      <c r="B66" s="1091"/>
      <c r="C66" s="1091"/>
      <c r="D66" s="1091"/>
      <c r="E66" s="1091"/>
      <c r="F66" s="1091"/>
      <c r="G66" s="1091"/>
      <c r="H66" s="1091"/>
      <c r="I66" s="1091"/>
      <c r="J66" s="1091"/>
      <c r="K66" s="1091"/>
      <c r="L66" s="1091"/>
      <c r="M66" s="1091"/>
      <c r="N66" s="1091"/>
      <c r="O66" s="1091"/>
      <c r="P66" s="1092"/>
      <c r="Q66" s="1096" t="s">
        <v>409</v>
      </c>
      <c r="R66" s="1097"/>
      <c r="S66" s="1097"/>
      <c r="T66" s="1097"/>
      <c r="U66" s="1098"/>
      <c r="V66" s="1096" t="s">
        <v>410</v>
      </c>
      <c r="W66" s="1097"/>
      <c r="X66" s="1097"/>
      <c r="Y66" s="1097"/>
      <c r="Z66" s="1098"/>
      <c r="AA66" s="1096" t="s">
        <v>411</v>
      </c>
      <c r="AB66" s="1097"/>
      <c r="AC66" s="1097"/>
      <c r="AD66" s="1097"/>
      <c r="AE66" s="1098"/>
      <c r="AF66" s="1102" t="s">
        <v>412</v>
      </c>
      <c r="AG66" s="1103"/>
      <c r="AH66" s="1103"/>
      <c r="AI66" s="1103"/>
      <c r="AJ66" s="1104"/>
      <c r="AK66" s="1096" t="s">
        <v>394</v>
      </c>
      <c r="AL66" s="1091"/>
      <c r="AM66" s="1091"/>
      <c r="AN66" s="1091"/>
      <c r="AO66" s="1092"/>
      <c r="AP66" s="1096" t="s">
        <v>413</v>
      </c>
      <c r="AQ66" s="1097"/>
      <c r="AR66" s="1097"/>
      <c r="AS66" s="1097"/>
      <c r="AT66" s="1098"/>
      <c r="AU66" s="1096" t="s">
        <v>414</v>
      </c>
      <c r="AV66" s="1097"/>
      <c r="AW66" s="1097"/>
      <c r="AX66" s="1097"/>
      <c r="AY66" s="1098"/>
      <c r="AZ66" s="1096" t="s">
        <v>372</v>
      </c>
      <c r="BA66" s="1097"/>
      <c r="BB66" s="1097"/>
      <c r="BC66" s="1097"/>
      <c r="BD66" s="1112"/>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583</v>
      </c>
      <c r="C68" s="1079"/>
      <c r="D68" s="1079"/>
      <c r="E68" s="1079"/>
      <c r="F68" s="1079"/>
      <c r="G68" s="1079"/>
      <c r="H68" s="1079"/>
      <c r="I68" s="1079"/>
      <c r="J68" s="1079"/>
      <c r="K68" s="1079"/>
      <c r="L68" s="1079"/>
      <c r="M68" s="1079"/>
      <c r="N68" s="1079"/>
      <c r="O68" s="1079"/>
      <c r="P68" s="1080"/>
      <c r="Q68" s="1081">
        <v>92</v>
      </c>
      <c r="R68" s="1082"/>
      <c r="S68" s="1082"/>
      <c r="T68" s="1082"/>
      <c r="U68" s="1083"/>
      <c r="V68" s="1075">
        <v>90</v>
      </c>
      <c r="W68" s="1075"/>
      <c r="X68" s="1075"/>
      <c r="Y68" s="1075"/>
      <c r="Z68" s="1075"/>
      <c r="AA68" s="1075">
        <v>1</v>
      </c>
      <c r="AB68" s="1075"/>
      <c r="AC68" s="1075"/>
      <c r="AD68" s="1075"/>
      <c r="AE68" s="1075"/>
      <c r="AF68" s="1075">
        <v>1</v>
      </c>
      <c r="AG68" s="1075"/>
      <c r="AH68" s="1075"/>
      <c r="AI68" s="1075"/>
      <c r="AJ68" s="1075"/>
      <c r="AK68" s="1075" t="s">
        <v>598</v>
      </c>
      <c r="AL68" s="1075"/>
      <c r="AM68" s="1075"/>
      <c r="AN68" s="1075"/>
      <c r="AO68" s="1075"/>
      <c r="AP68" s="1075" t="s">
        <v>604</v>
      </c>
      <c r="AQ68" s="1075"/>
      <c r="AR68" s="1075"/>
      <c r="AS68" s="1075"/>
      <c r="AT68" s="1075"/>
      <c r="AU68" s="1075" t="s">
        <v>598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584</v>
      </c>
      <c r="C69" s="1068"/>
      <c r="D69" s="1068"/>
      <c r="E69" s="1068"/>
      <c r="F69" s="1068"/>
      <c r="G69" s="1068"/>
      <c r="H69" s="1068"/>
      <c r="I69" s="1068"/>
      <c r="J69" s="1068"/>
      <c r="K69" s="1068"/>
      <c r="L69" s="1068"/>
      <c r="M69" s="1068"/>
      <c r="N69" s="1068"/>
      <c r="O69" s="1068"/>
      <c r="P69" s="1069"/>
      <c r="Q69" s="1071">
        <v>191</v>
      </c>
      <c r="R69" s="1072"/>
      <c r="S69" s="1072"/>
      <c r="T69" s="1072"/>
      <c r="U69" s="1073"/>
      <c r="V69" s="1064">
        <v>179</v>
      </c>
      <c r="W69" s="1064"/>
      <c r="X69" s="1064"/>
      <c r="Y69" s="1064"/>
      <c r="Z69" s="1064"/>
      <c r="AA69" s="1064">
        <v>12</v>
      </c>
      <c r="AB69" s="1064"/>
      <c r="AC69" s="1064"/>
      <c r="AD69" s="1064"/>
      <c r="AE69" s="1064"/>
      <c r="AF69" s="1064">
        <v>12</v>
      </c>
      <c r="AG69" s="1064"/>
      <c r="AH69" s="1064"/>
      <c r="AI69" s="1064"/>
      <c r="AJ69" s="1064"/>
      <c r="AK69" s="1064" t="s">
        <v>601</v>
      </c>
      <c r="AL69" s="1064"/>
      <c r="AM69" s="1064"/>
      <c r="AN69" s="1064"/>
      <c r="AO69" s="1064"/>
      <c r="AP69" s="1064" t="s">
        <v>598</v>
      </c>
      <c r="AQ69" s="1064"/>
      <c r="AR69" s="1064"/>
      <c r="AS69" s="1064"/>
      <c r="AT69" s="1064"/>
      <c r="AU69" s="1064" t="s">
        <v>598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586</v>
      </c>
      <c r="C70" s="1068"/>
      <c r="D70" s="1068"/>
      <c r="E70" s="1068"/>
      <c r="F70" s="1068"/>
      <c r="G70" s="1068"/>
      <c r="H70" s="1068"/>
      <c r="I70" s="1068"/>
      <c r="J70" s="1068"/>
      <c r="K70" s="1068"/>
      <c r="L70" s="1068"/>
      <c r="M70" s="1068"/>
      <c r="N70" s="1068"/>
      <c r="O70" s="1068"/>
      <c r="P70" s="1069"/>
      <c r="Q70" s="1071">
        <v>41</v>
      </c>
      <c r="R70" s="1072"/>
      <c r="S70" s="1072"/>
      <c r="T70" s="1072"/>
      <c r="U70" s="1073"/>
      <c r="V70" s="1064">
        <v>39</v>
      </c>
      <c r="W70" s="1064"/>
      <c r="X70" s="1064"/>
      <c r="Y70" s="1064"/>
      <c r="Z70" s="1064"/>
      <c r="AA70" s="1064">
        <v>2</v>
      </c>
      <c r="AB70" s="1064"/>
      <c r="AC70" s="1064"/>
      <c r="AD70" s="1064"/>
      <c r="AE70" s="1064"/>
      <c r="AF70" s="1064">
        <v>2</v>
      </c>
      <c r="AG70" s="1064"/>
      <c r="AH70" s="1064"/>
      <c r="AI70" s="1064"/>
      <c r="AJ70" s="1064"/>
      <c r="AK70" s="1064" t="s">
        <v>602</v>
      </c>
      <c r="AL70" s="1064"/>
      <c r="AM70" s="1064"/>
      <c r="AN70" s="1064"/>
      <c r="AO70" s="1064"/>
      <c r="AP70" s="1064">
        <v>18</v>
      </c>
      <c r="AQ70" s="1064"/>
      <c r="AR70" s="1064"/>
      <c r="AS70" s="1064"/>
      <c r="AT70" s="1064"/>
      <c r="AU70" s="1064">
        <v>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587</v>
      </c>
      <c r="C71" s="1068"/>
      <c r="D71" s="1068"/>
      <c r="E71" s="1068"/>
      <c r="F71" s="1068"/>
      <c r="G71" s="1068"/>
      <c r="H71" s="1068"/>
      <c r="I71" s="1068"/>
      <c r="J71" s="1068"/>
      <c r="K71" s="1068"/>
      <c r="L71" s="1068"/>
      <c r="M71" s="1068"/>
      <c r="N71" s="1068"/>
      <c r="O71" s="1068"/>
      <c r="P71" s="1069"/>
      <c r="Q71" s="1071">
        <v>1</v>
      </c>
      <c r="R71" s="1072"/>
      <c r="S71" s="1072"/>
      <c r="T71" s="1072"/>
      <c r="U71" s="1073"/>
      <c r="V71" s="1064">
        <v>1</v>
      </c>
      <c r="W71" s="1064"/>
      <c r="X71" s="1064"/>
      <c r="Y71" s="1064"/>
      <c r="Z71" s="1064"/>
      <c r="AA71" s="1064">
        <v>1</v>
      </c>
      <c r="AB71" s="1064"/>
      <c r="AC71" s="1064"/>
      <c r="AD71" s="1064"/>
      <c r="AE71" s="1064"/>
      <c r="AF71" s="1064">
        <v>1</v>
      </c>
      <c r="AG71" s="1064"/>
      <c r="AH71" s="1064"/>
      <c r="AI71" s="1064"/>
      <c r="AJ71" s="1064"/>
      <c r="AK71" s="1064" t="s">
        <v>600</v>
      </c>
      <c r="AL71" s="1064"/>
      <c r="AM71" s="1064"/>
      <c r="AN71" s="1064"/>
      <c r="AO71" s="1064"/>
      <c r="AP71" s="1064" t="s">
        <v>598</v>
      </c>
      <c r="AQ71" s="1064"/>
      <c r="AR71" s="1064"/>
      <c r="AS71" s="1064"/>
      <c r="AT71" s="1064"/>
      <c r="AU71" s="1064" t="s">
        <v>606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585</v>
      </c>
      <c r="C72" s="1068"/>
      <c r="D72" s="1068"/>
      <c r="E72" s="1068"/>
      <c r="F72" s="1068"/>
      <c r="G72" s="1068"/>
      <c r="H72" s="1068"/>
      <c r="I72" s="1068"/>
      <c r="J72" s="1068"/>
      <c r="K72" s="1068"/>
      <c r="L72" s="1068"/>
      <c r="M72" s="1068"/>
      <c r="N72" s="1068"/>
      <c r="O72" s="1068"/>
      <c r="P72" s="1069"/>
      <c r="Q72" s="1071">
        <v>2780</v>
      </c>
      <c r="R72" s="1072"/>
      <c r="S72" s="1072"/>
      <c r="T72" s="1072"/>
      <c r="U72" s="1073"/>
      <c r="V72" s="1064">
        <v>2741</v>
      </c>
      <c r="W72" s="1064"/>
      <c r="X72" s="1064"/>
      <c r="Y72" s="1064"/>
      <c r="Z72" s="1064"/>
      <c r="AA72" s="1064">
        <v>39</v>
      </c>
      <c r="AB72" s="1064"/>
      <c r="AC72" s="1064"/>
      <c r="AD72" s="1064"/>
      <c r="AE72" s="1064"/>
      <c r="AF72" s="1064">
        <v>39</v>
      </c>
      <c r="AG72" s="1064"/>
      <c r="AH72" s="1064"/>
      <c r="AI72" s="1064"/>
      <c r="AJ72" s="1064"/>
      <c r="AK72" s="1064">
        <v>87</v>
      </c>
      <c r="AL72" s="1064"/>
      <c r="AM72" s="1064"/>
      <c r="AN72" s="1064"/>
      <c r="AO72" s="1064"/>
      <c r="AP72" s="1064">
        <v>1041</v>
      </c>
      <c r="AQ72" s="1064"/>
      <c r="AR72" s="1064"/>
      <c r="AS72" s="1064"/>
      <c r="AT72" s="1064"/>
      <c r="AU72" s="1064">
        <v>279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588</v>
      </c>
      <c r="C73" s="1068"/>
      <c r="D73" s="1068"/>
      <c r="E73" s="1068"/>
      <c r="F73" s="1068"/>
      <c r="G73" s="1068"/>
      <c r="H73" s="1068"/>
      <c r="I73" s="1068"/>
      <c r="J73" s="1068"/>
      <c r="K73" s="1068"/>
      <c r="L73" s="1068"/>
      <c r="M73" s="1068"/>
      <c r="N73" s="1068"/>
      <c r="O73" s="1068"/>
      <c r="P73" s="1069"/>
      <c r="Q73" s="1071">
        <v>204</v>
      </c>
      <c r="R73" s="1072"/>
      <c r="S73" s="1072"/>
      <c r="T73" s="1072"/>
      <c r="U73" s="1073"/>
      <c r="V73" s="1064">
        <v>196</v>
      </c>
      <c r="W73" s="1064"/>
      <c r="X73" s="1064"/>
      <c r="Y73" s="1064"/>
      <c r="Z73" s="1064"/>
      <c r="AA73" s="1064">
        <v>9</v>
      </c>
      <c r="AB73" s="1064"/>
      <c r="AC73" s="1064"/>
      <c r="AD73" s="1064"/>
      <c r="AE73" s="1064"/>
      <c r="AF73" s="1064">
        <v>9</v>
      </c>
      <c r="AG73" s="1064"/>
      <c r="AH73" s="1064"/>
      <c r="AI73" s="1064"/>
      <c r="AJ73" s="1064"/>
      <c r="AK73" s="1064" t="s">
        <v>598</v>
      </c>
      <c r="AL73" s="1064"/>
      <c r="AM73" s="1064"/>
      <c r="AN73" s="1064"/>
      <c r="AO73" s="1064"/>
      <c r="AP73" s="1064" t="s">
        <v>598</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589</v>
      </c>
      <c r="C74" s="1068"/>
      <c r="D74" s="1068"/>
      <c r="E74" s="1068"/>
      <c r="F74" s="1068"/>
      <c r="G74" s="1068"/>
      <c r="H74" s="1068"/>
      <c r="I74" s="1068"/>
      <c r="J74" s="1068"/>
      <c r="K74" s="1068"/>
      <c r="L74" s="1068"/>
      <c r="M74" s="1068"/>
      <c r="N74" s="1068"/>
      <c r="O74" s="1068"/>
      <c r="P74" s="1069"/>
      <c r="Q74" s="1070">
        <v>65</v>
      </c>
      <c r="R74" s="1064"/>
      <c r="S74" s="1064"/>
      <c r="T74" s="1064"/>
      <c r="U74" s="1064"/>
      <c r="V74" s="1064">
        <v>65</v>
      </c>
      <c r="W74" s="1064"/>
      <c r="X74" s="1064"/>
      <c r="Y74" s="1064"/>
      <c r="Z74" s="1064"/>
      <c r="AA74" s="1064" t="s">
        <v>598</v>
      </c>
      <c r="AB74" s="1064"/>
      <c r="AC74" s="1064"/>
      <c r="AD74" s="1064"/>
      <c r="AE74" s="1064"/>
      <c r="AF74" s="1064" t="s">
        <v>600</v>
      </c>
      <c r="AG74" s="1064"/>
      <c r="AH74" s="1064"/>
      <c r="AI74" s="1064"/>
      <c r="AJ74" s="1064"/>
      <c r="AK74" s="1064" t="s">
        <v>598</v>
      </c>
      <c r="AL74" s="1064"/>
      <c r="AM74" s="1064"/>
      <c r="AN74" s="1064"/>
      <c r="AO74" s="1064"/>
      <c r="AP74" s="1064" t="s">
        <v>598</v>
      </c>
      <c r="AQ74" s="1064"/>
      <c r="AR74" s="1064"/>
      <c r="AS74" s="1064"/>
      <c r="AT74" s="1064"/>
      <c r="AU74" s="1064" t="s">
        <v>598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590</v>
      </c>
      <c r="C75" s="1068"/>
      <c r="D75" s="1068"/>
      <c r="E75" s="1068"/>
      <c r="F75" s="1068"/>
      <c r="G75" s="1068"/>
      <c r="H75" s="1068"/>
      <c r="I75" s="1068"/>
      <c r="J75" s="1068"/>
      <c r="K75" s="1068"/>
      <c r="L75" s="1068"/>
      <c r="M75" s="1068"/>
      <c r="N75" s="1068"/>
      <c r="O75" s="1068"/>
      <c r="P75" s="1069"/>
      <c r="Q75" s="1071">
        <v>196</v>
      </c>
      <c r="R75" s="1072"/>
      <c r="S75" s="1072"/>
      <c r="T75" s="1072"/>
      <c r="U75" s="1073"/>
      <c r="V75" s="1074">
        <v>173</v>
      </c>
      <c r="W75" s="1072"/>
      <c r="X75" s="1072"/>
      <c r="Y75" s="1072"/>
      <c r="Z75" s="1073"/>
      <c r="AA75" s="1074">
        <v>23</v>
      </c>
      <c r="AB75" s="1072"/>
      <c r="AC75" s="1072"/>
      <c r="AD75" s="1072"/>
      <c r="AE75" s="1073"/>
      <c r="AF75" s="1074">
        <v>23</v>
      </c>
      <c r="AG75" s="1072"/>
      <c r="AH75" s="1072"/>
      <c r="AI75" s="1072"/>
      <c r="AJ75" s="1073"/>
      <c r="AK75" s="1074" t="s">
        <v>598</v>
      </c>
      <c r="AL75" s="1072"/>
      <c r="AM75" s="1072"/>
      <c r="AN75" s="1072"/>
      <c r="AO75" s="1073"/>
      <c r="AP75" s="1074" t="s">
        <v>599</v>
      </c>
      <c r="AQ75" s="1072"/>
      <c r="AR75" s="1072"/>
      <c r="AS75" s="1072"/>
      <c r="AT75" s="1073"/>
      <c r="AU75" s="1074" t="s">
        <v>607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591</v>
      </c>
      <c r="C76" s="1068"/>
      <c r="D76" s="1068"/>
      <c r="E76" s="1068"/>
      <c r="F76" s="1068"/>
      <c r="G76" s="1068"/>
      <c r="H76" s="1068"/>
      <c r="I76" s="1068"/>
      <c r="J76" s="1068"/>
      <c r="K76" s="1068"/>
      <c r="L76" s="1068"/>
      <c r="M76" s="1068"/>
      <c r="N76" s="1068"/>
      <c r="O76" s="1068"/>
      <c r="P76" s="1069"/>
      <c r="Q76" s="1071">
        <v>28</v>
      </c>
      <c r="R76" s="1072"/>
      <c r="S76" s="1072"/>
      <c r="T76" s="1072"/>
      <c r="U76" s="1073"/>
      <c r="V76" s="1074">
        <v>28</v>
      </c>
      <c r="W76" s="1072"/>
      <c r="X76" s="1072"/>
      <c r="Y76" s="1072"/>
      <c r="Z76" s="1073"/>
      <c r="AA76" s="1074" t="s">
        <v>599</v>
      </c>
      <c r="AB76" s="1072"/>
      <c r="AC76" s="1072"/>
      <c r="AD76" s="1072"/>
      <c r="AE76" s="1073"/>
      <c r="AF76" s="1074" t="s">
        <v>598</v>
      </c>
      <c r="AG76" s="1072"/>
      <c r="AH76" s="1072"/>
      <c r="AI76" s="1072"/>
      <c r="AJ76" s="1073"/>
      <c r="AK76" s="1074">
        <v>27</v>
      </c>
      <c r="AL76" s="1072"/>
      <c r="AM76" s="1072"/>
      <c r="AN76" s="1072"/>
      <c r="AO76" s="1073"/>
      <c r="AP76" s="1074" t="s">
        <v>598</v>
      </c>
      <c r="AQ76" s="1072"/>
      <c r="AR76" s="1072"/>
      <c r="AS76" s="1072"/>
      <c r="AT76" s="1073"/>
      <c r="AU76" s="1074" t="s">
        <v>598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592</v>
      </c>
      <c r="C77" s="1068"/>
      <c r="D77" s="1068"/>
      <c r="E77" s="1068"/>
      <c r="F77" s="1068"/>
      <c r="G77" s="1068"/>
      <c r="H77" s="1068"/>
      <c r="I77" s="1068"/>
      <c r="J77" s="1068"/>
      <c r="K77" s="1068"/>
      <c r="L77" s="1068"/>
      <c r="M77" s="1068"/>
      <c r="N77" s="1068"/>
      <c r="O77" s="1068"/>
      <c r="P77" s="1069"/>
      <c r="Q77" s="1071">
        <v>3526</v>
      </c>
      <c r="R77" s="1072"/>
      <c r="S77" s="1072"/>
      <c r="T77" s="1072"/>
      <c r="U77" s="1073"/>
      <c r="V77" s="1074">
        <v>3526</v>
      </c>
      <c r="W77" s="1072"/>
      <c r="X77" s="1072"/>
      <c r="Y77" s="1072"/>
      <c r="Z77" s="1073"/>
      <c r="AA77" s="1074" t="s">
        <v>599</v>
      </c>
      <c r="AB77" s="1072"/>
      <c r="AC77" s="1072"/>
      <c r="AD77" s="1072"/>
      <c r="AE77" s="1073"/>
      <c r="AF77" s="1074" t="s">
        <v>598</v>
      </c>
      <c r="AG77" s="1072"/>
      <c r="AH77" s="1072"/>
      <c r="AI77" s="1072"/>
      <c r="AJ77" s="1073"/>
      <c r="AK77" s="1074" t="s">
        <v>603</v>
      </c>
      <c r="AL77" s="1072"/>
      <c r="AM77" s="1072"/>
      <c r="AN77" s="1072"/>
      <c r="AO77" s="1073"/>
      <c r="AP77" s="1074" t="s">
        <v>598</v>
      </c>
      <c r="AQ77" s="1072"/>
      <c r="AR77" s="1072"/>
      <c r="AS77" s="1072"/>
      <c r="AT77" s="1073"/>
      <c r="AU77" s="1074" t="s">
        <v>598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593</v>
      </c>
      <c r="C78" s="1068"/>
      <c r="D78" s="1068"/>
      <c r="E78" s="1068"/>
      <c r="F78" s="1068"/>
      <c r="G78" s="1068"/>
      <c r="H78" s="1068"/>
      <c r="I78" s="1068"/>
      <c r="J78" s="1068"/>
      <c r="K78" s="1068"/>
      <c r="L78" s="1068"/>
      <c r="M78" s="1068"/>
      <c r="N78" s="1068"/>
      <c r="O78" s="1068"/>
      <c r="P78" s="1069"/>
      <c r="Q78" s="1070">
        <v>3510</v>
      </c>
      <c r="R78" s="1064"/>
      <c r="S78" s="1064"/>
      <c r="T78" s="1064"/>
      <c r="U78" s="1064"/>
      <c r="V78" s="1064">
        <v>3197</v>
      </c>
      <c r="W78" s="1064"/>
      <c r="X78" s="1064"/>
      <c r="Y78" s="1064"/>
      <c r="Z78" s="1064"/>
      <c r="AA78" s="1064">
        <v>313</v>
      </c>
      <c r="AB78" s="1064"/>
      <c r="AC78" s="1064"/>
      <c r="AD78" s="1064"/>
      <c r="AE78" s="1064"/>
      <c r="AF78" s="1064">
        <v>252</v>
      </c>
      <c r="AG78" s="1064"/>
      <c r="AH78" s="1064"/>
      <c r="AI78" s="1064"/>
      <c r="AJ78" s="1064"/>
      <c r="AK78" s="1064">
        <v>883</v>
      </c>
      <c r="AL78" s="1064"/>
      <c r="AM78" s="1064"/>
      <c r="AN78" s="1064"/>
      <c r="AO78" s="1064"/>
      <c r="AP78" s="1064">
        <v>13432</v>
      </c>
      <c r="AQ78" s="1064"/>
      <c r="AR78" s="1064"/>
      <c r="AS78" s="1064"/>
      <c r="AT78" s="1064"/>
      <c r="AU78" s="1064">
        <v>1961</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594</v>
      </c>
      <c r="C79" s="1068"/>
      <c r="D79" s="1068"/>
      <c r="E79" s="1068"/>
      <c r="F79" s="1068"/>
      <c r="G79" s="1068"/>
      <c r="H79" s="1068"/>
      <c r="I79" s="1068"/>
      <c r="J79" s="1068"/>
      <c r="K79" s="1068"/>
      <c r="L79" s="1068"/>
      <c r="M79" s="1068"/>
      <c r="N79" s="1068"/>
      <c r="O79" s="1068"/>
      <c r="P79" s="1069"/>
      <c r="Q79" s="1070">
        <v>173</v>
      </c>
      <c r="R79" s="1064"/>
      <c r="S79" s="1064"/>
      <c r="T79" s="1064"/>
      <c r="U79" s="1064"/>
      <c r="V79" s="1064">
        <v>151</v>
      </c>
      <c r="W79" s="1064"/>
      <c r="X79" s="1064"/>
      <c r="Y79" s="1064"/>
      <c r="Z79" s="1064"/>
      <c r="AA79" s="1064">
        <v>22</v>
      </c>
      <c r="AB79" s="1064"/>
      <c r="AC79" s="1064"/>
      <c r="AD79" s="1064"/>
      <c r="AE79" s="1064"/>
      <c r="AF79" s="1064">
        <v>22</v>
      </c>
      <c r="AG79" s="1064"/>
      <c r="AH79" s="1064"/>
      <c r="AI79" s="1064"/>
      <c r="AJ79" s="1064"/>
      <c r="AK79" s="1064">
        <v>42</v>
      </c>
      <c r="AL79" s="1064"/>
      <c r="AM79" s="1064"/>
      <c r="AN79" s="1064"/>
      <c r="AO79" s="1064"/>
      <c r="AP79" s="1064" t="s">
        <v>599</v>
      </c>
      <c r="AQ79" s="1064"/>
      <c r="AR79" s="1064"/>
      <c r="AS79" s="1064"/>
      <c r="AT79" s="1064"/>
      <c r="AU79" s="1064" t="s">
        <v>598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595</v>
      </c>
      <c r="C80" s="1068"/>
      <c r="D80" s="1068"/>
      <c r="E80" s="1068"/>
      <c r="F80" s="1068"/>
      <c r="G80" s="1068"/>
      <c r="H80" s="1068"/>
      <c r="I80" s="1068"/>
      <c r="J80" s="1068"/>
      <c r="K80" s="1068"/>
      <c r="L80" s="1068"/>
      <c r="M80" s="1068"/>
      <c r="N80" s="1068"/>
      <c r="O80" s="1068"/>
      <c r="P80" s="1069"/>
      <c r="Q80" s="1070">
        <v>783718</v>
      </c>
      <c r="R80" s="1064"/>
      <c r="S80" s="1064"/>
      <c r="T80" s="1064"/>
      <c r="U80" s="1064"/>
      <c r="V80" s="1064">
        <v>768737</v>
      </c>
      <c r="W80" s="1064"/>
      <c r="X80" s="1064"/>
      <c r="Y80" s="1064"/>
      <c r="Z80" s="1064"/>
      <c r="AA80" s="1064">
        <v>14981</v>
      </c>
      <c r="AB80" s="1064"/>
      <c r="AC80" s="1064"/>
      <c r="AD80" s="1064"/>
      <c r="AE80" s="1064"/>
      <c r="AF80" s="1064">
        <v>14981</v>
      </c>
      <c r="AG80" s="1064"/>
      <c r="AH80" s="1064"/>
      <c r="AI80" s="1064"/>
      <c r="AJ80" s="1064"/>
      <c r="AK80" s="1064">
        <v>4096</v>
      </c>
      <c r="AL80" s="1064"/>
      <c r="AM80" s="1064"/>
      <c r="AN80" s="1064"/>
      <c r="AO80" s="1064"/>
      <c r="AP80" s="1064" t="s">
        <v>605</v>
      </c>
      <c r="AQ80" s="1064"/>
      <c r="AR80" s="1064"/>
      <c r="AS80" s="1064"/>
      <c r="AT80" s="1064"/>
      <c r="AU80" s="1064" t="s">
        <v>605</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596</v>
      </c>
      <c r="C81" s="1068"/>
      <c r="D81" s="1068"/>
      <c r="E81" s="1068"/>
      <c r="F81" s="1068"/>
      <c r="G81" s="1068"/>
      <c r="H81" s="1068"/>
      <c r="I81" s="1068"/>
      <c r="J81" s="1068"/>
      <c r="K81" s="1068"/>
      <c r="L81" s="1068"/>
      <c r="M81" s="1068"/>
      <c r="N81" s="1068"/>
      <c r="O81" s="1068"/>
      <c r="P81" s="1069"/>
      <c r="Q81" s="1070">
        <v>11606</v>
      </c>
      <c r="R81" s="1064"/>
      <c r="S81" s="1064"/>
      <c r="T81" s="1064"/>
      <c r="U81" s="1064"/>
      <c r="V81" s="1064">
        <v>10215</v>
      </c>
      <c r="W81" s="1064"/>
      <c r="X81" s="1064"/>
      <c r="Y81" s="1064"/>
      <c r="Z81" s="1064"/>
      <c r="AA81" s="1064">
        <v>1391</v>
      </c>
      <c r="AB81" s="1064"/>
      <c r="AC81" s="1064"/>
      <c r="AD81" s="1064"/>
      <c r="AE81" s="1064"/>
      <c r="AF81" s="1064">
        <v>8977</v>
      </c>
      <c r="AG81" s="1064"/>
      <c r="AH81" s="1064"/>
      <c r="AI81" s="1064"/>
      <c r="AJ81" s="1064"/>
      <c r="AK81" s="1064" t="s">
        <v>609</v>
      </c>
      <c r="AL81" s="1064"/>
      <c r="AM81" s="1064"/>
      <c r="AN81" s="1064"/>
      <c r="AO81" s="1064"/>
      <c r="AP81" s="1064">
        <v>13555</v>
      </c>
      <c r="AQ81" s="1064"/>
      <c r="AR81" s="1064"/>
      <c r="AS81" s="1064"/>
      <c r="AT81" s="1064"/>
      <c r="AU81" s="1064" t="s">
        <v>610</v>
      </c>
      <c r="AV81" s="1064"/>
      <c r="AW81" s="1064"/>
      <c r="AX81" s="1064"/>
      <c r="AY81" s="1064"/>
      <c r="AZ81" s="1065" t="s">
        <v>608</v>
      </c>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597</v>
      </c>
      <c r="C82" s="1068"/>
      <c r="D82" s="1068"/>
      <c r="E82" s="1068"/>
      <c r="F82" s="1068"/>
      <c r="G82" s="1068"/>
      <c r="H82" s="1068"/>
      <c r="I82" s="1068"/>
      <c r="J82" s="1068"/>
      <c r="K82" s="1068"/>
      <c r="L82" s="1068"/>
      <c r="M82" s="1068"/>
      <c r="N82" s="1068"/>
      <c r="O82" s="1068"/>
      <c r="P82" s="1069"/>
      <c r="Q82" s="1070">
        <v>3002</v>
      </c>
      <c r="R82" s="1064"/>
      <c r="S82" s="1064"/>
      <c r="T82" s="1064"/>
      <c r="U82" s="1064"/>
      <c r="V82" s="1064">
        <v>2643</v>
      </c>
      <c r="W82" s="1064"/>
      <c r="X82" s="1064"/>
      <c r="Y82" s="1064"/>
      <c r="Z82" s="1064"/>
      <c r="AA82" s="1064">
        <v>360</v>
      </c>
      <c r="AB82" s="1064"/>
      <c r="AC82" s="1064"/>
      <c r="AD82" s="1064"/>
      <c r="AE82" s="1064"/>
      <c r="AF82" s="1064">
        <v>4122</v>
      </c>
      <c r="AG82" s="1064"/>
      <c r="AH82" s="1064"/>
      <c r="AI82" s="1064"/>
      <c r="AJ82" s="1064"/>
      <c r="AK82" s="1064" t="s">
        <v>610</v>
      </c>
      <c r="AL82" s="1064"/>
      <c r="AM82" s="1064"/>
      <c r="AN82" s="1064"/>
      <c r="AO82" s="1064"/>
      <c r="AP82" s="1064">
        <v>6527</v>
      </c>
      <c r="AQ82" s="1064"/>
      <c r="AR82" s="1064"/>
      <c r="AS82" s="1064"/>
      <c r="AT82" s="1064"/>
      <c r="AU82" s="1064" t="s">
        <v>598</v>
      </c>
      <c r="AV82" s="1064"/>
      <c r="AW82" s="1064"/>
      <c r="AX82" s="1064"/>
      <c r="AY82" s="1064"/>
      <c r="AZ82" s="1065" t="s">
        <v>608</v>
      </c>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385</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28441</v>
      </c>
      <c r="AG88" s="1052"/>
      <c r="AH88" s="1052"/>
      <c r="AI88" s="1052"/>
      <c r="AJ88" s="1052"/>
      <c r="AK88" s="1056"/>
      <c r="AL88" s="1056"/>
      <c r="AM88" s="1056"/>
      <c r="AN88" s="1056"/>
      <c r="AO88" s="1056"/>
      <c r="AP88" s="1052">
        <v>34573</v>
      </c>
      <c r="AQ88" s="1052"/>
      <c r="AR88" s="1052"/>
      <c r="AS88" s="1052"/>
      <c r="AT88" s="1052"/>
      <c r="AU88" s="1052">
        <v>2244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205</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302</v>
      </c>
      <c r="AG109" s="987"/>
      <c r="AH109" s="987"/>
      <c r="AI109" s="987"/>
      <c r="AJ109" s="988"/>
      <c r="AK109" s="989" t="s">
        <v>301</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302</v>
      </c>
      <c r="BW109" s="987"/>
      <c r="BX109" s="987"/>
      <c r="BY109" s="987"/>
      <c r="BZ109" s="988"/>
      <c r="CA109" s="989" t="s">
        <v>301</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302</v>
      </c>
      <c r="DM109" s="987"/>
      <c r="DN109" s="987"/>
      <c r="DO109" s="987"/>
      <c r="DP109" s="988"/>
      <c r="DQ109" s="989" t="s">
        <v>301</v>
      </c>
      <c r="DR109" s="987"/>
      <c r="DS109" s="987"/>
      <c r="DT109" s="987"/>
      <c r="DU109" s="988"/>
      <c r="DV109" s="989" t="s">
        <v>425</v>
      </c>
      <c r="DW109" s="987"/>
      <c r="DX109" s="987"/>
      <c r="DY109" s="987"/>
      <c r="DZ109" s="1018"/>
    </row>
    <row r="110" spans="1:131" s="247" customFormat="1" ht="26.25" customHeight="1">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1261786</v>
      </c>
      <c r="AB110" s="980"/>
      <c r="AC110" s="980"/>
      <c r="AD110" s="980"/>
      <c r="AE110" s="981"/>
      <c r="AF110" s="982">
        <v>1282966</v>
      </c>
      <c r="AG110" s="980"/>
      <c r="AH110" s="980"/>
      <c r="AI110" s="980"/>
      <c r="AJ110" s="981"/>
      <c r="AK110" s="982">
        <v>1288025</v>
      </c>
      <c r="AL110" s="980"/>
      <c r="AM110" s="980"/>
      <c r="AN110" s="980"/>
      <c r="AO110" s="981"/>
      <c r="AP110" s="983">
        <v>14.9</v>
      </c>
      <c r="AQ110" s="984"/>
      <c r="AR110" s="984"/>
      <c r="AS110" s="984"/>
      <c r="AT110" s="985"/>
      <c r="AU110" s="1019" t="s">
        <v>71</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11492128</v>
      </c>
      <c r="BR110" s="927"/>
      <c r="BS110" s="927"/>
      <c r="BT110" s="927"/>
      <c r="BU110" s="927"/>
      <c r="BV110" s="927">
        <v>12025542</v>
      </c>
      <c r="BW110" s="927"/>
      <c r="BX110" s="927"/>
      <c r="BY110" s="927"/>
      <c r="BZ110" s="927"/>
      <c r="CA110" s="927">
        <v>13059081</v>
      </c>
      <c r="CB110" s="927"/>
      <c r="CC110" s="927"/>
      <c r="CD110" s="927"/>
      <c r="CE110" s="927"/>
      <c r="CF110" s="951">
        <v>151.4</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431</v>
      </c>
      <c r="DM110" s="927"/>
      <c r="DN110" s="927"/>
      <c r="DO110" s="927"/>
      <c r="DP110" s="927"/>
      <c r="DQ110" s="927" t="s">
        <v>431</v>
      </c>
      <c r="DR110" s="927"/>
      <c r="DS110" s="927"/>
      <c r="DT110" s="927"/>
      <c r="DU110" s="927"/>
      <c r="DV110" s="928" t="s">
        <v>431</v>
      </c>
      <c r="DW110" s="928"/>
      <c r="DX110" s="928"/>
      <c r="DY110" s="928"/>
      <c r="DZ110" s="929"/>
    </row>
    <row r="111" spans="1:131" s="247" customFormat="1" ht="26.25" customHeight="1">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431</v>
      </c>
      <c r="AB111" s="1008"/>
      <c r="AC111" s="1008"/>
      <c r="AD111" s="1008"/>
      <c r="AE111" s="1009"/>
      <c r="AF111" s="1010" t="s">
        <v>433</v>
      </c>
      <c r="AG111" s="1008"/>
      <c r="AH111" s="1008"/>
      <c r="AI111" s="1008"/>
      <c r="AJ111" s="1009"/>
      <c r="AK111" s="1010" t="s">
        <v>434</v>
      </c>
      <c r="AL111" s="1008"/>
      <c r="AM111" s="1008"/>
      <c r="AN111" s="1008"/>
      <c r="AO111" s="1009"/>
      <c r="AP111" s="1011" t="s">
        <v>402</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t="s">
        <v>402</v>
      </c>
      <c r="BR111" s="899"/>
      <c r="BS111" s="899"/>
      <c r="BT111" s="899"/>
      <c r="BU111" s="899"/>
      <c r="BV111" s="899" t="s">
        <v>434</v>
      </c>
      <c r="BW111" s="899"/>
      <c r="BX111" s="899"/>
      <c r="BY111" s="899"/>
      <c r="BZ111" s="899"/>
      <c r="CA111" s="899" t="s">
        <v>434</v>
      </c>
      <c r="CB111" s="899"/>
      <c r="CC111" s="899"/>
      <c r="CD111" s="899"/>
      <c r="CE111" s="899"/>
      <c r="CF111" s="960" t="s">
        <v>436</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402</v>
      </c>
      <c r="DM111" s="899"/>
      <c r="DN111" s="899"/>
      <c r="DO111" s="899"/>
      <c r="DP111" s="899"/>
      <c r="DQ111" s="899" t="s">
        <v>431</v>
      </c>
      <c r="DR111" s="899"/>
      <c r="DS111" s="899"/>
      <c r="DT111" s="899"/>
      <c r="DU111" s="899"/>
      <c r="DV111" s="876" t="s">
        <v>438</v>
      </c>
      <c r="DW111" s="876"/>
      <c r="DX111" s="876"/>
      <c r="DY111" s="876"/>
      <c r="DZ111" s="877"/>
    </row>
    <row r="112" spans="1:131" s="247" customFormat="1" ht="26.25" customHeight="1">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433</v>
      </c>
      <c r="AB112" s="862"/>
      <c r="AC112" s="862"/>
      <c r="AD112" s="862"/>
      <c r="AE112" s="863"/>
      <c r="AF112" s="864" t="s">
        <v>434</v>
      </c>
      <c r="AG112" s="862"/>
      <c r="AH112" s="862"/>
      <c r="AI112" s="862"/>
      <c r="AJ112" s="863"/>
      <c r="AK112" s="864" t="s">
        <v>431</v>
      </c>
      <c r="AL112" s="862"/>
      <c r="AM112" s="862"/>
      <c r="AN112" s="862"/>
      <c r="AO112" s="863"/>
      <c r="AP112" s="909" t="s">
        <v>431</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179162</v>
      </c>
      <c r="BR112" s="899"/>
      <c r="BS112" s="899"/>
      <c r="BT112" s="899"/>
      <c r="BU112" s="899"/>
      <c r="BV112" s="899">
        <v>189737</v>
      </c>
      <c r="BW112" s="899"/>
      <c r="BX112" s="899"/>
      <c r="BY112" s="899"/>
      <c r="BZ112" s="899"/>
      <c r="CA112" s="899">
        <v>203236</v>
      </c>
      <c r="CB112" s="899"/>
      <c r="CC112" s="899"/>
      <c r="CD112" s="899"/>
      <c r="CE112" s="899"/>
      <c r="CF112" s="960">
        <v>2.4</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402</v>
      </c>
      <c r="DH112" s="899"/>
      <c r="DI112" s="899"/>
      <c r="DJ112" s="899"/>
      <c r="DK112" s="899"/>
      <c r="DL112" s="899" t="s">
        <v>438</v>
      </c>
      <c r="DM112" s="899"/>
      <c r="DN112" s="899"/>
      <c r="DO112" s="899"/>
      <c r="DP112" s="899"/>
      <c r="DQ112" s="899" t="s">
        <v>431</v>
      </c>
      <c r="DR112" s="899"/>
      <c r="DS112" s="899"/>
      <c r="DT112" s="899"/>
      <c r="DU112" s="899"/>
      <c r="DV112" s="876" t="s">
        <v>431</v>
      </c>
      <c r="DW112" s="876"/>
      <c r="DX112" s="876"/>
      <c r="DY112" s="876"/>
      <c r="DZ112" s="877"/>
    </row>
    <row r="113" spans="1:130" s="247" customFormat="1" ht="26.25" customHeight="1">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15141</v>
      </c>
      <c r="AB113" s="1008"/>
      <c r="AC113" s="1008"/>
      <c r="AD113" s="1008"/>
      <c r="AE113" s="1009"/>
      <c r="AF113" s="1010">
        <v>23274</v>
      </c>
      <c r="AG113" s="1008"/>
      <c r="AH113" s="1008"/>
      <c r="AI113" s="1008"/>
      <c r="AJ113" s="1009"/>
      <c r="AK113" s="1010">
        <v>13099</v>
      </c>
      <c r="AL113" s="1008"/>
      <c r="AM113" s="1008"/>
      <c r="AN113" s="1008"/>
      <c r="AO113" s="1009"/>
      <c r="AP113" s="1011">
        <v>0.2</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2511425</v>
      </c>
      <c r="BR113" s="899"/>
      <c r="BS113" s="899"/>
      <c r="BT113" s="899"/>
      <c r="BU113" s="899"/>
      <c r="BV113" s="899">
        <v>2419837</v>
      </c>
      <c r="BW113" s="899"/>
      <c r="BX113" s="899"/>
      <c r="BY113" s="899"/>
      <c r="BZ113" s="899"/>
      <c r="CA113" s="899">
        <v>2244217</v>
      </c>
      <c r="CB113" s="899"/>
      <c r="CC113" s="899"/>
      <c r="CD113" s="899"/>
      <c r="CE113" s="899"/>
      <c r="CF113" s="960">
        <v>26</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387</v>
      </c>
      <c r="DH113" s="862"/>
      <c r="DI113" s="862"/>
      <c r="DJ113" s="862"/>
      <c r="DK113" s="863"/>
      <c r="DL113" s="864" t="s">
        <v>387</v>
      </c>
      <c r="DM113" s="862"/>
      <c r="DN113" s="862"/>
      <c r="DO113" s="862"/>
      <c r="DP113" s="863"/>
      <c r="DQ113" s="864" t="s">
        <v>438</v>
      </c>
      <c r="DR113" s="862"/>
      <c r="DS113" s="862"/>
      <c r="DT113" s="862"/>
      <c r="DU113" s="863"/>
      <c r="DV113" s="909" t="s">
        <v>402</v>
      </c>
      <c r="DW113" s="910"/>
      <c r="DX113" s="910"/>
      <c r="DY113" s="910"/>
      <c r="DZ113" s="911"/>
    </row>
    <row r="114" spans="1:130" s="247" customFormat="1" ht="26.25" customHeight="1">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54143</v>
      </c>
      <c r="AB114" s="862"/>
      <c r="AC114" s="862"/>
      <c r="AD114" s="862"/>
      <c r="AE114" s="863"/>
      <c r="AF114" s="864">
        <v>51856</v>
      </c>
      <c r="AG114" s="862"/>
      <c r="AH114" s="862"/>
      <c r="AI114" s="862"/>
      <c r="AJ114" s="863"/>
      <c r="AK114" s="864">
        <v>144545</v>
      </c>
      <c r="AL114" s="862"/>
      <c r="AM114" s="862"/>
      <c r="AN114" s="862"/>
      <c r="AO114" s="863"/>
      <c r="AP114" s="909">
        <v>1.7</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1120114</v>
      </c>
      <c r="BR114" s="899"/>
      <c r="BS114" s="899"/>
      <c r="BT114" s="899"/>
      <c r="BU114" s="899"/>
      <c r="BV114" s="899">
        <v>1037726</v>
      </c>
      <c r="BW114" s="899"/>
      <c r="BX114" s="899"/>
      <c r="BY114" s="899"/>
      <c r="BZ114" s="899"/>
      <c r="CA114" s="899">
        <v>1066828</v>
      </c>
      <c r="CB114" s="899"/>
      <c r="CC114" s="899"/>
      <c r="CD114" s="899"/>
      <c r="CE114" s="899"/>
      <c r="CF114" s="960">
        <v>12.4</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431</v>
      </c>
      <c r="DH114" s="862"/>
      <c r="DI114" s="862"/>
      <c r="DJ114" s="862"/>
      <c r="DK114" s="863"/>
      <c r="DL114" s="864" t="s">
        <v>436</v>
      </c>
      <c r="DM114" s="862"/>
      <c r="DN114" s="862"/>
      <c r="DO114" s="862"/>
      <c r="DP114" s="863"/>
      <c r="DQ114" s="864" t="s">
        <v>431</v>
      </c>
      <c r="DR114" s="862"/>
      <c r="DS114" s="862"/>
      <c r="DT114" s="862"/>
      <c r="DU114" s="863"/>
      <c r="DV114" s="909" t="s">
        <v>436</v>
      </c>
      <c r="DW114" s="910"/>
      <c r="DX114" s="910"/>
      <c r="DY114" s="910"/>
      <c r="DZ114" s="911"/>
    </row>
    <row r="115" spans="1:130" s="247" customFormat="1" ht="26.25" customHeight="1">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42294</v>
      </c>
      <c r="AB115" s="1008"/>
      <c r="AC115" s="1008"/>
      <c r="AD115" s="1008"/>
      <c r="AE115" s="1009"/>
      <c r="AF115" s="1010">
        <v>121979</v>
      </c>
      <c r="AG115" s="1008"/>
      <c r="AH115" s="1008"/>
      <c r="AI115" s="1008"/>
      <c r="AJ115" s="1009"/>
      <c r="AK115" s="1010">
        <v>233749</v>
      </c>
      <c r="AL115" s="1008"/>
      <c r="AM115" s="1008"/>
      <c r="AN115" s="1008"/>
      <c r="AO115" s="1009"/>
      <c r="AP115" s="1011">
        <v>2.7</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434</v>
      </c>
      <c r="BR115" s="899"/>
      <c r="BS115" s="899"/>
      <c r="BT115" s="899"/>
      <c r="BU115" s="899"/>
      <c r="BV115" s="899" t="s">
        <v>436</v>
      </c>
      <c r="BW115" s="899"/>
      <c r="BX115" s="899"/>
      <c r="BY115" s="899"/>
      <c r="BZ115" s="899"/>
      <c r="CA115" s="899" t="s">
        <v>436</v>
      </c>
      <c r="CB115" s="899"/>
      <c r="CC115" s="899"/>
      <c r="CD115" s="899"/>
      <c r="CE115" s="899"/>
      <c r="CF115" s="960" t="s">
        <v>431</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431</v>
      </c>
      <c r="DH115" s="862"/>
      <c r="DI115" s="862"/>
      <c r="DJ115" s="862"/>
      <c r="DK115" s="863"/>
      <c r="DL115" s="864" t="s">
        <v>402</v>
      </c>
      <c r="DM115" s="862"/>
      <c r="DN115" s="862"/>
      <c r="DO115" s="862"/>
      <c r="DP115" s="863"/>
      <c r="DQ115" s="864" t="s">
        <v>431</v>
      </c>
      <c r="DR115" s="862"/>
      <c r="DS115" s="862"/>
      <c r="DT115" s="862"/>
      <c r="DU115" s="863"/>
      <c r="DV115" s="909" t="s">
        <v>387</v>
      </c>
      <c r="DW115" s="910"/>
      <c r="DX115" s="910"/>
      <c r="DY115" s="910"/>
      <c r="DZ115" s="911"/>
    </row>
    <row r="116" spans="1:130" s="247" customFormat="1" ht="26.25" customHeight="1">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431</v>
      </c>
      <c r="AG116" s="862"/>
      <c r="AH116" s="862"/>
      <c r="AI116" s="862"/>
      <c r="AJ116" s="863"/>
      <c r="AK116" s="864" t="s">
        <v>433</v>
      </c>
      <c r="AL116" s="862"/>
      <c r="AM116" s="862"/>
      <c r="AN116" s="862"/>
      <c r="AO116" s="863"/>
      <c r="AP116" s="909" t="s">
        <v>431</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431</v>
      </c>
      <c r="BR116" s="899"/>
      <c r="BS116" s="899"/>
      <c r="BT116" s="899"/>
      <c r="BU116" s="899"/>
      <c r="BV116" s="899" t="s">
        <v>431</v>
      </c>
      <c r="BW116" s="899"/>
      <c r="BX116" s="899"/>
      <c r="BY116" s="899"/>
      <c r="BZ116" s="899"/>
      <c r="CA116" s="899" t="s">
        <v>387</v>
      </c>
      <c r="CB116" s="899"/>
      <c r="CC116" s="899"/>
      <c r="CD116" s="899"/>
      <c r="CE116" s="899"/>
      <c r="CF116" s="960" t="s">
        <v>402</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402</v>
      </c>
      <c r="DH116" s="862"/>
      <c r="DI116" s="862"/>
      <c r="DJ116" s="862"/>
      <c r="DK116" s="863"/>
      <c r="DL116" s="864" t="s">
        <v>438</v>
      </c>
      <c r="DM116" s="862"/>
      <c r="DN116" s="862"/>
      <c r="DO116" s="862"/>
      <c r="DP116" s="863"/>
      <c r="DQ116" s="864" t="s">
        <v>431</v>
      </c>
      <c r="DR116" s="862"/>
      <c r="DS116" s="862"/>
      <c r="DT116" s="862"/>
      <c r="DU116" s="863"/>
      <c r="DV116" s="909" t="s">
        <v>402</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1373364</v>
      </c>
      <c r="AB117" s="994"/>
      <c r="AC117" s="994"/>
      <c r="AD117" s="994"/>
      <c r="AE117" s="995"/>
      <c r="AF117" s="996">
        <v>1480075</v>
      </c>
      <c r="AG117" s="994"/>
      <c r="AH117" s="994"/>
      <c r="AI117" s="994"/>
      <c r="AJ117" s="995"/>
      <c r="AK117" s="996">
        <v>1679418</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434</v>
      </c>
      <c r="BR117" s="899"/>
      <c r="BS117" s="899"/>
      <c r="BT117" s="899"/>
      <c r="BU117" s="899"/>
      <c r="BV117" s="899" t="s">
        <v>438</v>
      </c>
      <c r="BW117" s="899"/>
      <c r="BX117" s="899"/>
      <c r="BY117" s="899"/>
      <c r="BZ117" s="899"/>
      <c r="CA117" s="899" t="s">
        <v>438</v>
      </c>
      <c r="CB117" s="899"/>
      <c r="CC117" s="899"/>
      <c r="CD117" s="899"/>
      <c r="CE117" s="899"/>
      <c r="CF117" s="960" t="s">
        <v>438</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436</v>
      </c>
      <c r="DH117" s="862"/>
      <c r="DI117" s="862"/>
      <c r="DJ117" s="862"/>
      <c r="DK117" s="863"/>
      <c r="DL117" s="864" t="s">
        <v>438</v>
      </c>
      <c r="DM117" s="862"/>
      <c r="DN117" s="862"/>
      <c r="DO117" s="862"/>
      <c r="DP117" s="863"/>
      <c r="DQ117" s="864" t="s">
        <v>438</v>
      </c>
      <c r="DR117" s="862"/>
      <c r="DS117" s="862"/>
      <c r="DT117" s="862"/>
      <c r="DU117" s="863"/>
      <c r="DV117" s="909" t="s">
        <v>431</v>
      </c>
      <c r="DW117" s="910"/>
      <c r="DX117" s="910"/>
      <c r="DY117" s="910"/>
      <c r="DZ117" s="911"/>
    </row>
    <row r="118" spans="1:130" s="247" customFormat="1" ht="26.25" customHeight="1">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302</v>
      </c>
      <c r="AG118" s="987"/>
      <c r="AH118" s="987"/>
      <c r="AI118" s="987"/>
      <c r="AJ118" s="988"/>
      <c r="AK118" s="989" t="s">
        <v>301</v>
      </c>
      <c r="AL118" s="987"/>
      <c r="AM118" s="987"/>
      <c r="AN118" s="987"/>
      <c r="AO118" s="988"/>
      <c r="AP118" s="990" t="s">
        <v>425</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433</v>
      </c>
      <c r="BR118" s="930"/>
      <c r="BS118" s="930"/>
      <c r="BT118" s="930"/>
      <c r="BU118" s="930"/>
      <c r="BV118" s="930" t="s">
        <v>387</v>
      </c>
      <c r="BW118" s="930"/>
      <c r="BX118" s="930"/>
      <c r="BY118" s="930"/>
      <c r="BZ118" s="930"/>
      <c r="CA118" s="930" t="s">
        <v>434</v>
      </c>
      <c r="CB118" s="930"/>
      <c r="CC118" s="930"/>
      <c r="CD118" s="930"/>
      <c r="CE118" s="930"/>
      <c r="CF118" s="960" t="s">
        <v>434</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434</v>
      </c>
      <c r="DH118" s="862"/>
      <c r="DI118" s="862"/>
      <c r="DJ118" s="862"/>
      <c r="DK118" s="863"/>
      <c r="DL118" s="864" t="s">
        <v>436</v>
      </c>
      <c r="DM118" s="862"/>
      <c r="DN118" s="862"/>
      <c r="DO118" s="862"/>
      <c r="DP118" s="863"/>
      <c r="DQ118" s="864" t="s">
        <v>387</v>
      </c>
      <c r="DR118" s="862"/>
      <c r="DS118" s="862"/>
      <c r="DT118" s="862"/>
      <c r="DU118" s="863"/>
      <c r="DV118" s="909" t="s">
        <v>436</v>
      </c>
      <c r="DW118" s="910"/>
      <c r="DX118" s="910"/>
      <c r="DY118" s="910"/>
      <c r="DZ118" s="911"/>
    </row>
    <row r="119" spans="1:130" s="247" customFormat="1" ht="26.25" customHeight="1">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433</v>
      </c>
      <c r="AG119" s="980"/>
      <c r="AH119" s="980"/>
      <c r="AI119" s="980"/>
      <c r="AJ119" s="981"/>
      <c r="AK119" s="982" t="s">
        <v>434</v>
      </c>
      <c r="AL119" s="980"/>
      <c r="AM119" s="980"/>
      <c r="AN119" s="980"/>
      <c r="AO119" s="981"/>
      <c r="AP119" s="983" t="s">
        <v>433</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460</v>
      </c>
      <c r="BP119" s="963"/>
      <c r="BQ119" s="967">
        <v>15302829</v>
      </c>
      <c r="BR119" s="930"/>
      <c r="BS119" s="930"/>
      <c r="BT119" s="930"/>
      <c r="BU119" s="930"/>
      <c r="BV119" s="930">
        <v>15672842</v>
      </c>
      <c r="BW119" s="930"/>
      <c r="BX119" s="930"/>
      <c r="BY119" s="930"/>
      <c r="BZ119" s="930"/>
      <c r="CA119" s="930">
        <v>16573362</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436</v>
      </c>
      <c r="DH119" s="845"/>
      <c r="DI119" s="845"/>
      <c r="DJ119" s="845"/>
      <c r="DK119" s="846"/>
      <c r="DL119" s="847" t="s">
        <v>434</v>
      </c>
      <c r="DM119" s="845"/>
      <c r="DN119" s="845"/>
      <c r="DO119" s="845"/>
      <c r="DP119" s="846"/>
      <c r="DQ119" s="847" t="s">
        <v>436</v>
      </c>
      <c r="DR119" s="845"/>
      <c r="DS119" s="845"/>
      <c r="DT119" s="845"/>
      <c r="DU119" s="846"/>
      <c r="DV119" s="933" t="s">
        <v>434</v>
      </c>
      <c r="DW119" s="934"/>
      <c r="DX119" s="934"/>
      <c r="DY119" s="934"/>
      <c r="DZ119" s="935"/>
    </row>
    <row r="120" spans="1:130" s="247" customFormat="1" ht="26.25" customHeight="1">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434</v>
      </c>
      <c r="AB120" s="862"/>
      <c r="AC120" s="862"/>
      <c r="AD120" s="862"/>
      <c r="AE120" s="863"/>
      <c r="AF120" s="864" t="s">
        <v>436</v>
      </c>
      <c r="AG120" s="862"/>
      <c r="AH120" s="862"/>
      <c r="AI120" s="862"/>
      <c r="AJ120" s="863"/>
      <c r="AK120" s="864" t="s">
        <v>434</v>
      </c>
      <c r="AL120" s="862"/>
      <c r="AM120" s="862"/>
      <c r="AN120" s="862"/>
      <c r="AO120" s="863"/>
      <c r="AP120" s="909" t="s">
        <v>436</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9126652</v>
      </c>
      <c r="BR120" s="927"/>
      <c r="BS120" s="927"/>
      <c r="BT120" s="927"/>
      <c r="BU120" s="927"/>
      <c r="BV120" s="927">
        <v>8382582</v>
      </c>
      <c r="BW120" s="927"/>
      <c r="BX120" s="927"/>
      <c r="BY120" s="927"/>
      <c r="BZ120" s="927"/>
      <c r="CA120" s="927">
        <v>8138895</v>
      </c>
      <c r="CB120" s="927"/>
      <c r="CC120" s="927"/>
      <c r="CD120" s="927"/>
      <c r="CE120" s="927"/>
      <c r="CF120" s="951">
        <v>94.3</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179162</v>
      </c>
      <c r="DH120" s="927"/>
      <c r="DI120" s="927"/>
      <c r="DJ120" s="927"/>
      <c r="DK120" s="927"/>
      <c r="DL120" s="927">
        <v>189737</v>
      </c>
      <c r="DM120" s="927"/>
      <c r="DN120" s="927"/>
      <c r="DO120" s="927"/>
      <c r="DP120" s="927"/>
      <c r="DQ120" s="927">
        <v>203236</v>
      </c>
      <c r="DR120" s="927"/>
      <c r="DS120" s="927"/>
      <c r="DT120" s="927"/>
      <c r="DU120" s="927"/>
      <c r="DV120" s="928">
        <v>2.4</v>
      </c>
      <c r="DW120" s="928"/>
      <c r="DX120" s="928"/>
      <c r="DY120" s="928"/>
      <c r="DZ120" s="929"/>
    </row>
    <row r="121" spans="1:130" s="247" customFormat="1" ht="26.25" customHeight="1">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387</v>
      </c>
      <c r="AB121" s="862"/>
      <c r="AC121" s="862"/>
      <c r="AD121" s="862"/>
      <c r="AE121" s="863"/>
      <c r="AF121" s="864" t="s">
        <v>431</v>
      </c>
      <c r="AG121" s="862"/>
      <c r="AH121" s="862"/>
      <c r="AI121" s="862"/>
      <c r="AJ121" s="863"/>
      <c r="AK121" s="864" t="s">
        <v>436</v>
      </c>
      <c r="AL121" s="862"/>
      <c r="AM121" s="862"/>
      <c r="AN121" s="862"/>
      <c r="AO121" s="863"/>
      <c r="AP121" s="909" t="s">
        <v>387</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t="s">
        <v>431</v>
      </c>
      <c r="BR121" s="899"/>
      <c r="BS121" s="899"/>
      <c r="BT121" s="899"/>
      <c r="BU121" s="899"/>
      <c r="BV121" s="899" t="s">
        <v>431</v>
      </c>
      <c r="BW121" s="899"/>
      <c r="BX121" s="899"/>
      <c r="BY121" s="899"/>
      <c r="BZ121" s="899"/>
      <c r="CA121" s="899" t="s">
        <v>434</v>
      </c>
      <c r="CB121" s="899"/>
      <c r="CC121" s="899"/>
      <c r="CD121" s="899"/>
      <c r="CE121" s="899"/>
      <c r="CF121" s="960" t="s">
        <v>434</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387</v>
      </c>
      <c r="AB122" s="862"/>
      <c r="AC122" s="862"/>
      <c r="AD122" s="862"/>
      <c r="AE122" s="863"/>
      <c r="AF122" s="864" t="s">
        <v>387</v>
      </c>
      <c r="AG122" s="862"/>
      <c r="AH122" s="862"/>
      <c r="AI122" s="862"/>
      <c r="AJ122" s="863"/>
      <c r="AK122" s="864" t="s">
        <v>434</v>
      </c>
      <c r="AL122" s="862"/>
      <c r="AM122" s="862"/>
      <c r="AN122" s="862"/>
      <c r="AO122" s="863"/>
      <c r="AP122" s="909" t="s">
        <v>387</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12577065</v>
      </c>
      <c r="BR122" s="930"/>
      <c r="BS122" s="930"/>
      <c r="BT122" s="930"/>
      <c r="BU122" s="930"/>
      <c r="BV122" s="930">
        <v>12454773</v>
      </c>
      <c r="BW122" s="930"/>
      <c r="BX122" s="930"/>
      <c r="BY122" s="930"/>
      <c r="BZ122" s="930"/>
      <c r="CA122" s="930">
        <v>12375354</v>
      </c>
      <c r="CB122" s="930"/>
      <c r="CC122" s="930"/>
      <c r="CD122" s="930"/>
      <c r="CE122" s="930"/>
      <c r="CF122" s="931">
        <v>143.5</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434</v>
      </c>
      <c r="AB123" s="862"/>
      <c r="AC123" s="862"/>
      <c r="AD123" s="862"/>
      <c r="AE123" s="863"/>
      <c r="AF123" s="864" t="s">
        <v>387</v>
      </c>
      <c r="AG123" s="862"/>
      <c r="AH123" s="862"/>
      <c r="AI123" s="862"/>
      <c r="AJ123" s="863"/>
      <c r="AK123" s="864" t="s">
        <v>434</v>
      </c>
      <c r="AL123" s="862"/>
      <c r="AM123" s="862"/>
      <c r="AN123" s="862"/>
      <c r="AO123" s="863"/>
      <c r="AP123" s="909" t="s">
        <v>434</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469</v>
      </c>
      <c r="BP123" s="963"/>
      <c r="BQ123" s="917">
        <v>21703717</v>
      </c>
      <c r="BR123" s="918"/>
      <c r="BS123" s="918"/>
      <c r="BT123" s="918"/>
      <c r="BU123" s="918"/>
      <c r="BV123" s="918">
        <v>20837355</v>
      </c>
      <c r="BW123" s="918"/>
      <c r="BX123" s="918"/>
      <c r="BY123" s="918"/>
      <c r="BZ123" s="918"/>
      <c r="CA123" s="918">
        <v>20514249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470</v>
      </c>
      <c r="AB124" s="862"/>
      <c r="AC124" s="862"/>
      <c r="AD124" s="862"/>
      <c r="AE124" s="863"/>
      <c r="AF124" s="864" t="s">
        <v>434</v>
      </c>
      <c r="AG124" s="862"/>
      <c r="AH124" s="862"/>
      <c r="AI124" s="862"/>
      <c r="AJ124" s="863"/>
      <c r="AK124" s="864" t="s">
        <v>438</v>
      </c>
      <c r="AL124" s="862"/>
      <c r="AM124" s="862"/>
      <c r="AN124" s="862"/>
      <c r="AO124" s="863"/>
      <c r="AP124" s="909" t="s">
        <v>434</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182</v>
      </c>
      <c r="BR124" s="916"/>
      <c r="BS124" s="916"/>
      <c r="BT124" s="916"/>
      <c r="BU124" s="916"/>
      <c r="BV124" s="916" t="s">
        <v>182</v>
      </c>
      <c r="BW124" s="916"/>
      <c r="BX124" s="916"/>
      <c r="BY124" s="916"/>
      <c r="BZ124" s="916"/>
      <c r="CA124" s="916" t="s">
        <v>472</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474</v>
      </c>
      <c r="DH124" s="845"/>
      <c r="DI124" s="845"/>
      <c r="DJ124" s="845"/>
      <c r="DK124" s="846"/>
      <c r="DL124" s="847" t="s">
        <v>474</v>
      </c>
      <c r="DM124" s="845"/>
      <c r="DN124" s="845"/>
      <c r="DO124" s="845"/>
      <c r="DP124" s="846"/>
      <c r="DQ124" s="847" t="s">
        <v>434</v>
      </c>
      <c r="DR124" s="845"/>
      <c r="DS124" s="845"/>
      <c r="DT124" s="845"/>
      <c r="DU124" s="846"/>
      <c r="DV124" s="933" t="s">
        <v>182</v>
      </c>
      <c r="DW124" s="934"/>
      <c r="DX124" s="934"/>
      <c r="DY124" s="934"/>
      <c r="DZ124" s="935"/>
    </row>
    <row r="125" spans="1:130" s="247" customFormat="1" ht="26.25" customHeight="1">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434</v>
      </c>
      <c r="AB125" s="862"/>
      <c r="AC125" s="862"/>
      <c r="AD125" s="862"/>
      <c r="AE125" s="863"/>
      <c r="AF125" s="864" t="s">
        <v>474</v>
      </c>
      <c r="AG125" s="862"/>
      <c r="AH125" s="862"/>
      <c r="AI125" s="862"/>
      <c r="AJ125" s="863"/>
      <c r="AK125" s="864" t="s">
        <v>475</v>
      </c>
      <c r="AL125" s="862"/>
      <c r="AM125" s="862"/>
      <c r="AN125" s="862"/>
      <c r="AO125" s="863"/>
      <c r="AP125" s="909" t="s">
        <v>434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182</v>
      </c>
      <c r="DH125" s="927"/>
      <c r="DI125" s="927"/>
      <c r="DJ125" s="927"/>
      <c r="DK125" s="927"/>
      <c r="DL125" s="927" t="s">
        <v>182</v>
      </c>
      <c r="DM125" s="927"/>
      <c r="DN125" s="927"/>
      <c r="DO125" s="927"/>
      <c r="DP125" s="927"/>
      <c r="DQ125" s="927" t="s">
        <v>470</v>
      </c>
      <c r="DR125" s="927"/>
      <c r="DS125" s="927"/>
      <c r="DT125" s="927"/>
      <c r="DU125" s="927"/>
      <c r="DV125" s="928" t="s">
        <v>474</v>
      </c>
      <c r="DW125" s="928"/>
      <c r="DX125" s="928"/>
      <c r="DY125" s="928"/>
      <c r="DZ125" s="929"/>
    </row>
    <row r="126" spans="1:130" s="247" customFormat="1" ht="26.25" customHeight="1" thickBot="1">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434</v>
      </c>
      <c r="AB126" s="862"/>
      <c r="AC126" s="862"/>
      <c r="AD126" s="862"/>
      <c r="AE126" s="863"/>
      <c r="AF126" s="864">
        <v>957</v>
      </c>
      <c r="AG126" s="862"/>
      <c r="AH126" s="862"/>
      <c r="AI126" s="862"/>
      <c r="AJ126" s="863"/>
      <c r="AK126" s="864">
        <v>957</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182</v>
      </c>
      <c r="DH126" s="899"/>
      <c r="DI126" s="899"/>
      <c r="DJ126" s="899"/>
      <c r="DK126" s="899"/>
      <c r="DL126" s="899" t="s">
        <v>474</v>
      </c>
      <c r="DM126" s="899"/>
      <c r="DN126" s="899"/>
      <c r="DO126" s="899"/>
      <c r="DP126" s="899"/>
      <c r="DQ126" s="899" t="s">
        <v>438</v>
      </c>
      <c r="DR126" s="899"/>
      <c r="DS126" s="899"/>
      <c r="DT126" s="899"/>
      <c r="DU126" s="899"/>
      <c r="DV126" s="876" t="s">
        <v>182</v>
      </c>
      <c r="DW126" s="876"/>
      <c r="DX126" s="876"/>
      <c r="DY126" s="876"/>
      <c r="DZ126" s="877"/>
    </row>
    <row r="127" spans="1:130" s="247" customFormat="1" ht="26.25" customHeight="1">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42294</v>
      </c>
      <c r="AB127" s="862"/>
      <c r="AC127" s="862"/>
      <c r="AD127" s="862"/>
      <c r="AE127" s="863"/>
      <c r="AF127" s="864">
        <v>121022</v>
      </c>
      <c r="AG127" s="862"/>
      <c r="AH127" s="862"/>
      <c r="AI127" s="862"/>
      <c r="AJ127" s="863"/>
      <c r="AK127" s="864">
        <v>232792</v>
      </c>
      <c r="AL127" s="862"/>
      <c r="AM127" s="862"/>
      <c r="AN127" s="862"/>
      <c r="AO127" s="863"/>
      <c r="AP127" s="909">
        <v>2.7</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485</v>
      </c>
      <c r="DH127" s="899"/>
      <c r="DI127" s="899"/>
      <c r="DJ127" s="899"/>
      <c r="DK127" s="899"/>
      <c r="DL127" s="899" t="s">
        <v>438</v>
      </c>
      <c r="DM127" s="899"/>
      <c r="DN127" s="899"/>
      <c r="DO127" s="899"/>
      <c r="DP127" s="899"/>
      <c r="DQ127" s="899" t="s">
        <v>438</v>
      </c>
      <c r="DR127" s="899"/>
      <c r="DS127" s="899"/>
      <c r="DT127" s="899"/>
      <c r="DU127" s="899"/>
      <c r="DV127" s="876" t="s">
        <v>486</v>
      </c>
      <c r="DW127" s="876"/>
      <c r="DX127" s="876"/>
      <c r="DY127" s="876"/>
      <c r="DZ127" s="877"/>
    </row>
    <row r="128" spans="1:130" s="247" customFormat="1" ht="26.25" customHeight="1" thickBot="1">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t="s">
        <v>434</v>
      </c>
      <c r="AB128" s="883"/>
      <c r="AC128" s="883"/>
      <c r="AD128" s="883"/>
      <c r="AE128" s="884"/>
      <c r="AF128" s="885" t="s">
        <v>182</v>
      </c>
      <c r="AG128" s="883"/>
      <c r="AH128" s="883"/>
      <c r="AI128" s="883"/>
      <c r="AJ128" s="884"/>
      <c r="AK128" s="885">
        <v>335</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182</v>
      </c>
      <c r="BG128" s="869"/>
      <c r="BH128" s="869"/>
      <c r="BI128" s="869"/>
      <c r="BJ128" s="869"/>
      <c r="BK128" s="869"/>
      <c r="BL128" s="892"/>
      <c r="BM128" s="868">
        <v>13.39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491</v>
      </c>
      <c r="DH128" s="873"/>
      <c r="DI128" s="873"/>
      <c r="DJ128" s="873"/>
      <c r="DK128" s="873"/>
      <c r="DL128" s="873" t="s">
        <v>182</v>
      </c>
      <c r="DM128" s="873"/>
      <c r="DN128" s="873"/>
      <c r="DO128" s="873"/>
      <c r="DP128" s="873"/>
      <c r="DQ128" s="873" t="s">
        <v>182</v>
      </c>
      <c r="DR128" s="873"/>
      <c r="DS128" s="873"/>
      <c r="DT128" s="873"/>
      <c r="DU128" s="873"/>
      <c r="DV128" s="874" t="s">
        <v>492</v>
      </c>
      <c r="DW128" s="874"/>
      <c r="DX128" s="874"/>
      <c r="DY128" s="874"/>
      <c r="DZ128" s="875"/>
    </row>
    <row r="129" spans="1:131" s="247" customFormat="1" ht="26.25" customHeight="1">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8920118</v>
      </c>
      <c r="AB129" s="862"/>
      <c r="AC129" s="862"/>
      <c r="AD129" s="862"/>
      <c r="AE129" s="863"/>
      <c r="AF129" s="864">
        <v>9048805</v>
      </c>
      <c r="AG129" s="862"/>
      <c r="AH129" s="862"/>
      <c r="AI129" s="862"/>
      <c r="AJ129" s="863"/>
      <c r="AK129" s="864">
        <v>9671802</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434</v>
      </c>
      <c r="BG129" s="852"/>
      <c r="BH129" s="852"/>
      <c r="BI129" s="852"/>
      <c r="BJ129" s="852"/>
      <c r="BK129" s="852"/>
      <c r="BL129" s="853"/>
      <c r="BM129" s="851">
        <v>18.39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1023832</v>
      </c>
      <c r="AB130" s="862"/>
      <c r="AC130" s="862"/>
      <c r="AD130" s="862"/>
      <c r="AE130" s="863"/>
      <c r="AF130" s="864">
        <v>1064580</v>
      </c>
      <c r="AG130" s="862"/>
      <c r="AH130" s="862"/>
      <c r="AI130" s="862"/>
      <c r="AJ130" s="863"/>
      <c r="AK130" s="864">
        <v>1045023</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5.6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7896286</v>
      </c>
      <c r="AB131" s="845"/>
      <c r="AC131" s="845"/>
      <c r="AD131" s="845"/>
      <c r="AE131" s="846"/>
      <c r="AF131" s="847">
        <v>7984225</v>
      </c>
      <c r="AG131" s="845"/>
      <c r="AH131" s="845"/>
      <c r="AI131" s="845"/>
      <c r="AJ131" s="846"/>
      <c r="AK131" s="847">
        <v>8626779</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t="s">
        <v>485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4.4265367290000004</v>
      </c>
      <c r="AB132" s="825"/>
      <c r="AC132" s="825"/>
      <c r="AD132" s="825"/>
      <c r="AE132" s="826"/>
      <c r="AF132" s="827">
        <v>5.2039490370000001</v>
      </c>
      <c r="AG132" s="825"/>
      <c r="AH132" s="825"/>
      <c r="AI132" s="825"/>
      <c r="AJ132" s="826"/>
      <c r="AK132" s="827">
        <v>7.3499042919999997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4.0999999999999996</v>
      </c>
      <c r="AB133" s="804"/>
      <c r="AC133" s="804"/>
      <c r="AD133" s="804"/>
      <c r="AE133" s="805"/>
      <c r="AF133" s="803">
        <v>4.7</v>
      </c>
      <c r="AG133" s="804"/>
      <c r="AH133" s="804"/>
      <c r="AI133" s="804"/>
      <c r="AJ133" s="805"/>
      <c r="AK133" s="803">
        <v>5.6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XkbvD5uHkQP3OeWX7O5hbwi/CVHgvsHMRmqWXRyD1dXFV1EReA4OmkRWdOqjuBcnz4XvjzHPM2eHtlBTxRs3g==" saltValue="YXXKJj3cYSfeNo66zYMU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BH61" zoomScale="90" zoomScaleNormal="85" zoomScaleSheetLayoutView="9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bA7dC2utXvDdpW5ITj3hlkQhw2n+Dxn/QE4dAv/AqGmOcchU5F/mA/IMdGZA+7E3bCjX5IqhrWrTya5k190z0A==" saltValue="4VZ0XC0j5wWCiWDhLYlSe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BG49"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BCnIbOFK0tRoeo3xaUkaiAccC03kQHTEaNqIF9EEEI+1VgeO891I1DXN1jA0VbVYP6wNUyeWKgbyspBGhM58w==" saltValue="sv0/hcCX44Aw2OOYdP9D1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506</v>
      </c>
      <c r="AP7" s="304"/>
      <c r="AQ7" s="305" t="s">
        <v>507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508</v>
      </c>
      <c r="AQ8" s="311" t="s">
        <v>509</v>
      </c>
      <c r="AR8" s="312" t="s">
        <v>510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511</v>
      </c>
      <c r="AL9" s="1232"/>
      <c r="AM9" s="1232"/>
      <c r="AN9" s="1233"/>
      <c r="AO9" s="313">
        <v>2189449</v>
      </c>
      <c r="AP9" s="313">
        <v>43508</v>
      </c>
      <c r="AQ9" s="314">
        <v>57754</v>
      </c>
      <c r="AR9" s="315">
        <v>-24.7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512</v>
      </c>
      <c r="AL10" s="1232"/>
      <c r="AM10" s="1232"/>
      <c r="AN10" s="1233"/>
      <c r="AO10" s="316">
        <v>377750</v>
      </c>
      <c r="AP10" s="316">
        <v>7507</v>
      </c>
      <c r="AQ10" s="317">
        <v>3830</v>
      </c>
      <c r="AR10" s="318">
        <v>96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513</v>
      </c>
      <c r="AL11" s="1232"/>
      <c r="AM11" s="1232"/>
      <c r="AN11" s="1233"/>
      <c r="AO11" s="316">
        <v>487340</v>
      </c>
      <c r="AP11" s="316">
        <v>9684</v>
      </c>
      <c r="AQ11" s="317">
        <v>6814</v>
      </c>
      <c r="AR11" s="318">
        <v>42.1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514</v>
      </c>
      <c r="AL12" s="1232"/>
      <c r="AM12" s="1232"/>
      <c r="AN12" s="1233"/>
      <c r="AO12" s="316">
        <v>6060</v>
      </c>
      <c r="AP12" s="316">
        <v>120</v>
      </c>
      <c r="AQ12" s="317">
        <v>1059</v>
      </c>
      <c r="AR12" s="318">
        <v>-88.7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515</v>
      </c>
      <c r="AL13" s="1232"/>
      <c r="AM13" s="1232"/>
      <c r="AN13" s="1233"/>
      <c r="AO13" s="316" t="s">
        <v>516</v>
      </c>
      <c r="AP13" s="316" t="s">
        <v>516</v>
      </c>
      <c r="AQ13" s="317">
        <v>4</v>
      </c>
      <c r="AR13" s="318" t="s">
        <v>516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517</v>
      </c>
      <c r="AL14" s="1232"/>
      <c r="AM14" s="1232"/>
      <c r="AN14" s="1233"/>
      <c r="AO14" s="316">
        <v>73592</v>
      </c>
      <c r="AP14" s="316">
        <v>1462</v>
      </c>
      <c r="AQ14" s="317">
        <v>2651</v>
      </c>
      <c r="AR14" s="318">
        <v>-44.9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518</v>
      </c>
      <c r="AL15" s="1232"/>
      <c r="AM15" s="1232"/>
      <c r="AN15" s="1233"/>
      <c r="AO15" s="316">
        <v>69979</v>
      </c>
      <c r="AP15" s="316">
        <v>1391</v>
      </c>
      <c r="AQ15" s="317">
        <v>1352</v>
      </c>
      <c r="AR15" s="318">
        <v>2.9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519</v>
      </c>
      <c r="AL16" s="1235"/>
      <c r="AM16" s="1235"/>
      <c r="AN16" s="1236"/>
      <c r="AO16" s="316">
        <v>-119375</v>
      </c>
      <c r="AP16" s="316">
        <v>-2372</v>
      </c>
      <c r="AQ16" s="317">
        <v>-4074</v>
      </c>
      <c r="AR16" s="318">
        <v>-41.8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185</v>
      </c>
      <c r="AL17" s="1235"/>
      <c r="AM17" s="1235"/>
      <c r="AN17" s="1236"/>
      <c r="AO17" s="316">
        <v>3084795</v>
      </c>
      <c r="AP17" s="316">
        <v>61300</v>
      </c>
      <c r="AQ17" s="317">
        <v>69392</v>
      </c>
      <c r="AR17" s="318">
        <v>-11.7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524</v>
      </c>
      <c r="AL21" s="1229"/>
      <c r="AM21" s="1229"/>
      <c r="AN21" s="1230"/>
      <c r="AO21" s="328">
        <v>4.95</v>
      </c>
      <c r="AP21" s="329">
        <v>6.31</v>
      </c>
      <c r="AQ21" s="330">
        <v>-1.36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525</v>
      </c>
      <c r="AL22" s="1229"/>
      <c r="AM22" s="1229"/>
      <c r="AN22" s="1230"/>
      <c r="AO22" s="333">
        <v>99.4</v>
      </c>
      <c r="AP22" s="334">
        <v>98.4</v>
      </c>
      <c r="AQ22" s="335">
        <v>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506</v>
      </c>
      <c r="AP30" s="304"/>
      <c r="AQ30" s="305" t="s">
        <v>507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508</v>
      </c>
      <c r="AQ31" s="311" t="s">
        <v>509</v>
      </c>
      <c r="AR31" s="312" t="s">
        <v>510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529</v>
      </c>
      <c r="AL32" s="1220"/>
      <c r="AM32" s="1220"/>
      <c r="AN32" s="1221"/>
      <c r="AO32" s="343">
        <v>1288025</v>
      </c>
      <c r="AP32" s="343">
        <v>25595</v>
      </c>
      <c r="AQ32" s="344">
        <v>34189</v>
      </c>
      <c r="AR32" s="345">
        <v>-25.1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530</v>
      </c>
      <c r="AL33" s="1220"/>
      <c r="AM33" s="1220"/>
      <c r="AN33" s="1221"/>
      <c r="AO33" s="343" t="s">
        <v>516</v>
      </c>
      <c r="AP33" s="343" t="s">
        <v>516</v>
      </c>
      <c r="AQ33" s="344" t="s">
        <v>516</v>
      </c>
      <c r="AR33" s="345" t="s">
        <v>516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531</v>
      </c>
      <c r="AL34" s="1220"/>
      <c r="AM34" s="1220"/>
      <c r="AN34" s="1221"/>
      <c r="AO34" s="343" t="s">
        <v>516</v>
      </c>
      <c r="AP34" s="343" t="s">
        <v>516</v>
      </c>
      <c r="AQ34" s="344">
        <v>16</v>
      </c>
      <c r="AR34" s="345" t="s">
        <v>516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532</v>
      </c>
      <c r="AL35" s="1220"/>
      <c r="AM35" s="1220"/>
      <c r="AN35" s="1221"/>
      <c r="AO35" s="343">
        <v>13099</v>
      </c>
      <c r="AP35" s="343">
        <v>260</v>
      </c>
      <c r="AQ35" s="344">
        <v>9412</v>
      </c>
      <c r="AR35" s="345">
        <v>-97.2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533</v>
      </c>
      <c r="AL36" s="1220"/>
      <c r="AM36" s="1220"/>
      <c r="AN36" s="1221"/>
      <c r="AO36" s="343">
        <v>144545</v>
      </c>
      <c r="AP36" s="343">
        <v>2872</v>
      </c>
      <c r="AQ36" s="344">
        <v>2024</v>
      </c>
      <c r="AR36" s="345">
        <v>41.9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534</v>
      </c>
      <c r="AL37" s="1220"/>
      <c r="AM37" s="1220"/>
      <c r="AN37" s="1221"/>
      <c r="AO37" s="343">
        <v>233749</v>
      </c>
      <c r="AP37" s="343">
        <v>4645</v>
      </c>
      <c r="AQ37" s="344">
        <v>1165</v>
      </c>
      <c r="AR37" s="345">
        <v>298.7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535</v>
      </c>
      <c r="AL38" s="1223"/>
      <c r="AM38" s="1223"/>
      <c r="AN38" s="1224"/>
      <c r="AO38" s="346" t="s">
        <v>516</v>
      </c>
      <c r="AP38" s="346" t="s">
        <v>516</v>
      </c>
      <c r="AQ38" s="347">
        <v>2</v>
      </c>
      <c r="AR38" s="335" t="s">
        <v>516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536</v>
      </c>
      <c r="AL39" s="1223"/>
      <c r="AM39" s="1223"/>
      <c r="AN39" s="1224"/>
      <c r="AO39" s="343">
        <v>-335</v>
      </c>
      <c r="AP39" s="343">
        <v>-7</v>
      </c>
      <c r="AQ39" s="344">
        <v>-6367</v>
      </c>
      <c r="AR39" s="345">
        <v>-99.9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537</v>
      </c>
      <c r="AL40" s="1220"/>
      <c r="AM40" s="1220"/>
      <c r="AN40" s="1221"/>
      <c r="AO40" s="343">
        <v>-1045023</v>
      </c>
      <c r="AP40" s="343">
        <v>-20766</v>
      </c>
      <c r="AQ40" s="344">
        <v>-28963</v>
      </c>
      <c r="AR40" s="345">
        <v>-28.3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294</v>
      </c>
      <c r="AL41" s="1226"/>
      <c r="AM41" s="1226"/>
      <c r="AN41" s="1227"/>
      <c r="AO41" s="343">
        <v>634060</v>
      </c>
      <c r="AP41" s="343">
        <v>12600</v>
      </c>
      <c r="AQ41" s="344">
        <v>11478</v>
      </c>
      <c r="AR41" s="345">
        <v>9.8000000000000007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506</v>
      </c>
      <c r="AN49" s="1214" t="s">
        <v>541</v>
      </c>
      <c r="AO49" s="1215"/>
      <c r="AP49" s="1215"/>
      <c r="AQ49" s="1215"/>
      <c r="AR49" s="121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542</v>
      </c>
      <c r="AO50" s="360" t="s">
        <v>543</v>
      </c>
      <c r="AP50" s="361" t="s">
        <v>544</v>
      </c>
      <c r="AQ50" s="362" t="s">
        <v>545</v>
      </c>
      <c r="AR50" s="363" t="s">
        <v>546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1369804</v>
      </c>
      <c r="AN51" s="365">
        <v>27268</v>
      </c>
      <c r="AO51" s="366">
        <v>-41.9</v>
      </c>
      <c r="AP51" s="367">
        <v>49919</v>
      </c>
      <c r="AQ51" s="368">
        <v>-6.3</v>
      </c>
      <c r="AR51" s="369">
        <v>-35.6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897317</v>
      </c>
      <c r="AN52" s="373">
        <v>17862</v>
      </c>
      <c r="AO52" s="374">
        <v>-44.3</v>
      </c>
      <c r="AP52" s="375">
        <v>26398</v>
      </c>
      <c r="AQ52" s="376">
        <v>-8.6999999999999993</v>
      </c>
      <c r="AR52" s="377">
        <v>-35.6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1546201</v>
      </c>
      <c r="AN53" s="365">
        <v>30678</v>
      </c>
      <c r="AO53" s="366">
        <v>12.5</v>
      </c>
      <c r="AP53" s="367">
        <v>47738</v>
      </c>
      <c r="AQ53" s="368">
        <v>-4.4000000000000004</v>
      </c>
      <c r="AR53" s="369">
        <v>16.899999999999999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1129693</v>
      </c>
      <c r="AN54" s="373">
        <v>22414</v>
      </c>
      <c r="AO54" s="374">
        <v>25.5</v>
      </c>
      <c r="AP54" s="375">
        <v>24937</v>
      </c>
      <c r="AQ54" s="376">
        <v>-5.5</v>
      </c>
      <c r="AR54" s="377">
        <v>31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2336644</v>
      </c>
      <c r="AN55" s="365">
        <v>46416</v>
      </c>
      <c r="AO55" s="366">
        <v>51.3</v>
      </c>
      <c r="AP55" s="367">
        <v>52191</v>
      </c>
      <c r="AQ55" s="368">
        <v>9.3000000000000007</v>
      </c>
      <c r="AR55" s="369">
        <v>42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1241308</v>
      </c>
      <c r="AN56" s="373">
        <v>24658</v>
      </c>
      <c r="AO56" s="374">
        <v>10</v>
      </c>
      <c r="AP56" s="375">
        <v>24843</v>
      </c>
      <c r="AQ56" s="376">
        <v>-0.4</v>
      </c>
      <c r="AR56" s="377">
        <v>10.4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3061299</v>
      </c>
      <c r="AN57" s="365">
        <v>60716</v>
      </c>
      <c r="AO57" s="366">
        <v>30.8</v>
      </c>
      <c r="AP57" s="367">
        <v>41934</v>
      </c>
      <c r="AQ57" s="368">
        <v>-19.7</v>
      </c>
      <c r="AR57" s="369">
        <v>50.5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2305952</v>
      </c>
      <c r="AN58" s="373">
        <v>45735</v>
      </c>
      <c r="AO58" s="374">
        <v>85.5</v>
      </c>
      <c r="AP58" s="375">
        <v>23352</v>
      </c>
      <c r="AQ58" s="376">
        <v>-6</v>
      </c>
      <c r="AR58" s="377">
        <v>91.5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2596284</v>
      </c>
      <c r="AN59" s="365">
        <v>51592</v>
      </c>
      <c r="AO59" s="366">
        <v>-15</v>
      </c>
      <c r="AP59" s="367">
        <v>45588</v>
      </c>
      <c r="AQ59" s="368">
        <v>8.6999999999999993</v>
      </c>
      <c r="AR59" s="369">
        <v>-23.7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2048633</v>
      </c>
      <c r="AN60" s="373">
        <v>40710</v>
      </c>
      <c r="AO60" s="374">
        <v>-11</v>
      </c>
      <c r="AP60" s="375">
        <v>24150</v>
      </c>
      <c r="AQ60" s="376">
        <v>3.4</v>
      </c>
      <c r="AR60" s="377">
        <v>-14.4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2182046</v>
      </c>
      <c r="AN61" s="380">
        <v>43334</v>
      </c>
      <c r="AO61" s="381">
        <v>7.5</v>
      </c>
      <c r="AP61" s="382">
        <v>47474</v>
      </c>
      <c r="AQ61" s="383">
        <v>-2.5</v>
      </c>
      <c r="AR61" s="369">
        <v>10</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1524581</v>
      </c>
      <c r="AN62" s="373">
        <v>30276</v>
      </c>
      <c r="AO62" s="374">
        <v>13.1</v>
      </c>
      <c r="AP62" s="375">
        <v>24736</v>
      </c>
      <c r="AQ62" s="376">
        <v>-3.4</v>
      </c>
      <c r="AR62" s="377">
        <v>16.5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VKclBwc6xoDwXFBxloZ7Em7+9SIXHf3jnYXNJUKFhEpVJLBP8aZVPTQ1wFG+LR30s42FA8ZWEklAcZcPad3VEA==" saltValue="twF+Ror7smn7FAUlHFCJ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88" zoomScale="90" zoomScaleNormal="9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555</v>
      </c>
    </row>
    <row r="120" spans="125:125" ht="13.5" hidden="1" customHeight="1"/>
    <row r="121" spans="125:125" ht="13.5" hidden="1" customHeight="1">
      <c r="DU121" s="291"/>
    </row>
  </sheetData>
  <sheetProtection algorithmName="SHA-512" hashValue="NG+VNNpRzT+v9+IdedoSVEoru5MS/Xq96LG664cJJoONohDVOpH1oJoSGJONswO8XVbFx4OvFpLgyXLK66yhpg==" saltValue="IWRxQ43tRxFf2TKp1kBD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85"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556</v>
      </c>
    </row>
  </sheetData>
  <sheetProtection algorithmName="SHA-512" hashValue="Zt/l/jFqPYYN9+AgWqApNOQmcAkOAnsYrxOOpuUHG+u5ZEGqKjx/4JRv2/Li8XUHYWUJWl38TJ9WT8XTHee1zA==" saltValue="4fc56q/S+UKHI86g/ZlY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D34"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7" t="s">
        <v>3</v>
      </c>
      <c r="D47" s="1237"/>
      <c r="E47" s="1238"/>
      <c r="F47" s="11">
        <v>19.32</v>
      </c>
      <c r="G47" s="12">
        <v>17.96</v>
      </c>
      <c r="H47" s="12">
        <v>17.670000000000002</v>
      </c>
      <c r="I47" s="12">
        <v>18.190000000000001</v>
      </c>
      <c r="J47" s="13">
        <v>17.2</v>
      </c>
    </row>
    <row r="48" spans="2:10" ht="57.75" customHeight="1">
      <c r="B48" s="14"/>
      <c r="C48" s="1239" t="s">
        <v>4</v>
      </c>
      <c r="D48" s="1239"/>
      <c r="E48" s="1240"/>
      <c r="F48" s="15">
        <v>5.47</v>
      </c>
      <c r="G48" s="16">
        <v>8.7100000000000009</v>
      </c>
      <c r="H48" s="16">
        <v>3.45</v>
      </c>
      <c r="I48" s="16">
        <v>1.23</v>
      </c>
      <c r="J48" s="17">
        <v>1.42</v>
      </c>
    </row>
    <row r="49" spans="2:10" ht="57.75" customHeight="1" thickBot="1">
      <c r="B49" s="18"/>
      <c r="C49" s="1241" t="s">
        <v>5</v>
      </c>
      <c r="D49" s="1241"/>
      <c r="E49" s="1242"/>
      <c r="F49" s="19" t="s">
        <v>562</v>
      </c>
      <c r="G49" s="20">
        <v>1.96</v>
      </c>
      <c r="H49" s="20" t="s">
        <v>563</v>
      </c>
      <c r="I49" s="20" t="s">
        <v>564</v>
      </c>
      <c r="J49" s="21">
        <v>0.46</v>
      </c>
    </row>
    <row r="50" spans="2:10" ht="13.5" customHeight="1"/>
  </sheetData>
  <sheetProtection algorithmName="SHA-512" hashValue="lBtSngwtI3XYb0itsuvPrIs2HxuwYDRGSTPexq3nnXNOqgGG9aFOPtDFIqWQX1B1AFqdsdd8wDcZ4zSUmccoHQ==" saltValue="tN5msUAh0s0L2Jw/bpzeY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2021-10-14T03:52:26Z</dcterms:modified>
</cp:coreProperties>
</file>