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zaisei02-l\Desktop\財政状況資料集\04_結合\"/>
    </mc:Choice>
  </mc:AlternateContent>
  <xr:revisionPtr revIDLastSave="0" documentId="13_ncr:1_{E030A5FE-5E2C-4364-8D15-3437C6117949}" xr6:coauthVersionLast="36" xr6:coauthVersionMax="36" xr10:uidLastSave="{00000000-0000-0000-0000-000000000000}"/>
  <bookViews>
    <workbookView xWindow="0" yWindow="45" windowWidth="1536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c r="BE34" i="10" s="1"/>
  <c r="BE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<sst xmlns="http://schemas.openxmlformats.org/spreadsheetml/2006/main" count="1155" uniqueCount="614">
  <si>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</si>
  <si>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</si>
  <si>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</si>
  <si>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</si>
  <si>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</si>
  <si>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</si>
  <si>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</si>
  <si>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</si>
  <si>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</si>
  <si>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</si>
  <si>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</si>
  <si>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</si>
  <si>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</si>
  <si>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</si>
  <si>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</si>
  <si>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</si>
  <si>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</si>
  <si>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</si>
  <si>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</si>
  <si>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</si>
  <si>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</si>
  <si>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</si>
  <si>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</si>
  <si>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</si>
  <si>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</si>
  <si>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</si>
  <si>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</si>
  <si>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</si>
  <si>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</si>
  <si>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</si>
  <si>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</si>
  <si>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</si>
  <si>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</si>
  <si>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</si>
  <si>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</si>
  <si>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</si>
  <si>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</si>
  <si>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</si>
  <si>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</si>
  <si>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</si>
  <si>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</si>
  <si>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</si>
  <si>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</si>
  <si>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</si>
  <si>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</si>
  <si>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</si>
  <si>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</si>
  <si>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</si>
  <si>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</si>
  <si>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</si>
  <si>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</si>
  <si>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</si>
  <si>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</si>
  <si>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</si>
  <si>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</si>
  <si>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</si>
  <si>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</si>
  <si>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</si>
  <si>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</si>
  <si>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</si>
  <si>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</si>
  <si>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</si>
  <si>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</si>
  <si>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</si>
  <si>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</si>
  <si>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</si>
  <si>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</si>
  <si>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</si>
  <si>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</si>
  <si>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</si>
  <si>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</si>
  <si>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</si>
  <si>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</si>
  <si>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</si>
  <si>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</si>
  <si>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</si>
  <si>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</si>
  <si>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</si>
  <si>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</si>
  <si>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</si>
  <si>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</si>
  <si>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</si>
  <si>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</si>
  <si>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</si>
  <si>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</si>
  <si>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</si>
  <si>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</si>
  <si>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</si>
  <si>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</si>
  <si>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</si>
  <si>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</si>
  <si>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</si>
  <si>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</si>
  <si>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</si>
  <si>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</si>
  <si>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</si>
  <si>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</si>
  <si>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</si>
  <si>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宮若市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</si>
  <si>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</si>
  <si>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</si>
  <si>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</si>
  <si>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</si>
  <si>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</si>
  <si>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</si>
  <si>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</si>
  <si>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</si>
  <si>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</si>
  <si>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</si>
  <si>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</si>
  <si>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</si>
  <si>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</si>
  <si>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</si>
  <si>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</si>
  <si>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</si>
  <si>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</si>
  <si>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</si>
  <si>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</si>
  <si>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</si>
  <si>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</si>
  <si>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</si>
  <si>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</si>
  <si>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</si>
  <si>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</si>
  <si>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</si>
  <si>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</si>
  <si>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</si>
  <si>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</si>
  <si>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</si>
  <si>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</si>
  <si>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</si>
  <si>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</si>
  <si>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</si>
  <si>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</si>
  <si>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</si>
  <si>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</si>
  <si>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</si>
  <si>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</si>
  <si>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</si>
  <si>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</si>
  <si>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</si>
  <si>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</si>
  <si>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</si>
  <si>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</si>
  <si>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</si>
  <si>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</si>
  <si>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</si>
  <si>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</si>
  <si>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</si>
  <si>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</si>
  <si>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</si>
  <si>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</si>
  <si>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</si>
  <si>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</si>
  <si>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</si>
  <si>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</si>
  <si>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</si>
  <si>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</si>
  <si>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</si>
  <si>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</si>
  <si>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</si>
  <si>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</si>
  <si>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</si>
  <si>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</si>
  <si>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</si>
  <si>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</si>
  <si>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</si>
  <si>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</si>
  <si>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</si>
  <si>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</si>
  <si>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</si>
  <si>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</si>
  <si>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</si>
  <si>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</si>
  <si>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</si>
  <si>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</si>
  <si>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</si>
  <si>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</si>
  <si>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</si>
  <si>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</si>
  <si>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</si>
  <si>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</si>
  <si>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</si>
  <si>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</si>
  <si>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</si>
  <si>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</si>
  <si>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</si>
  <si>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</si>
  <si>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</si>
  <si>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</si>
  <si>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</si>
  <si>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</si>
  <si>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</si>
  <si>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</si>
  <si>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</si>
  <si>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</si>
  <si>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</si>
  <si>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</si>
  <si>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</si>
  <si>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</si>
  <si>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</si>
  <si>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</si>
  <si>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</si>
  <si>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</si>
  <si>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</si>
  <si>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</si>
  <si>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</si>
  <si>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</si>
  <si>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</si>
  <si>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</si>
  <si>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</si>
  <si>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</si>
  <si>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福岡県宮若市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</si>
  <si>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</si>
  <si>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</si>
  <si>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</si>
  <si>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</si>
  <si>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</si>
  <si>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</si>
  <si>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</si>
  <si>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</si>
  <si>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</si>
  <si>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</si>
  <si>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</si>
  <si>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</si>
  <si>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</si>
  <si>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</si>
  <si>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</si>
  <si>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</si>
  <si>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</si>
  <si>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</si>
  <si>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</si>
  <si>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</si>
  <si>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</si>
  <si>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</si>
  <si>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</si>
  <si>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</si>
  <si>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</si>
  <si>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</si>
  <si>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</si>
  <si>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</si>
  <si>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</si>
  <si>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</si>
  <si>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</si>
  <si>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</si>
  <si>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</si>
  <si>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</si>
  <si>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</si>
  <si>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</si>
  <si>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</si>
  <si>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</si>
  <si>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</si>
  <si>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</si>
  <si>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</si>
  <si>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</si>
  <si>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</si>
  <si>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</si>
  <si>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</si>
  <si>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</si>
  <si>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</si>
  <si>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</si>
  <si>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</si>
  <si>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</si>
  <si>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</si>
  <si>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</si>
  <si>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</si>
  <si>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</si>
  <si>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</si>
  <si>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</si>
  <si>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</si>
  <si>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</si>
  <si>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</si>
  <si>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</si>
  <si>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</si>
  <si>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</si>
  <si>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</si>
  <si>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</si>
  <si>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</si>
  <si>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</si>
  <si>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</si>
  <si>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</si>
  <si>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</si>
  <si>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</si>
  <si>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</si>
  <si>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</si>
  <si>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</si>
  <si>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</si>
  <si>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</si>
  <si>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</si>
  <si>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</si>
  <si>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</si>
  <si>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</si>
  <si>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</si>
  <si>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</si>
  <si>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</si>
  <si>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</si>
  <si>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</si>
  <si>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</si>
  <si>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</si>
  <si>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</si>
  <si>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</si>
  <si>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</si>
  <si>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</si>
  <si>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</si>
  <si>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</si>
  <si>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</si>
  <si>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</si>
  <si>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</si>
  <si>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</si>
  <si>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</si>
  <si>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</si>
  <si>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</si>
  <si>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</si>
  <si>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</si>
  <si>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</si>
  <si>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</si>
  <si>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</si>
  <si>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</si>
  <si>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</si>
  <si>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</si>
  <si>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</si>
  <si>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</si>
  <si>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</si>
  <si>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</si>
  <si>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</si>
  <si>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</si>
  <si>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</si>
  <si>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</si>
  <si>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</si>
  <si>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</si>
  <si>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</si>
  <si>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</si>
  <si>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</si>
  <si>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</si>
  <si>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</si>
  <si>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</si>
  <si>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</si>
  <si>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</si>
  <si>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</si>
  <si>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</si>
  <si>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</si>
  <si>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</si>
  <si>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</si>
  <si>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</si>
  <si>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</si>
  <si>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</si>
  <si>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</si>
  <si>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</si>
  <si>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</si>
  <si>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</si>
  <si>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</si>
  <si>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</si>
  <si>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</si>
  <si>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</si>
  <si>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</si>
  <si>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</si>
  <si>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</si>
  <si>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</si>
  <si>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</si>
  <si>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</si>
  <si>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</si>
  <si>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</si>
  <si>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</si>
  <si>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</si>
  <si>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</si>
  <si>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</si>
  <si>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</si>
  <si>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福岡県宮若市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</si>
  <si>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</si>
  <si>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</si>
  <si>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</si>
  <si>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</si>
  <si>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</si>
  <si>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</si>
  <si>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</si>
  <si>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</si>
  <si>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</si>
  <si>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</si>
  <si>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</si>
  <si>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</si>
  <si>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</si>
  <si>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</si>
  <si>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</si>
  <si>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</si>
  <si>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</si>
  <si>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</si>
  <si>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</si>
  <si>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</si>
  <si>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</si>
  <si>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</si>
  <si>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</si>
  <si>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</si>
  <si>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</si>
  <si>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</si>
  <si>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</si>
  <si>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</si>
  <si>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</si>
  <si>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</si>
  <si>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</si>
  <si>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</si>
  <si>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</si>
  <si>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</si>
  <si>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</si>
  <si>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</si>
  <si>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</si>
  <si>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</si>
  <si>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</si>
  <si>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</si>
  <si>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</si>
  <si>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</si>
  <si>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</si>
  <si>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</si>
  <si>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</si>
  <si>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</si>
  <si>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</si>
  <si>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</si>
  <si>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</si>
  <si>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</si>
  <si>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</si>
  <si>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</si>
  <si>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</si>
  <si>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</si>
  <si>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</si>
  <si>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</si>
  <si>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</si>
  <si>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</si>
  <si>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</si>
  <si>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</si>
  <si>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</si>
  <si>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</si>
  <si>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</si>
  <si>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</si>
  <si>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</si>
  <si>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</si>
  <si>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</si>
  <si>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</si>
  <si>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</si>
  <si>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</si>
  <si>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</si>
  <si>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</si>
  <si>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</si>
  <si>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</si>
  <si>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</si>
  <si>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</si>
  <si>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</si>
  <si>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</si>
  <si>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</si>
  <si>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</si>
  <si>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</si>
  <si>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</si>
  <si>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</si>
  <si>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</si>
  <si>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</si>
  <si>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</si>
  <si>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</si>
  <si>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</si>
  <si>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</si>
  <si>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</si>
  <si>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</si>
  <si>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</si>
  <si>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</si>
  <si>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</si>
  <si>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</si>
  <si>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</si>
  <si>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</si>
  <si>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</si>
  <si>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</si>
  <si>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</si>
  <si>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</si>
  <si>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</si>
  <si>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</si>
  <si>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</si>
  <si>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</si>
  <si>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</si>
  <si>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</si>
  <si>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</si>
  <si>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</si>
  <si>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</si>
  <si>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</si>
  <si>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</si>
  <si>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</si>
  <si>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</si>
  <si>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</si>
  <si>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</si>
  <si>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</si>
  <si>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</si>
  <si>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</si>
  <si>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</si>
  <si>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</si>
  <si>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</si>
  <si>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</si>
  <si>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</si>
  <si>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</si>
  <si>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</si>
  <si>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</si>
  <si>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</si>
  <si>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</si>
  <si>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</si>
  <si>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</si>
  <si>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</si>
  <si>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</si>
  <si>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</si>
  <si>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</si>
  <si>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</si>
  <si>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</si>
  <si>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</si>
  <si>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</si>
  <si>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</si>
  <si>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</si>
  <si>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</si>
  <si>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</si>
  <si>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</si>
  <si>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</si>
  <si>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</si>
  <si>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</si>
  <si>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</si>
  <si>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</si>
  <si>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</si>
  <si>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</si>
  <si>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</si>
  <si>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</si>
  <si>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</si>
  <si>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</si>
  <si>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</si>
  <si>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</si>
  <si>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</si>
  <si>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</si>
  <si>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</si>
  <si>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</si>
  <si>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</si>
  <si>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</si>
  <si>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</si>
  <si>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</si>
  <si>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</si>
  <si>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</si>
  <si>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</si>
  <si>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</si>
  <si>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</si>
  <si>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</si>
  <si>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</si>
  <si>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</si>
  <si>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</si>
  <si>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</si>
  <si>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</si>
  <si>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</si>
  <si>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</si>
  <si>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</si>
  <si>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</si>
  <si>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</si>
  <si>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</si>
  <si>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</si>
  <si>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</si>
  <si>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</si>
  <si>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</si>
  <si>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</si>
  <si>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</si>
  <si>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</si>
  <si>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0.09</t>
  </si>
  <si>
    <t>国民健康保険特別会計</t>
  </si>
  <si>
    <t>▲ 4.57</t>
  </si>
  <si>
    <t>▲ 4.90</t>
  </si>
  <si>
    <t>▲ 4.26</t>
  </si>
  <si>
    <t>▲ 3.29</t>
  </si>
  <si>
    <t>▲ 3.11</t>
  </si>
  <si>
    <t>一般会計</t>
  </si>
  <si>
    <t>水道事業会計</t>
  </si>
  <si>
    <t>公共下水道事業特別会計</t>
  </si>
  <si>
    <t>簡易水道事業特別会計</t>
  </si>
  <si>
    <t>後期高齢者医療特別会計</t>
  </si>
  <si>
    <t>その他会計（赤字）</t>
  </si>
  <si>
    <t>その他会計（黒字）</t>
  </si>
  <si>
    <t>H26末</t>
    <phoneticPr fontId="5"/>
  </si>
  <si>
    <t>H27末</t>
    <phoneticPr fontId="5"/>
  </si>
  <si>
    <t>H28末</t>
    <phoneticPr fontId="5"/>
  </si>
  <si>
    <t>H29末</t>
    <phoneticPr fontId="5"/>
  </si>
  <si>
    <t>H30末</t>
    <phoneticPr fontId="5"/>
  </si>
  <si>
    <t>-</t>
    <phoneticPr fontId="2"/>
  </si>
  <si>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2"/>
  </si>
  <si>
    <t>-</t>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</si>
  <si>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</si>
  <si>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</si>
  <si>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宮若市外二町じん芥処理施設組合（一般会計）</t>
    <rPh sb="0" eb="3">
      <t>ミヤワカシ</t>
    </rPh>
    <rPh sb="3" eb="4">
      <t>ホカ</t>
    </rPh>
    <rPh sb="4" eb="5">
      <t>ニ</t>
    </rPh>
    <rPh sb="5" eb="6">
      <t>チョウ</t>
    </rPh>
    <rPh sb="8" eb="9">
      <t>アクタ</t>
    </rPh>
    <rPh sb="9" eb="11">
      <t>ショリ</t>
    </rPh>
    <rPh sb="11" eb="13">
      <t>シセツ</t>
    </rPh>
    <rPh sb="13" eb="15">
      <t>クミアイ</t>
    </rPh>
    <rPh sb="16" eb="18">
      <t>イッパン</t>
    </rPh>
    <rPh sb="18" eb="20">
      <t>カイケイ</t>
    </rPh>
    <phoneticPr fontId="2"/>
  </si>
  <si>
    <t>直方・鞍手広域市町村圏事務組合（一般会計）</t>
    <rPh sb="0" eb="2">
      <t>ノオガタ</t>
    </rPh>
    <rPh sb="3" eb="5">
      <t>クラテ</t>
    </rPh>
    <rPh sb="5" eb="7">
      <t>コウイキ</t>
    </rPh>
    <rPh sb="7" eb="10">
      <t>シチョウソン</t>
    </rPh>
    <rPh sb="10" eb="11">
      <t>ケン</t>
    </rPh>
    <rPh sb="11" eb="13">
      <t>ジム</t>
    </rPh>
    <rPh sb="13" eb="15">
      <t>クミアイ</t>
    </rPh>
    <rPh sb="16" eb="18">
      <t>イッパン</t>
    </rPh>
    <rPh sb="18" eb="20">
      <t>カイケイ</t>
    </rPh>
    <phoneticPr fontId="2"/>
  </si>
  <si>
    <t>直方・鞍手広域市町村圏事務組合（休日等急患センター事業特別会計）</t>
    <rPh sb="0" eb="2">
      <t>ノオガタ</t>
    </rPh>
    <rPh sb="3" eb="5">
      <t>クラテ</t>
    </rPh>
    <rPh sb="5" eb="7">
      <t>コウイキ</t>
    </rPh>
    <rPh sb="7" eb="10">
      <t>シチョウソン</t>
    </rPh>
    <rPh sb="10" eb="11">
      <t>ケン</t>
    </rPh>
    <rPh sb="11" eb="13">
      <t>ジム</t>
    </rPh>
    <rPh sb="13" eb="15">
      <t>クミアイ</t>
    </rPh>
    <rPh sb="16" eb="18">
      <t>キュウジツ</t>
    </rPh>
    <rPh sb="18" eb="19">
      <t>トウ</t>
    </rPh>
    <rPh sb="19" eb="21">
      <t>キュウカン</t>
    </rPh>
    <rPh sb="25" eb="27">
      <t>ジギョウ</t>
    </rPh>
    <rPh sb="27" eb="29">
      <t>トクベツ</t>
    </rPh>
    <rPh sb="29" eb="31">
      <t>カイケイ</t>
    </rPh>
    <phoneticPr fontId="2"/>
  </si>
  <si>
    <t>直方・鞍手広域市町村圏事務組合（消防事業特別会計）</t>
    <rPh sb="0" eb="2">
      <t>ノオガタ</t>
    </rPh>
    <rPh sb="3" eb="5">
      <t>クラテ</t>
    </rPh>
    <rPh sb="5" eb="7">
      <t>コウイキ</t>
    </rPh>
    <rPh sb="7" eb="10">
      <t>シチョウソン</t>
    </rPh>
    <rPh sb="10" eb="11">
      <t>ケン</t>
    </rPh>
    <rPh sb="11" eb="13">
      <t>ジム</t>
    </rPh>
    <rPh sb="13" eb="15">
      <t>クミアイ</t>
    </rPh>
    <rPh sb="16" eb="18">
      <t>ショウボウ</t>
    </rPh>
    <rPh sb="18" eb="20">
      <t>ジギョウ</t>
    </rPh>
    <rPh sb="20" eb="22">
      <t>トクベツ</t>
    </rPh>
    <rPh sb="22" eb="24">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</si>
  <si>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</si>
  <si>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</si>
  <si>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</si>
  <si>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</si>
  <si>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</si>
  <si>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</si>
  <si>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</si>
  <si>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</si>
  <si>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宮若市土地開発公社</t>
    <rPh sb="0" eb="3">
      <t>ミヤワカシ</t>
    </rPh>
    <rPh sb="3" eb="5">
      <t>トチ</t>
    </rPh>
    <rPh sb="5" eb="7">
      <t>カイハツ</t>
    </rPh>
    <rPh sb="7" eb="9">
      <t>コウシャ</t>
    </rPh>
    <phoneticPr fontId="2"/>
  </si>
  <si>
    <t>-</t>
    <phoneticPr fontId="2"/>
  </si>
  <si>
    <t>-</t>
    <phoneticPr fontId="2"/>
  </si>
  <si>
    <t>-</t>
    <phoneticPr fontId="2"/>
  </si>
  <si>
    <t>施設整備等基金</t>
    <phoneticPr fontId="2"/>
  </si>
  <si>
    <t>地域振興基金</t>
    <phoneticPr fontId="2"/>
  </si>
  <si>
    <t>かんがい施設維持管理費基金</t>
    <phoneticPr fontId="2"/>
  </si>
  <si>
    <t>新幹線渇水施設維持管理費基金</t>
    <phoneticPr fontId="2"/>
  </si>
  <si>
    <t>輝くふるさと応援基金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</si>
  <si>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</si>
  <si>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</si>
  <si>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</si>
  <si>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基金への積立てや職員数の削減に取り組んだ結果、将来負担比率は発生していない。一方で、有形固定資産減価償却率は近年上昇傾向にあり類似団体よりも高くなっているが、庁舎の建替や学校施設の統廃合等により令和元年度は減少した。公共施設等総合管理計画に基づき、今後も公共施設の老朽化対策に取り組んでいく。</t>
    <rPh sb="54" eb="56">
      <t>キンネン</t>
    </rPh>
    <rPh sb="56" eb="58">
      <t>ジョウショウ</t>
    </rPh>
    <rPh sb="58" eb="60">
      <t>ケイコウ</t>
    </rPh>
    <rPh sb="97" eb="99">
      <t>レイワ</t>
    </rPh>
    <rPh sb="99" eb="102">
      <t>ガンネンド</t>
    </rPh>
    <rPh sb="103" eb="105">
      <t>ゲンショウ</t>
    </rPh>
    <rPh sb="127" eb="131">
      <t>コウキョウシセツ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</si>
  <si>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</si>
  <si>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</si>
  <si>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</si>
  <si>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</si>
  <si>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</si>
  <si>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</si>
  <si>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く、将来負担比率も発生していないが、実質公債費比率は近年上昇傾向にある。さらに、新庁舎や再編小学校等の大型建設事業の実施による地方債の借入れにより、今後は元利償還金の増加が見込まれ、実質公債費比率の更なる上昇が懸念されることから、これまで以上に公債費の適正化に取り組んでいく必要がある。</t>
    <rPh sb="36" eb="41">
      <t>ジッシツコウサイヒ</t>
    </rPh>
    <rPh sb="41" eb="43">
      <t>ヒリツ</t>
    </rPh>
    <rPh sb="44" eb="46">
      <t>キンネン</t>
    </rPh>
    <rPh sb="46" eb="50">
      <t>ジョウショウケイコウ</t>
    </rPh>
    <rPh sb="117" eb="118">
      <t>サラ</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</si>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</sst>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58B0275-8F62-431D-9E8A-7216C82E891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83280</c:v>
                </c:pt>
                <c:pt idx="2">
                  <c:v>88968</c:v>
                </c:pt>
                <c:pt idx="3">
                  <c:v>85173</c:v>
                </c:pt>
                <c:pt idx="4">
                  <c:v>94081</c:v>
                </c:pt>
              </c:numCache>
            </c:numRef>
          </c:val>
          <c:smooth val="0"/>
          <c:extLst>
            <c:ext xmlns:c16="http://schemas.microsoft.com/office/drawing/2014/chart" uri="{C3380CC4-5D6E-409C-BE32-E72D297353CC}">
              <c16:uniqueId val="{00000000-2E20-4280-B28F-7367BC082B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133329</c:v>
                </c:pt>
                <c:pt idx="1">
                  <c:v>76576</c:v>
                </c:pt>
                <c:pt idx="2">
                  <c:v>73546</c:v>
                </c:pt>
                <c:pt idx="3">
                  <c:v>124631</c:v>
                </c:pt>
                <c:pt idx="4">
                  <c:v>107303</c:v>
                </c:pt>
              </c:numCache>
            </c:numRef>
          </c:val>
          <c:smooth val="0"/>
          <c:extLst>
            <c:ext xmlns:c16="http://schemas.microsoft.com/office/drawing/2014/chart" uri="{C3380CC4-5D6E-409C-BE32-E72D297353CC}">
              <c16:uniqueId val="{00000001-2E20-4280-B28F-7367BC082B40}"/>
            </c:ext>
          </c:extLst>
        </c:ser>
        <c:dLbls>
          <c:showLegendKey val="0"/>
          <c:showVal val="0"/>
          <c:showCatName val="0"/>
          <c:showSerName val="0"/>
          <c:showPercent val="0"/>
          <c:showBubbleSize val="0"/>
        </c:dLbls>
        <c:marker val="1"/>
        <c:smooth val="0"/>
        <c:axId val="114378624"/>
        <c:axId val="115892224"/>
      </c:lineChart>
      <c:catAx>
        <c:axId val="114378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892224"/>
        <c:crosses val="autoZero"/>
        <c:auto val="1"/>
        <c:lblAlgn val="ctr"/>
        <c:lblOffset val="100"/>
        <c:tickLblSkip val="1"/>
        <c:tickMarkSkip val="1"/>
        <c:noMultiLvlLbl val="0"/>
      </c:catAx>
      <c:valAx>
        <c:axId val="11589222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378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6.55</c:v>
                </c:pt>
                <c:pt idx="1">
                  <c:v>9.35</c:v>
                </c:pt>
                <c:pt idx="2">
                  <c:v>10.57</c:v>
                </c:pt>
                <c:pt idx="3">
                  <c:v>8.84</c:v>
                </c:pt>
                <c:pt idx="4">
                  <c:v>10.46</c:v>
                </c:pt>
              </c:numCache>
            </c:numRef>
          </c:val>
          <c:extLst>
            <c:ext xmlns:c16="http://schemas.microsoft.com/office/drawing/2014/chart" uri="{C3380CC4-5D6E-409C-BE32-E72D297353CC}">
              <c16:uniqueId val="{00000000-8BC0-46F5-81E8-5737692B10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36.979999999999997</c:v>
                </c:pt>
                <c:pt idx="1">
                  <c:v>38.1</c:v>
                </c:pt>
                <c:pt idx="2">
                  <c:v>38.61</c:v>
                </c:pt>
                <c:pt idx="3">
                  <c:v>39.520000000000003</c:v>
                </c:pt>
                <c:pt idx="4">
                  <c:v>40.67</c:v>
                </c:pt>
              </c:numCache>
            </c:numRef>
          </c:val>
          <c:extLst>
            <c:ext xmlns:c16="http://schemas.microsoft.com/office/drawing/2014/chart" uri="{C3380CC4-5D6E-409C-BE32-E72D297353CC}">
              <c16:uniqueId val="{00000001-8BC0-46F5-81E8-5737692B1037}"/>
            </c:ext>
          </c:extLst>
        </c:ser>
        <c:dLbls>
          <c:showLegendKey val="0"/>
          <c:showVal val="0"/>
          <c:showCatName val="0"/>
          <c:showSerName val="0"/>
          <c:showPercent val="0"/>
          <c:showBubbleSize val="0"/>
        </c:dLbls>
        <c:gapWidth val="250"/>
        <c:overlap val="100"/>
        <c:axId val="144235520"/>
        <c:axId val="144237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0.59</c:v>
                </c:pt>
                <c:pt idx="1">
                  <c:v>3.09</c:v>
                </c:pt>
                <c:pt idx="2">
                  <c:v>1.41</c:v>
                </c:pt>
                <c:pt idx="3">
                  <c:v>-0.09</c:v>
                </c:pt>
                <c:pt idx="4">
                  <c:v>1.4</c:v>
                </c:pt>
              </c:numCache>
            </c:numRef>
          </c:val>
          <c:smooth val="0"/>
          <c:extLst>
            <c:ext xmlns:c16="http://schemas.microsoft.com/office/drawing/2014/chart" uri="{C3380CC4-5D6E-409C-BE32-E72D297353CC}">
              <c16:uniqueId val="{00000002-8BC0-46F5-81E8-5737692B1037}"/>
            </c:ext>
          </c:extLst>
        </c:ser>
        <c:dLbls>
          <c:showLegendKey val="0"/>
          <c:showVal val="0"/>
          <c:showCatName val="0"/>
          <c:showSerName val="0"/>
          <c:showPercent val="0"/>
          <c:showBubbleSize val="0"/>
        </c:dLbls>
        <c:marker val="1"/>
        <c:smooth val="0"/>
        <c:axId val="144235520"/>
        <c:axId val="144237696"/>
      </c:lineChart>
      <c:catAx>
        <c:axId val="14423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4237696"/>
        <c:crosses val="autoZero"/>
        <c:auto val="1"/>
        <c:lblAlgn val="ctr"/>
        <c:lblOffset val="100"/>
        <c:tickLblSkip val="1"/>
        <c:tickMarkSkip val="1"/>
        <c:noMultiLvlLbl val="0"/>
      </c:catAx>
      <c:valAx>
        <c:axId val="144237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235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c:v>
                </c:pt>
                <c:pt idx="2">
                  <c:v>#N/A</c:v>
                </c:pt>
                <c:pt idx="3">
                  <c:v>0.11</c:v>
                </c:pt>
                <c:pt idx="4">
                  <c:v>#N/A</c:v>
                </c:pt>
                <c:pt idx="5">
                  <c:v>0.11</c:v>
                </c:pt>
                <c:pt idx="6">
                  <c:v>#N/A</c:v>
                </c:pt>
                <c:pt idx="7">
                  <c:v>0</c:v>
                </c:pt>
                <c:pt idx="8">
                  <c:v>0</c:v>
                </c:pt>
                <c:pt idx="9">
                  <c:v>0</c:v>
                </c:pt>
              </c:numCache>
            </c:numRef>
          </c:val>
          <c:extLst>
            <c:ext xmlns:c16="http://schemas.microsoft.com/office/drawing/2014/chart" uri="{C3380CC4-5D6E-409C-BE32-E72D297353CC}">
              <c16:uniqueId val="{00000000-EC67-4072-9B66-CE8F811E4C6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C67-4072-9B66-CE8F811E4C6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C67-4072-9B66-CE8F811E4C6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C67-4072-9B66-CE8F811E4C6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0.08</c:v>
                </c:pt>
                <c:pt idx="6">
                  <c:v>#N/A</c:v>
                </c:pt>
                <c:pt idx="7">
                  <c:v>0.09</c:v>
                </c:pt>
                <c:pt idx="8">
                  <c:v>#N/A</c:v>
                </c:pt>
                <c:pt idx="9">
                  <c:v>0.08</c:v>
                </c:pt>
              </c:numCache>
            </c:numRef>
          </c:val>
          <c:extLst>
            <c:ext xmlns:c16="http://schemas.microsoft.com/office/drawing/2014/chart" uri="{C3380CC4-5D6E-409C-BE32-E72D297353CC}">
              <c16:uniqueId val="{00000004-EC67-4072-9B66-CE8F811E4C67}"/>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c:v>
                </c:pt>
                <c:pt idx="8">
                  <c:v>#N/A</c:v>
                </c:pt>
                <c:pt idx="9">
                  <c:v>0.28000000000000003</c:v>
                </c:pt>
              </c:numCache>
            </c:numRef>
          </c:val>
          <c:extLst>
            <c:ext xmlns:c16="http://schemas.microsoft.com/office/drawing/2014/chart" uri="{C3380CC4-5D6E-409C-BE32-E72D297353CC}">
              <c16:uniqueId val="{00000005-EC67-4072-9B66-CE8F811E4C67}"/>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0.04</c:v>
                </c:pt>
                <c:pt idx="2">
                  <c:v>#N/A</c:v>
                </c:pt>
                <c:pt idx="3">
                  <c:v>7.0000000000000007E-2</c:v>
                </c:pt>
                <c:pt idx="4">
                  <c:v>#N/A</c:v>
                </c:pt>
                <c:pt idx="5">
                  <c:v>0.12</c:v>
                </c:pt>
                <c:pt idx="6">
                  <c:v>#N/A</c:v>
                </c:pt>
                <c:pt idx="7">
                  <c:v>0.06</c:v>
                </c:pt>
                <c:pt idx="8">
                  <c:v>#N/A</c:v>
                </c:pt>
                <c:pt idx="9">
                  <c:v>1.1499999999999999</c:v>
                </c:pt>
              </c:numCache>
            </c:numRef>
          </c:val>
          <c:extLst>
            <c:ext xmlns:c16="http://schemas.microsoft.com/office/drawing/2014/chart" uri="{C3380CC4-5D6E-409C-BE32-E72D297353CC}">
              <c16:uniqueId val="{00000006-EC67-4072-9B66-CE8F811E4C6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2.25</c:v>
                </c:pt>
                <c:pt idx="2">
                  <c:v>#N/A</c:v>
                </c:pt>
                <c:pt idx="3">
                  <c:v>2.41</c:v>
                </c:pt>
                <c:pt idx="4">
                  <c:v>#N/A</c:v>
                </c:pt>
                <c:pt idx="5">
                  <c:v>2.67</c:v>
                </c:pt>
                <c:pt idx="6">
                  <c:v>#N/A</c:v>
                </c:pt>
                <c:pt idx="7">
                  <c:v>2.94</c:v>
                </c:pt>
                <c:pt idx="8">
                  <c:v>#N/A</c:v>
                </c:pt>
                <c:pt idx="9">
                  <c:v>3.44</c:v>
                </c:pt>
              </c:numCache>
            </c:numRef>
          </c:val>
          <c:extLst>
            <c:ext xmlns:c16="http://schemas.microsoft.com/office/drawing/2014/chart" uri="{C3380CC4-5D6E-409C-BE32-E72D297353CC}">
              <c16:uniqueId val="{00000007-EC67-4072-9B66-CE8F811E4C6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6.43</c:v>
                </c:pt>
                <c:pt idx="2">
                  <c:v>#N/A</c:v>
                </c:pt>
                <c:pt idx="3">
                  <c:v>9.23</c:v>
                </c:pt>
                <c:pt idx="4">
                  <c:v>#N/A</c:v>
                </c:pt>
                <c:pt idx="5">
                  <c:v>10.45</c:v>
                </c:pt>
                <c:pt idx="6">
                  <c:v>#N/A</c:v>
                </c:pt>
                <c:pt idx="7">
                  <c:v>8.84</c:v>
                </c:pt>
                <c:pt idx="8">
                  <c:v>#N/A</c:v>
                </c:pt>
                <c:pt idx="9">
                  <c:v>10.46</c:v>
                </c:pt>
              </c:numCache>
            </c:numRef>
          </c:val>
          <c:extLst>
            <c:ext xmlns:c16="http://schemas.microsoft.com/office/drawing/2014/chart" uri="{C3380CC4-5D6E-409C-BE32-E72D297353CC}">
              <c16:uniqueId val="{00000008-EC67-4072-9B66-CE8F811E4C67}"/>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4.57</c:v>
                </c:pt>
                <c:pt idx="1">
                  <c:v>#N/A</c:v>
                </c:pt>
                <c:pt idx="2">
                  <c:v>4.9000000000000004</c:v>
                </c:pt>
                <c:pt idx="3">
                  <c:v>#N/A</c:v>
                </c:pt>
                <c:pt idx="4">
                  <c:v>4.26</c:v>
                </c:pt>
                <c:pt idx="5">
                  <c:v>#N/A</c:v>
                </c:pt>
                <c:pt idx="6">
                  <c:v>3.29</c:v>
                </c:pt>
                <c:pt idx="7">
                  <c:v>#N/A</c:v>
                </c:pt>
                <c:pt idx="8">
                  <c:v>3.11</c:v>
                </c:pt>
                <c:pt idx="9">
                  <c:v>#N/A</c:v>
                </c:pt>
              </c:numCache>
            </c:numRef>
          </c:val>
          <c:extLst>
            <c:ext xmlns:c16="http://schemas.microsoft.com/office/drawing/2014/chart" uri="{C3380CC4-5D6E-409C-BE32-E72D297353CC}">
              <c16:uniqueId val="{00000009-EC67-4072-9B66-CE8F811E4C67}"/>
            </c:ext>
          </c:extLst>
        </c:ser>
        <c:dLbls>
          <c:showLegendKey val="0"/>
          <c:showVal val="0"/>
          <c:showCatName val="0"/>
          <c:showSerName val="0"/>
          <c:showPercent val="0"/>
          <c:showBubbleSize val="0"/>
        </c:dLbls>
        <c:gapWidth val="150"/>
        <c:overlap val="100"/>
        <c:axId val="141386880"/>
        <c:axId val="141388416"/>
      </c:barChart>
      <c:catAx>
        <c:axId val="14138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388416"/>
        <c:crosses val="autoZero"/>
        <c:auto val="1"/>
        <c:lblAlgn val="ctr"/>
        <c:lblOffset val="100"/>
        <c:tickLblSkip val="1"/>
        <c:tickMarkSkip val="1"/>
        <c:noMultiLvlLbl val="0"/>
      </c:catAx>
      <c:valAx>
        <c:axId val="141388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386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1332</c:v>
                </c:pt>
                <c:pt idx="5">
                  <c:v>1354</c:v>
                </c:pt>
                <c:pt idx="8">
                  <c:v>1265</c:v>
                </c:pt>
                <c:pt idx="11">
                  <c:v>1332</c:v>
                </c:pt>
                <c:pt idx="14">
                  <c:v>1331</c:v>
                </c:pt>
              </c:numCache>
            </c:numRef>
          </c:val>
          <c:extLst>
            <c:ext xmlns:c16="http://schemas.microsoft.com/office/drawing/2014/chart" uri="{C3380CC4-5D6E-409C-BE32-E72D297353CC}">
              <c16:uniqueId val="{00000000-F0BA-4563-9C7F-3588A447EF7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0BA-4563-9C7F-3588A447EF7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c:v>
                </c:pt>
                <c:pt idx="3">
                  <c:v>5</c:v>
                </c:pt>
                <c:pt idx="6">
                  <c:v>0</c:v>
                </c:pt>
                <c:pt idx="9">
                  <c:v>0</c:v>
                </c:pt>
                <c:pt idx="12">
                  <c:v>0</c:v>
                </c:pt>
              </c:numCache>
            </c:numRef>
          </c:val>
          <c:extLst>
            <c:ext xmlns:c16="http://schemas.microsoft.com/office/drawing/2014/chart" uri="{C3380CC4-5D6E-409C-BE32-E72D297353CC}">
              <c16:uniqueId val="{00000002-F0BA-4563-9C7F-3588A447EF7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112</c:v>
                </c:pt>
                <c:pt idx="3">
                  <c:v>92</c:v>
                </c:pt>
                <c:pt idx="6">
                  <c:v>71</c:v>
                </c:pt>
                <c:pt idx="9">
                  <c:v>5</c:v>
                </c:pt>
                <c:pt idx="12">
                  <c:v>8</c:v>
                </c:pt>
              </c:numCache>
            </c:numRef>
          </c:val>
          <c:extLst>
            <c:ext xmlns:c16="http://schemas.microsoft.com/office/drawing/2014/chart" uri="{C3380CC4-5D6E-409C-BE32-E72D297353CC}">
              <c16:uniqueId val="{00000003-F0BA-4563-9C7F-3588A447EF7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177</c:v>
                </c:pt>
                <c:pt idx="3">
                  <c:v>181</c:v>
                </c:pt>
                <c:pt idx="6">
                  <c:v>187</c:v>
                </c:pt>
                <c:pt idx="9">
                  <c:v>194</c:v>
                </c:pt>
                <c:pt idx="12">
                  <c:v>204</c:v>
                </c:pt>
              </c:numCache>
            </c:numRef>
          </c:val>
          <c:extLst>
            <c:ext xmlns:c16="http://schemas.microsoft.com/office/drawing/2014/chart" uri="{C3380CC4-5D6E-409C-BE32-E72D297353CC}">
              <c16:uniqueId val="{00000004-F0BA-4563-9C7F-3588A447EF7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BA-4563-9C7F-3588A447EF7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BA-4563-9C7F-3588A447EF7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1426</c:v>
                </c:pt>
                <c:pt idx="3">
                  <c:v>1451</c:v>
                </c:pt>
                <c:pt idx="6">
                  <c:v>1426</c:v>
                </c:pt>
                <c:pt idx="9">
                  <c:v>1555</c:v>
                </c:pt>
                <c:pt idx="12">
                  <c:v>1572</c:v>
                </c:pt>
              </c:numCache>
            </c:numRef>
          </c:val>
          <c:extLst>
            <c:ext xmlns:c16="http://schemas.microsoft.com/office/drawing/2014/chart" uri="{C3380CC4-5D6E-409C-BE32-E72D297353CC}">
              <c16:uniqueId val="{00000007-F0BA-4563-9C7F-3588A447EF74}"/>
            </c:ext>
          </c:extLst>
        </c:ser>
        <c:dLbls>
          <c:showLegendKey val="0"/>
          <c:showVal val="0"/>
          <c:showCatName val="0"/>
          <c:showSerName val="0"/>
          <c:showPercent val="0"/>
          <c:showBubbleSize val="0"/>
        </c:dLbls>
        <c:gapWidth val="100"/>
        <c:overlap val="100"/>
        <c:axId val="144854400"/>
        <c:axId val="144868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392</c:v>
                </c:pt>
                <c:pt idx="2">
                  <c:v>#N/A</c:v>
                </c:pt>
                <c:pt idx="3">
                  <c:v>#N/A</c:v>
                </c:pt>
                <c:pt idx="4">
                  <c:v>375</c:v>
                </c:pt>
                <c:pt idx="5">
                  <c:v>#N/A</c:v>
                </c:pt>
                <c:pt idx="6">
                  <c:v>#N/A</c:v>
                </c:pt>
                <c:pt idx="7">
                  <c:v>419</c:v>
                </c:pt>
                <c:pt idx="8">
                  <c:v>#N/A</c:v>
                </c:pt>
                <c:pt idx="9">
                  <c:v>#N/A</c:v>
                </c:pt>
                <c:pt idx="10">
                  <c:v>422</c:v>
                </c:pt>
                <c:pt idx="11">
                  <c:v>#N/A</c:v>
                </c:pt>
                <c:pt idx="12">
                  <c:v>#N/A</c:v>
                </c:pt>
                <c:pt idx="13">
                  <c:v>453</c:v>
                </c:pt>
                <c:pt idx="14">
                  <c:v>#N/A</c:v>
                </c:pt>
              </c:numCache>
            </c:numRef>
          </c:val>
          <c:smooth val="0"/>
          <c:extLst>
            <c:ext xmlns:c16="http://schemas.microsoft.com/office/drawing/2014/chart" uri="{C3380CC4-5D6E-409C-BE32-E72D297353CC}">
              <c16:uniqueId val="{00000008-F0BA-4563-9C7F-3588A447EF74}"/>
            </c:ext>
          </c:extLst>
        </c:ser>
        <c:dLbls>
          <c:showLegendKey val="0"/>
          <c:showVal val="0"/>
          <c:showCatName val="0"/>
          <c:showSerName val="0"/>
          <c:showPercent val="0"/>
          <c:showBubbleSize val="0"/>
        </c:dLbls>
        <c:marker val="1"/>
        <c:smooth val="0"/>
        <c:axId val="144854400"/>
        <c:axId val="144868864"/>
      </c:lineChart>
      <c:catAx>
        <c:axId val="14485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868864"/>
        <c:crosses val="autoZero"/>
        <c:auto val="1"/>
        <c:lblAlgn val="ctr"/>
        <c:lblOffset val="100"/>
        <c:tickLblSkip val="1"/>
        <c:tickMarkSkip val="1"/>
        <c:noMultiLvlLbl val="0"/>
      </c:catAx>
      <c:valAx>
        <c:axId val="144868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854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15724</c:v>
                </c:pt>
                <c:pt idx="5">
                  <c:v>15712</c:v>
                </c:pt>
                <c:pt idx="8">
                  <c:v>15448</c:v>
                </c:pt>
                <c:pt idx="11">
                  <c:v>15387</c:v>
                </c:pt>
                <c:pt idx="14">
                  <c:v>15622</c:v>
                </c:pt>
              </c:numCache>
            </c:numRef>
          </c:val>
          <c:extLst>
            <c:ext xmlns:c16="http://schemas.microsoft.com/office/drawing/2014/chart" uri="{C3380CC4-5D6E-409C-BE32-E72D297353CC}">
              <c16:uniqueId val="{00000000-5A2E-4E58-B17E-A5C8042454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250</c:v>
                </c:pt>
                <c:pt idx="5">
                  <c:v>244</c:v>
                </c:pt>
                <c:pt idx="8">
                  <c:v>207</c:v>
                </c:pt>
                <c:pt idx="11">
                  <c:v>167</c:v>
                </c:pt>
                <c:pt idx="14">
                  <c:v>126</c:v>
                </c:pt>
              </c:numCache>
            </c:numRef>
          </c:val>
          <c:extLst>
            <c:ext xmlns:c16="http://schemas.microsoft.com/office/drawing/2014/chart" uri="{C3380CC4-5D6E-409C-BE32-E72D297353CC}">
              <c16:uniqueId val="{00000001-5A2E-4E58-B17E-A5C8042454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9569</c:v>
                </c:pt>
                <c:pt idx="5">
                  <c:v>10300</c:v>
                </c:pt>
                <c:pt idx="8">
                  <c:v>10883</c:v>
                </c:pt>
                <c:pt idx="11">
                  <c:v>11203</c:v>
                </c:pt>
                <c:pt idx="14">
                  <c:v>11378</c:v>
                </c:pt>
              </c:numCache>
            </c:numRef>
          </c:val>
          <c:extLst>
            <c:ext xmlns:c16="http://schemas.microsoft.com/office/drawing/2014/chart" uri="{C3380CC4-5D6E-409C-BE32-E72D297353CC}">
              <c16:uniqueId val="{00000002-5A2E-4E58-B17E-A5C8042454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A2E-4E58-B17E-A5C8042454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A2E-4E58-B17E-A5C8042454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2E-4E58-B17E-A5C8042454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2387</c:v>
                </c:pt>
                <c:pt idx="3">
                  <c:v>2314</c:v>
                </c:pt>
                <c:pt idx="6">
                  <c:v>2261</c:v>
                </c:pt>
                <c:pt idx="9">
                  <c:v>2224</c:v>
                </c:pt>
                <c:pt idx="12">
                  <c:v>2122</c:v>
                </c:pt>
              </c:numCache>
            </c:numRef>
          </c:val>
          <c:extLst>
            <c:ext xmlns:c16="http://schemas.microsoft.com/office/drawing/2014/chart" uri="{C3380CC4-5D6E-409C-BE32-E72D297353CC}">
              <c16:uniqueId val="{00000006-5A2E-4E58-B17E-A5C8042454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175</c:v>
                </c:pt>
                <c:pt idx="3">
                  <c:v>82</c:v>
                </c:pt>
                <c:pt idx="6">
                  <c:v>37</c:v>
                </c:pt>
                <c:pt idx="9">
                  <c:v>33</c:v>
                </c:pt>
                <c:pt idx="12">
                  <c:v>27</c:v>
                </c:pt>
              </c:numCache>
            </c:numRef>
          </c:val>
          <c:extLst>
            <c:ext xmlns:c16="http://schemas.microsoft.com/office/drawing/2014/chart" uri="{C3380CC4-5D6E-409C-BE32-E72D297353CC}">
              <c16:uniqueId val="{00000007-5A2E-4E58-B17E-A5C8042454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3304</c:v>
                </c:pt>
                <c:pt idx="3">
                  <c:v>3473</c:v>
                </c:pt>
                <c:pt idx="6">
                  <c:v>3515</c:v>
                </c:pt>
                <c:pt idx="9">
                  <c:v>3631</c:v>
                </c:pt>
                <c:pt idx="12">
                  <c:v>3698</c:v>
                </c:pt>
              </c:numCache>
            </c:numRef>
          </c:val>
          <c:extLst>
            <c:ext xmlns:c16="http://schemas.microsoft.com/office/drawing/2014/chart" uri="{C3380CC4-5D6E-409C-BE32-E72D297353CC}">
              <c16:uniqueId val="{00000008-5A2E-4E58-B17E-A5C8042454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9-5A2E-4E58-B17E-A5C8042454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18503</c:v>
                </c:pt>
                <c:pt idx="3">
                  <c:v>18382</c:v>
                </c:pt>
                <c:pt idx="6">
                  <c:v>18517</c:v>
                </c:pt>
                <c:pt idx="9">
                  <c:v>19099</c:v>
                </c:pt>
                <c:pt idx="12">
                  <c:v>19749</c:v>
                </c:pt>
              </c:numCache>
            </c:numRef>
          </c:val>
          <c:extLst>
            <c:ext xmlns:c16="http://schemas.microsoft.com/office/drawing/2014/chart" uri="{C3380CC4-5D6E-409C-BE32-E72D297353CC}">
              <c16:uniqueId val="{0000000A-5A2E-4E58-B17E-A5C804245406}"/>
            </c:ext>
          </c:extLst>
        </c:ser>
        <c:dLbls>
          <c:showLegendKey val="0"/>
          <c:showVal val="0"/>
          <c:showCatName val="0"/>
          <c:showSerName val="0"/>
          <c:showPercent val="0"/>
          <c:showBubbleSize val="0"/>
        </c:dLbls>
        <c:gapWidth val="100"/>
        <c:overlap val="100"/>
        <c:axId val="141497856"/>
        <c:axId val="141499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A2E-4E58-B17E-A5C804245406}"/>
            </c:ext>
          </c:extLst>
        </c:ser>
        <c:dLbls>
          <c:showLegendKey val="0"/>
          <c:showVal val="0"/>
          <c:showCatName val="0"/>
          <c:showSerName val="0"/>
          <c:showPercent val="0"/>
          <c:showBubbleSize val="0"/>
        </c:dLbls>
        <c:marker val="1"/>
        <c:smooth val="0"/>
        <c:axId val="141497856"/>
        <c:axId val="141499776"/>
      </c:lineChart>
      <c:catAx>
        <c:axId val="14149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499776"/>
        <c:crosses val="autoZero"/>
        <c:auto val="1"/>
        <c:lblAlgn val="ctr"/>
        <c:lblOffset val="100"/>
        <c:tickLblSkip val="1"/>
        <c:tickMarkSkip val="1"/>
        <c:noMultiLvlLbl val="0"/>
      </c:catAx>
      <c:valAx>
        <c:axId val="141499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49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3482</c:v>
                </c:pt>
                <c:pt idx="1">
                  <c:v>3618</c:v>
                </c:pt>
                <c:pt idx="2">
                  <c:v>3620</c:v>
                </c:pt>
              </c:numCache>
            </c:numRef>
          </c:val>
          <c:extLst>
            <c:ext xmlns:c16="http://schemas.microsoft.com/office/drawing/2014/chart" uri="{C3380CC4-5D6E-409C-BE32-E72D297353CC}">
              <c16:uniqueId val="{00000000-5034-4956-B60C-AE981517B3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381</c:v>
                </c:pt>
                <c:pt idx="1">
                  <c:v>381</c:v>
                </c:pt>
                <c:pt idx="2">
                  <c:v>381</c:v>
                </c:pt>
              </c:numCache>
            </c:numRef>
          </c:val>
          <c:extLst>
            <c:ext xmlns:c16="http://schemas.microsoft.com/office/drawing/2014/chart" uri="{C3380CC4-5D6E-409C-BE32-E72D297353CC}">
              <c16:uniqueId val="{00000001-5034-4956-B60C-AE981517B3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8304</c:v>
                </c:pt>
                <c:pt idx="1">
                  <c:v>8487</c:v>
                </c:pt>
                <c:pt idx="2">
                  <c:v>8667</c:v>
                </c:pt>
              </c:numCache>
            </c:numRef>
          </c:val>
          <c:extLst>
            <c:ext xmlns:c16="http://schemas.microsoft.com/office/drawing/2014/chart" uri="{C3380CC4-5D6E-409C-BE32-E72D297353CC}">
              <c16:uniqueId val="{00000002-5034-4956-B60C-AE981517B3AA}"/>
            </c:ext>
          </c:extLst>
        </c:ser>
        <c:dLbls>
          <c:showLegendKey val="0"/>
          <c:showVal val="0"/>
          <c:showCatName val="0"/>
          <c:showSerName val="0"/>
          <c:showPercent val="0"/>
          <c:showBubbleSize val="0"/>
        </c:dLbls>
        <c:gapWidth val="120"/>
        <c:overlap val="100"/>
        <c:axId val="144803712"/>
        <c:axId val="144805248"/>
      </c:barChart>
      <c:catAx>
        <c:axId val="14480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4805248"/>
        <c:crosses val="autoZero"/>
        <c:auto val="1"/>
        <c:lblAlgn val="ctr"/>
        <c:lblOffset val="100"/>
        <c:tickLblSkip val="1"/>
        <c:tickMarkSkip val="1"/>
        <c:noMultiLvlLbl val="0"/>
      </c:catAx>
      <c:valAx>
        <c:axId val="1448052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4803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{9C1A9BC9-81D4-4041-BB83-DE5E296064D6}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D11-487C-81F9-32B2BD4555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{4ED4D63B-0802-4C4E-8386-374431F84F22}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11-487C-81F9-32B2BD4555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{70B51404-3AAE-4303-BB9A-4E39104D18AC}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11-487C-81F9-32B2BD4555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{4E58D02A-10DD-4A45-8D58-E1C559BE8D09}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11-487C-81F9-32B2BD4555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{B845C9B5-77D8-496E-8886-8212967CAFEF}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11-487C-81F9-32B2BD4555F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{29ACF9B6-989B-44DD-8776-B6D8B744BD22}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D11-487C-81F9-32B2BD4555F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{7BD5CC1D-F049-48D2-BB33-2BD4BE17F2BC}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D11-487C-81F9-32B2BD4555F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{09F1E222-3B91-4A87-8C34-8B1848BCE941}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D11-487C-81F9-32B2BD4555F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{912B8505-2A6D-4316-888A-BC429665E65E}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D11-487C-81F9-32B2BD4555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56.2</c:v>
                </c:pt>
                <c:pt idx="8">
                  <c:v>58.4</c:v>
                </c:pt>
                <c:pt idx="16">
                  <c:v>64.5</c:v>
                </c:pt>
                <c:pt idx="24">
                  <c:v>65.3</c:v>
                </c:pt>
                <c:pt idx="32">
                  <c:v>63.9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D11-487C-81F9-32B2BD4555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{67B847BE-55BB-40E5-9D99-A63D1A360D1C}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D11-487C-81F9-32B2BD4555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{3FF860A6-1620-42FD-BA1C-1F11878E02AD}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11-487C-81F9-32B2BD4555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{63100FA7-CDA7-4D91-8DBB-DAF14EF5F690}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11-487C-81F9-32B2BD4555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{19D36B7B-B9A3-4B5B-A56C-7E42D9263EB9}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11-487C-81F9-32B2BD4555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{F50CF4AD-A401-490E-BAAA-651910ED8CAC}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11-487C-81F9-32B2BD4555F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{4997D545-4BE8-48C5-912B-E6DDF407360B}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D11-487C-81F9-32B2BD4555F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{78709C23-B164-4465-80D1-17765E8E657A}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D11-487C-81F9-32B2BD4555F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{761F5510-F1F4-4F12-90BB-89756C354235}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D11-487C-81F9-32B2BD4555F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{FD991CE1-813C-4235-B072-B66060FC7CDA}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D11-487C-81F9-32B2BD4555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c:v>
                </c:pt>
                <c:pt idx="8">
                  <c:v>58.3</c:v>
                </c:pt>
                <c:pt idx="16">
                  <c:v>59.6</c:v>
                </c:pt>
                <c:pt idx="24">
                  <c:v>60.7</c:v>
                </c:pt>
                <c:pt idx="32">
                  <c:v>62</c:v>
                </c:pt>
              </c:numCache>
            </c:numRef>
          </c:xVal>
          <c:yVal>
            <c:numRef>
              <c:f>公会計指標分析・財政指標組合せ分析表!$BP$55:$DC$55</c:f>
              <c:numCache>
                <c:formatCode>#,##0.0;"▲ "#,##0.0</c:formatCode>
                <c:ptCount val="40"/>
                <c:pt idx="0">
                  <c:v>56.8</c:v>
                </c:pt>
                <c:pt idx="8">
                  <c:v>54.6</c:v>
                </c:pt>
                <c:pt idx="16">
                  <c:v>53.2</c:v>
                </c:pt>
                <c:pt idx="24">
                  <c:v>47.9</c:v>
                </c:pt>
                <c:pt idx="32">
                  <c:v>49</c:v>
                </c:pt>
              </c:numCache>
            </c:numRef>
          </c:yVal>
          <c:smooth val="0"/>
          <c:extLst>
            <c:ext xmlns:c16="http://schemas.microsoft.com/office/drawing/2014/chart" uri="{C3380CC4-5D6E-409C-BE32-E72D297353CC}">
              <c16:uniqueId val="{00000013-4D11-487C-81F9-32B2BD4555FC}"/>
            </c:ext>
          </c:extLst>
        </c:ser>
        <c:dLbls>
          <c:showLegendKey val="0"/>
          <c:showVal val="1"/>
          <c:showCatName val="0"/>
          <c:showSerName val="0"/>
          <c:showPercent val="0"/>
          <c:showBubbleSize val="0"/>
        </c:dLbls>
        <c:axId val="46179840"/>
        <c:axId val="46181760"/>
      </c:scatterChart>
      <c:valAx>
        <c:axId val="46179840"/>
        <c:scaling>
          <c:orientation val="minMax"/>
          <c:max val="62.7"/>
          <c:min val="5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8.300000000000004"/>
          <c:min val="4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{9EFF29E9-9712-4ABA-9381-E64AD1D83F72}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815-4883-A019-CB0CCDAD4E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{E4242EA4-25CF-4358-A590-2268359BEA22}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15-4883-A019-CB0CCDAD4E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{33911763-A1B0-4176-A1D9-9CD82A1AE80F}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15-4883-A019-CB0CCDAD4E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{65B2D24B-5D29-4A8E-B4BE-AFE9EC51B05E}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15-4883-A019-CB0CCDAD4E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{17A5D334-9293-4460-9624-2709E81D861A}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15-4883-A019-CB0CCDAD4E1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{90319C7B-5D85-4512-8741-A6E0FF0DF493}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815-4883-A019-CB0CCDAD4E1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{033B09FF-DFD9-4FA0-969D-C8DA8227E272}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815-4883-A019-CB0CCDAD4E1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{3DFB8373-A4FF-4194-9E51-33A33F1B817B}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815-4883-A019-CB0CCDAD4E1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{7C7ADA3D-6658-4142-8229-2769A9139F12}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815-4883-A019-CB0CCDAD4E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5</c:v>
                </c:pt>
                <c:pt idx="16">
                  <c:v>5</c:v>
                </c:pt>
                <c:pt idx="24">
                  <c:v>5.0999999999999996</c:v>
                </c:pt>
                <c:pt idx="32">
                  <c:v>5.5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815-4883-A019-CB0CCDAD4E1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{CCADAD28-7751-48DC-BE15-BE7562E1CD64}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815-4883-A019-CB0CCDAD4E1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{CE3A5039-61C6-47C8-BC38-B88B06EC6A8F}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15-4883-A019-CB0CCDAD4E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{3A0D9E85-53D1-4C83-B143-E2EBAC0C0C33}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15-4883-A019-CB0CCDAD4E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{1A1C6E58-EC00-4085-A749-C58B5D037059}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15-4883-A019-CB0CCDAD4E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{EF9362AD-E9CF-458B-B1F2-3D299948F04A}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15-4883-A019-CB0CCDAD4E1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{80BE77BD-8A64-48D1-B851-D4EF9D7B6EF8}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815-4883-A019-CB0CCDAD4E1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{E7966C9B-32B7-48A6-AA74-CDE48A9AE7EB}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815-4883-A019-CB0CCDAD4E1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{8FBDCBCF-FA47-4546-8BE3-A0F37744A0B5}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815-4883-A019-CB0CCDAD4E1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{A9372B59-B8AB-4D26-95CB-204C415A58FE}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815-4883-A019-CB0CCDAD4E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9.8000000000000007</c:v>
                </c:pt>
                <c:pt idx="24">
                  <c:v>9.6</c:v>
                </c:pt>
                <c:pt idx="32">
                  <c:v>9.5</c:v>
                </c:pt>
              </c:numCache>
            </c:numRef>
          </c:xVal>
          <c:yVal>
            <c:numRef>
              <c:f>公会計指標分析・財政指標組合せ分析表!$BP$77:$DC$77</c:f>
              <c:numCache>
                <c:formatCode>#,##0.0;"▲ "#,##0.0</c:formatCode>
                <c:ptCount val="40"/>
                <c:pt idx="0">
                  <c:v>56.8</c:v>
                </c:pt>
                <c:pt idx="8">
                  <c:v>54.6</c:v>
                </c:pt>
                <c:pt idx="16">
                  <c:v>53.2</c:v>
                </c:pt>
                <c:pt idx="24">
                  <c:v>47.9</c:v>
                </c:pt>
                <c:pt idx="32">
                  <c:v>49</c:v>
                </c:pt>
              </c:numCache>
            </c:numRef>
          </c:yVal>
          <c:smooth val="0"/>
          <c:extLst>
            <c:ext xmlns:c16="http://schemas.microsoft.com/office/drawing/2014/chart" uri="{C3380CC4-5D6E-409C-BE32-E72D297353CC}">
              <c16:uniqueId val="{00000013-5815-4883-A019-CB0CCDAD4E1D}"/>
            </c:ext>
          </c:extLst>
        </c:ser>
        <c:dLbls>
          <c:showLegendKey val="0"/>
          <c:showVal val="1"/>
          <c:showCatName val="0"/>
          <c:showSerName val="0"/>
          <c:showPercent val="0"/>
          <c:showBubbleSize val="0"/>
        </c:dLbls>
        <c:axId val="84219776"/>
        <c:axId val="84234240"/>
      </c:scatterChart>
      <c:valAx>
        <c:axId val="84219776"/>
        <c:scaling>
          <c:orientation val="minMax"/>
          <c:max val="10.299999999999999"/>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8.300000000000004"/>
          <c:min val="4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福岡県宮若市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令和元年度の実質公債費比率の分子は、平成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年度と比べ</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百万円増加している。これは、</a:t>
          </a:r>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臨時財政対策債等の元金償還開始により元利償還金が増加しているためである。</a:t>
          </a:r>
        </a:p>
        <a:p>
          <a:r>
            <a:rPr kumimoji="1" lang="ja-JP" altLang="en-US" sz="1100">
              <a:latin typeface="ＭＳ Ｐゴシック" panose="020B0600070205080204" pitchFamily="50" charset="-128"/>
              <a:ea typeface="ＭＳ Ｐゴシック" panose="020B0600070205080204" pitchFamily="50" charset="-128"/>
            </a:rPr>
            <a:t>現在、新庁舎、小学校再編等の大型建設事業に取り組んでおり、今後は、元利償還金の一層の増加が見込まれる。</a:t>
          </a:r>
        </a:p>
        <a:p>
          <a:r>
            <a:rPr kumimoji="1" lang="ja-JP" altLang="en-US" sz="1100">
              <a:latin typeface="ＭＳ Ｐゴシック" panose="020B0600070205080204" pitchFamily="50" charset="-128"/>
              <a:ea typeface="ＭＳ Ｐゴシック" panose="020B0600070205080204" pitchFamily="50" charset="-128"/>
            </a:rPr>
            <a:t>今後とも財源手立てを工夫し、地方債の発行抑制に努めるとともに、計画的に事業を推進し、償還額の平準化及び実質公債費比率の上昇を抑える。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福岡県宮若市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将来負担比率の分子は、前年対比で</a:t>
          </a:r>
          <a:r>
            <a:rPr kumimoji="1" lang="en-US" altLang="ja-JP" sz="1100">
              <a:latin typeface="ＭＳ Ｐゴシック" panose="020B0600070205080204" pitchFamily="50" charset="-128"/>
              <a:ea typeface="ＭＳ Ｐゴシック" panose="020B0600070205080204" pitchFamily="50" charset="-128"/>
            </a:rPr>
            <a:t>241</a:t>
          </a:r>
          <a:r>
            <a:rPr kumimoji="1" lang="ja-JP" altLang="en-US" sz="1100">
              <a:latin typeface="ＭＳ Ｐゴシック" panose="020B0600070205080204" pitchFamily="50" charset="-128"/>
              <a:ea typeface="ＭＳ Ｐゴシック" panose="020B0600070205080204" pitchFamily="50" charset="-128"/>
            </a:rPr>
            <a:t>百万円増加している。</a:t>
          </a:r>
        </a:p>
        <a:p>
          <a:r>
            <a:rPr kumimoji="1" lang="ja-JP" altLang="en-US" sz="1100">
              <a:latin typeface="ＭＳ Ｐゴシック" panose="020B0600070205080204" pitchFamily="50" charset="-128"/>
              <a:ea typeface="ＭＳ Ｐゴシック" panose="020B0600070205080204" pitchFamily="50" charset="-128"/>
            </a:rPr>
            <a:t>これは、将来負担額である一般会計等に係る地方債の現在高が合併特例債や市町村役場機能緊急保全事業債等の発行により、</a:t>
          </a:r>
          <a:r>
            <a:rPr kumimoji="1" lang="en-US" altLang="ja-JP" sz="1100">
              <a:latin typeface="ＭＳ Ｐゴシック" panose="020B0600070205080204" pitchFamily="50" charset="-128"/>
              <a:ea typeface="ＭＳ Ｐゴシック" panose="020B0600070205080204" pitchFamily="50" charset="-128"/>
            </a:rPr>
            <a:t>650</a:t>
          </a:r>
          <a:r>
            <a:rPr kumimoji="1" lang="ja-JP" altLang="en-US" sz="1100">
              <a:latin typeface="ＭＳ Ｐゴシック" panose="020B0600070205080204" pitchFamily="50" charset="-128"/>
              <a:ea typeface="ＭＳ Ｐゴシック" panose="020B0600070205080204" pitchFamily="50" charset="-128"/>
            </a:rPr>
            <a:t>百万円増加したのに対し、充当可能財源である充当可能基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金の増加</a:t>
          </a:r>
          <a:r>
            <a:rPr kumimoji="1" lang="ja-JP" altLang="en-US" sz="1100">
              <a:latin typeface="ＭＳ Ｐゴシック" panose="020B0600070205080204" pitchFamily="50" charset="-128"/>
              <a:ea typeface="ＭＳ Ｐゴシック" panose="020B0600070205080204" pitchFamily="50" charset="-128"/>
            </a:rPr>
            <a:t>が、特定目的の施設整備等基金への年次的な積立など</a:t>
          </a:r>
          <a:r>
            <a:rPr kumimoji="1" lang="en-US" altLang="ja-JP" sz="1100">
              <a:latin typeface="ＭＳ Ｐゴシック" panose="020B0600070205080204" pitchFamily="50" charset="-128"/>
              <a:ea typeface="ＭＳ Ｐゴシック" panose="020B0600070205080204" pitchFamily="50" charset="-128"/>
            </a:rPr>
            <a:t>175</a:t>
          </a:r>
          <a:r>
            <a:rPr kumimoji="1" lang="ja-JP" altLang="en-US" sz="1100">
              <a:latin typeface="ＭＳ Ｐゴシック" panose="020B0600070205080204" pitchFamily="50" charset="-128"/>
              <a:ea typeface="ＭＳ Ｐゴシック" panose="020B0600070205080204" pitchFamily="50" charset="-128"/>
            </a:rPr>
            <a:t>百万円であったためである。</a:t>
          </a:r>
        </a:p>
        <a:p>
          <a:r>
            <a:rPr kumimoji="1" lang="ja-JP" altLang="en-US" sz="1100">
              <a:latin typeface="ＭＳ Ｐゴシック" panose="020B0600070205080204" pitchFamily="50" charset="-128"/>
              <a:ea typeface="ＭＳ Ｐゴシック" panose="020B0600070205080204" pitchFamily="50" charset="-128"/>
            </a:rPr>
            <a:t>今後とも財源手立てを工夫し、地方債の発行抑制に努めるとともに、年次的に基金を積み立てることで、将来負担比率の抑制に努める。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福岡県宮若市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法人市民税等の増加により施設整備等基金に</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輝くふるさと応援基金に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億円を積み立てた。一方、ふるさと納税関連経費やふるさと納税を活用した事業を実施するため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新庁舎建設事業に伴い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取り崩したこと等により、基金全体としては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本市においては築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年以上経過した施設が全体の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割を占めており、今後は施設の老朽化対策や更新等に多額の費用が必要となることから、特定目的基金の施設整備等基金に積み立てていくことを予定している。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施設整備等基金：庁舎及び公共施設の整備又は維持管理等の財源に充てるため</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地域振興基金：豊かで住みよい活力ある地域づくりを目指し、地域振興に資する事業に充てるため</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かんがい施設維持管理費基金：市が管理するかんがい施設の恒久的維持管理に充てるため</a:t>
          </a: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輝くふるさと応援基金：</a:t>
          </a:r>
          <a:r>
            <a:rPr lang="ja-JP" altLang="en-US" sz="1100">
              <a:effectLst/>
              <a:latin typeface="ＭＳ Ｐゴシック" panose="020B0600070205080204" pitchFamily="50" charset="-128"/>
              <a:ea typeface="ＭＳ Ｐゴシック" panose="020B0600070205080204" pitchFamily="50" charset="-128"/>
            </a:rPr>
            <a:t>市のまちづくりに賛同する人々からの寄附金を財源として、寄附者のまちづくりに対する意向を反映した事業に充てるため</a:t>
          </a:r>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施設整備等基金：将来的な施設の老朽化対策や更新等に備え、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億円の積み立てを行うとともに、新庁舎建設事業に伴い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億円の取り崩しを行った。</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輝くふるさと応援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ふるさと納税による寄附額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ともに、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ふるさと納税関連経費やふるさと納税を活用した事業を実施するため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億円の取崩しを行った。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施設整備等基金：本市においては築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年以上経過した施設が全体の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割を占めており、今後は施設の老朽化対策や更新等に伴い多額の費用が必要となることから、主に、特定目的基金の施設整備等基金に積み立てていくことを予定している。</a:t>
          </a: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基金の運用に伴う運用収益を積立て。</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取崩しなし。</a:t>
          </a: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月の合併後、合併算定替の適用期限終了への備えとして財政調整基金への積立てを行ってきた結果、基金残高は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億円となったことから、今後は基金の運用収益を年次的に積み立てていくことを予定している。</a:t>
          </a:r>
        </a:p>
        <a:p>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基金の運用に伴う運用収益を積立て。</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取崩しなし。</a:t>
          </a:r>
        </a:p>
        <a:p>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基金の運用収益を年次的に積み立てていくことを予定している。</a:t>
          </a: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CE13CC2-9E37-45E9-BF80-22C9026DCA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F9E38AF-67D6-4790-B3B2-500E001D3B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0FA1CA6-6EDC-4AC5-AD2F-6AAEFF6BA5CB}"/>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9A1B6D50-F323-4B60-B896-F04AB6B0A1E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2594E850-43A6-461B-9AFF-41A78682BD6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D77E340-CDFB-4B20-B877-1E463161AAE2}"/>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5AF15DCE-4064-4380-B43B-BC3D77E2C31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243C4AC-D0EF-482E-BCCB-D00E0CA88F71}"/>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6BA3273A-A180-402C-9007-5DEBCFD77E4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AA14E9F1-C821-442D-9240-8190A1B0730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AA01CBB5-87CE-4619-B78B-0D3EFF5E476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62D9CDED-1F2D-4F30-BC74-5563B9AC290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5D2752F-ECBE-4DE7-938F-DBE42C372D6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19C48A92-DEEA-43FF-BAB3-8B75B0CD8E5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67757CE1-B5E7-4D9A-BCBF-9107EE3A62C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C06D4340-7410-4246-9B15-C524D1A1997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福岡県宮若市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719F8119-F971-411C-926A-6EF45BAB77E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1122031-221A-4013-AFB5-C12536111C2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D01D801B-BA33-43F9-9A7F-F5BA75CD556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BCEBDF27-B6E0-4897-9AA0-729FB18770C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523A73DC-01B0-4A8E-8850-530F3A0FE9F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95059E4B-7121-4776-B18E-68293241028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27,913
27,425
139.99
18,260,013
17,292,752
931,440
8,901,508
19,749,263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4AB49749-AA47-4A75-96B1-E7C2E3176EB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3F925AC4-00C3-43DB-8195-FC8178771E3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71A1F7D9-4162-4812-BFD2-057457961E8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D611B772-3B58-42B9-A955-DEDEB2396C7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5F53032E-D754-439B-A2FA-B64D4421606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EA4B3EDF-D8C5-4D13-AB90-60105001323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3B093D50-2287-48AE-9A28-EE85C3A4BD8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4DFD7452-E5FF-4865-A235-9786F5FC515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D7C4762B-43F0-4DCF-9781-219F2D99B4B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2FAD51D-F22E-4EDF-87D2-08E6199BCED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F3D94440-D236-4922-8127-A608554276A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FA39E30D-7F95-4568-8E02-C46CF0F4E39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1C69DA1B-7E85-47A4-B775-4902C40A988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453D89A-CEF7-4E5C-BD4A-DB262281D98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AB5E9AC5-9D77-4362-8C97-B944ED34801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82C48CDF-BA71-46E6-AD08-8E69C1F1DB6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83E54391-1DF7-430E-A82A-92E35A6A3BD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22212D1E-F918-4EEE-A094-98F35BCD2F0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92C1A6CA-D840-49B8-9FFE-63171907625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E054EBF3-0CE5-4FFB-A527-F99487D1D767}"/>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D9C2FD29-DE1F-4A72-9201-4070EA7AF8A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E2CE6A78-AE55-432E-9DC8-4D6796C77DC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EE556D90-AB2D-4220-96D8-A963468CF4A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2AC3A000-065D-4E14-BE8C-302E0A3298A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83E69719-4492-4202-BD37-20586777F7D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59E8A20F-1321-4123-99FC-7B017288D10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863ABDDD-EEE9-4066-A9E9-19127D37022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E966427-3EFB-4A1F-8DAA-5110F89CAC0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832C1750-17DC-4569-A86B-82D9A06EC6A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AD0D011C-D6FA-4451-863A-EE3F6BD25A6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ED965910-9D3D-4816-B779-4B9283A0C60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436A2553-7827-435A-8918-8EEECE61F53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F194DEFB-A894-42B2-9EB6-3927B56E147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60819AA2-DAF0-4AD9-A64E-4CCF9241F11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81A72068-CF6C-446C-A70C-48EFDE3262F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effectLst/>
              <a:latin typeface="ＭＳ Ｐゴシック" panose="020B0600070205080204" pitchFamily="50" charset="-128"/>
              <a:ea typeface="ＭＳ Ｐゴシック" panose="020B0600070205080204" pitchFamily="50" charset="-128"/>
            </a:rPr>
            <a:t>類似団体と比較すると若干高い水準となっているが、前年度より減少している。今後も公共施設等総合管理計画等に基づき、施設の最適配置を検討しながら必要な改修などの整備を進めていく。</a:t>
          </a:r>
        </a:p>
        <a:p>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BCD6B32C-E935-4563-BF9C-5E0EEA5CD7A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749A3F97-DE65-45E8-9D60-43E20BBBF42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811684AA-65C9-4AFC-887F-83986DE6CD2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9D853D86-2F0F-4771-A408-46231BAC579E}"/>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57F4D59B-9453-4B8F-AFA5-5E2BB25219E3}"/>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35BEA04E-9281-43EE-BAAD-87110E53880C}"/>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35D624A3-56BE-42E8-B751-3D5DE589CF2C}"/>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CBC2820F-C5F1-4EDD-B332-8F92219F6CDE}"/>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DBD94B45-C9C3-4CFC-B2CC-9FFE5BAA244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6FD142FF-6514-487E-875E-4958583B7AD2}"/>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7D627DE0-D213-48D6-8560-BFA7D2AF0727}"/>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FCF242C2-7993-41DD-8E9B-DEDD681436D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ED638629-A1FE-4096-8E99-E380036DE06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A1807540-F9BA-4F14-B87A-9C7317004DA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73" name="直線コネクタ 72">
          <a:extLst>
            <a:ext uri="{FF2B5EF4-FFF2-40B4-BE49-F238E27FC236}">
              <a16:creationId xmlns:a16="http://schemas.microsoft.com/office/drawing/2014/main" id="{BAD931EA-C292-42D6-8BB3-70791C14EE6C}"/>
            </a:ext>
          </a:extLst>
        </xdr:cNvPr>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74" name="有形固定資産減価償却率最小値テキスト">
          <a:extLst>
            <a:ext uri="{FF2B5EF4-FFF2-40B4-BE49-F238E27FC236}">
              <a16:creationId xmlns:a16="http://schemas.microsoft.com/office/drawing/2014/main" id="{C88C7BC3-E07F-475D-B1A9-98B08FBE3443}"/>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75" name="直線コネクタ 74">
          <a:extLst>
            <a:ext uri="{FF2B5EF4-FFF2-40B4-BE49-F238E27FC236}">
              <a16:creationId xmlns:a16="http://schemas.microsoft.com/office/drawing/2014/main" id="{586C37C1-2518-4938-AE5C-A1F8226A0B17}"/>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76" name="有形固定資産減価償却率最大値テキスト">
          <a:extLst>
            <a:ext uri="{FF2B5EF4-FFF2-40B4-BE49-F238E27FC236}">
              <a16:creationId xmlns:a16="http://schemas.microsoft.com/office/drawing/2014/main" id="{EFAE6C8B-C117-4427-9DD6-49CF272875D5}"/>
            </a:ext>
          </a:extLst>
        </xdr:cNvPr>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77" name="直線コネクタ 76">
          <a:extLst>
            <a:ext uri="{FF2B5EF4-FFF2-40B4-BE49-F238E27FC236}">
              <a16:creationId xmlns:a16="http://schemas.microsoft.com/office/drawing/2014/main" id="{CC1DDB4A-1B5B-44A0-813D-4DF1BEA88B71}"/>
            </a:ext>
          </a:extLst>
        </xdr:cNvPr>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78" name="有形固定資産減価償却率平均値テキスト">
          <a:extLst>
            <a:ext uri="{FF2B5EF4-FFF2-40B4-BE49-F238E27FC236}">
              <a16:creationId xmlns:a16="http://schemas.microsoft.com/office/drawing/2014/main" id="{E5D7DB6F-963D-43F4-9872-0112EF219ACF}"/>
            </a:ext>
          </a:extLst>
        </xdr:cNvPr>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9" name="フローチャート: 判断 78">
          <a:extLst>
            <a:ext uri="{FF2B5EF4-FFF2-40B4-BE49-F238E27FC236}">
              <a16:creationId xmlns:a16="http://schemas.microsoft.com/office/drawing/2014/main" id="{63E58227-CA1C-4E4C-B14A-12E1C54318C9}"/>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80" name="フローチャート: 判断 79">
          <a:extLst>
            <a:ext uri="{FF2B5EF4-FFF2-40B4-BE49-F238E27FC236}">
              <a16:creationId xmlns:a16="http://schemas.microsoft.com/office/drawing/2014/main" id="{6D24B012-1D24-4741-974B-00E87C662ACF}"/>
            </a:ext>
          </a:extLst>
        </xdr:cNvPr>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81" name="フローチャート: 判断 80">
          <a:extLst>
            <a:ext uri="{FF2B5EF4-FFF2-40B4-BE49-F238E27FC236}">
              <a16:creationId xmlns:a16="http://schemas.microsoft.com/office/drawing/2014/main" id="{982EA687-A0D4-4534-A35C-AE36D79CED0B}"/>
            </a:ext>
          </a:extLst>
        </xdr:cNvPr>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82" name="フローチャート: 判断 81">
          <a:extLst>
            <a:ext uri="{FF2B5EF4-FFF2-40B4-BE49-F238E27FC236}">
              <a16:creationId xmlns:a16="http://schemas.microsoft.com/office/drawing/2014/main" id="{D4C1C710-C6E2-415D-9E70-66C91EB31A21}"/>
            </a:ext>
          </a:extLst>
        </xdr:cNvPr>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64135</xdr:rowOff>
    </xdr:from>
    <xdr:to>
      <xdr:col>7</xdr:col>
      <xdr:colOff>187325</xdr:colOff>
      <xdr:row>28</xdr:row>
      <xdr:rowOff>165735</xdr:rowOff>
    </xdr:to>
    <xdr:sp macro="" textlink="">
      <xdr:nvSpPr>
        <xdr:cNvPr id="83" name="フローチャート: 判断 82">
          <a:extLst>
            <a:ext uri="{FF2B5EF4-FFF2-40B4-BE49-F238E27FC236}">
              <a16:creationId xmlns:a16="http://schemas.microsoft.com/office/drawing/2014/main" id="{F8C05B4B-6904-46BD-B156-415303B9660D}"/>
            </a:ext>
          </a:extLst>
        </xdr:cNvPr>
        <xdr:cNvSpPr/>
      </xdr:nvSpPr>
      <xdr:spPr>
        <a:xfrm>
          <a:off x="1714500" y="56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4DD3F3B1-58EF-4BC0-BDDE-0BD3BBC1EFE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D3788733-FAAC-46CB-AE09-FA84D6BE3A5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9FC0D891-FA35-4634-BA60-1241BA74A26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B1814DA-F63F-4CB2-B71C-31B35F8908E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F294342A-6645-41E4-89F8-A9007F6B40E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106426</xdr:rowOff>
    </xdr:from>
    <xdr:to>
      <xdr:col>23</xdr:col>
      <xdr:colOff>136525</xdr:colOff>
      <xdr:row>30</xdr:row>
      <xdr:rowOff>36576</xdr:rowOff>
    </xdr:to>
    <xdr:sp macro="" textlink="">
      <xdr:nvSpPr>
        <xdr:cNvPr id="89" name="楕円 88">
          <a:extLst>
            <a:ext uri="{FF2B5EF4-FFF2-40B4-BE49-F238E27FC236}">
              <a16:creationId xmlns:a16="http://schemas.microsoft.com/office/drawing/2014/main" id="{8D2FD214-E5F1-4D8E-98B8-9D0B82C423E6}"/>
            </a:ext>
          </a:extLst>
        </xdr:cNvPr>
        <xdr:cNvSpPr/>
      </xdr:nvSpPr>
      <xdr:spPr>
        <a:xfrm>
          <a:off x="4711700" y="58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84853</xdr:rowOff>
    </xdr:from>
    <xdr:ext cx="405111" cy="259045"/>
    <xdr:sp macro="" textlink="">
      <xdr:nvSpPr>
        <xdr:cNvPr id="90" name="有形固定資産減価償却率該当値テキスト">
          <a:extLst>
            <a:ext uri="{FF2B5EF4-FFF2-40B4-BE49-F238E27FC236}">
              <a16:creationId xmlns:a16="http://schemas.microsoft.com/office/drawing/2014/main" id="{BD8363D4-7F8E-44C7-BEB2-08A1A9286D32}"/>
            </a:ext>
          </a:extLst>
        </xdr:cNvPr>
        <xdr:cNvSpPr txBox="1"/>
      </xdr:nvSpPr>
      <xdr:spPr>
        <a:xfrm>
          <a:off x="4813300" y="582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136652</xdr:rowOff>
    </xdr:from>
    <xdr:to>
      <xdr:col>19</xdr:col>
      <xdr:colOff>187325</xdr:colOff>
      <xdr:row>30</xdr:row>
      <xdr:rowOff>66802</xdr:rowOff>
    </xdr:to>
    <xdr:sp macro="" textlink="">
      <xdr:nvSpPr>
        <xdr:cNvPr id="91" name="楕円 90">
          <a:extLst>
            <a:ext uri="{FF2B5EF4-FFF2-40B4-BE49-F238E27FC236}">
              <a16:creationId xmlns:a16="http://schemas.microsoft.com/office/drawing/2014/main" id="{2F018792-FB3F-46D1-846B-B0A1155A32D2}"/>
            </a:ext>
          </a:extLst>
        </xdr:cNvPr>
        <xdr:cNvSpPr/>
      </xdr:nvSpPr>
      <xdr:spPr>
        <a:xfrm>
          <a:off x="4000500" y="58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157226</xdr:rowOff>
    </xdr:from>
    <xdr:to>
      <xdr:col>23</xdr:col>
      <xdr:colOff>85725</xdr:colOff>
      <xdr:row>30</xdr:row>
      <xdr:rowOff>16002</xdr:rowOff>
    </xdr:to>
    <xdr:cxnSp macro="">
      <xdr:nvCxnSpPr>
        <xdr:cNvPr id="92" name="直線コネクタ 91">
          <a:extLst>
            <a:ext uri="{FF2B5EF4-FFF2-40B4-BE49-F238E27FC236}">
              <a16:creationId xmlns:a16="http://schemas.microsoft.com/office/drawing/2014/main" id="{AC3F5C5F-8540-48FE-91C2-6E395F608090}"/>
            </a:ext>
          </a:extLst>
        </xdr:cNvPr>
        <xdr:cNvCxnSpPr/>
      </xdr:nvCxnSpPr>
      <xdr:spPr>
        <a:xfrm flipV="1">
          <a:off x="4051300" y="5900801"/>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119380</xdr:rowOff>
    </xdr:from>
    <xdr:to>
      <xdr:col>15</xdr:col>
      <xdr:colOff>187325</xdr:colOff>
      <xdr:row>30</xdr:row>
      <xdr:rowOff>49530</xdr:rowOff>
    </xdr:to>
    <xdr:sp macro="" textlink="">
      <xdr:nvSpPr>
        <xdr:cNvPr id="93" name="楕円 92">
          <a:extLst>
            <a:ext uri="{FF2B5EF4-FFF2-40B4-BE49-F238E27FC236}">
              <a16:creationId xmlns:a16="http://schemas.microsoft.com/office/drawing/2014/main" id="{2D0F2898-FF27-4054-92A6-0003073D96E3}"/>
            </a:ext>
          </a:extLst>
        </xdr:cNvPr>
        <xdr:cNvSpPr/>
      </xdr:nvSpPr>
      <xdr:spPr>
        <a:xfrm>
          <a:off x="3238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170180</xdr:rowOff>
    </xdr:from>
    <xdr:to>
      <xdr:col>19</xdr:col>
      <xdr:colOff>136525</xdr:colOff>
      <xdr:row>30</xdr:row>
      <xdr:rowOff>16002</xdr:rowOff>
    </xdr:to>
    <xdr:cxnSp macro="">
      <xdr:nvCxnSpPr>
        <xdr:cNvPr id="94" name="直線コネクタ 93">
          <a:extLst>
            <a:ext uri="{FF2B5EF4-FFF2-40B4-BE49-F238E27FC236}">
              <a16:creationId xmlns:a16="http://schemas.microsoft.com/office/drawing/2014/main" id="{A2C2A185-D5E4-47F1-89C1-0185C9CB188A}"/>
            </a:ext>
          </a:extLst>
        </xdr:cNvPr>
        <xdr:cNvCxnSpPr/>
      </xdr:nvCxnSpPr>
      <xdr:spPr>
        <a:xfrm>
          <a:off x="3289300" y="5913755"/>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159131</xdr:rowOff>
    </xdr:from>
    <xdr:to>
      <xdr:col>11</xdr:col>
      <xdr:colOff>187325</xdr:colOff>
      <xdr:row>29</xdr:row>
      <xdr:rowOff>89281</xdr:rowOff>
    </xdr:to>
    <xdr:sp macro="" textlink="">
      <xdr:nvSpPr>
        <xdr:cNvPr id="95" name="楕円 94">
          <a:extLst>
            <a:ext uri="{FF2B5EF4-FFF2-40B4-BE49-F238E27FC236}">
              <a16:creationId xmlns:a16="http://schemas.microsoft.com/office/drawing/2014/main" id="{975B9FE9-6EA3-49D7-97C0-ED2AAA31DCD2}"/>
            </a:ext>
          </a:extLst>
        </xdr:cNvPr>
        <xdr:cNvSpPr/>
      </xdr:nvSpPr>
      <xdr:spPr>
        <a:xfrm>
          <a:off x="2476500" y="57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38481</xdr:rowOff>
    </xdr:from>
    <xdr:to>
      <xdr:col>15</xdr:col>
      <xdr:colOff>136525</xdr:colOff>
      <xdr:row>29</xdr:row>
      <xdr:rowOff>170180</xdr:rowOff>
    </xdr:to>
    <xdr:cxnSp macro="">
      <xdr:nvCxnSpPr>
        <xdr:cNvPr id="96" name="直線コネクタ 95">
          <a:extLst>
            <a:ext uri="{FF2B5EF4-FFF2-40B4-BE49-F238E27FC236}">
              <a16:creationId xmlns:a16="http://schemas.microsoft.com/office/drawing/2014/main" id="{74075B61-C595-4A3F-803C-594B8556E073}"/>
            </a:ext>
          </a:extLst>
        </xdr:cNvPr>
        <xdr:cNvCxnSpPr/>
      </xdr:nvCxnSpPr>
      <xdr:spPr>
        <a:xfrm>
          <a:off x="2527300" y="5782056"/>
          <a:ext cx="762000" cy="1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111633</xdr:rowOff>
    </xdr:from>
    <xdr:to>
      <xdr:col>7</xdr:col>
      <xdr:colOff>187325</xdr:colOff>
      <xdr:row>29</xdr:row>
      <xdr:rowOff>41783</xdr:rowOff>
    </xdr:to>
    <xdr:sp macro="" textlink="">
      <xdr:nvSpPr>
        <xdr:cNvPr id="97" name="楕円 96">
          <a:extLst>
            <a:ext uri="{FF2B5EF4-FFF2-40B4-BE49-F238E27FC236}">
              <a16:creationId xmlns:a16="http://schemas.microsoft.com/office/drawing/2014/main" id="{FE3158D3-69F9-4B12-950B-697A6E847924}"/>
            </a:ext>
          </a:extLst>
        </xdr:cNvPr>
        <xdr:cNvSpPr/>
      </xdr:nvSpPr>
      <xdr:spPr>
        <a:xfrm>
          <a:off x="1714500" y="56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162433</xdr:rowOff>
    </xdr:from>
    <xdr:to>
      <xdr:col>11</xdr:col>
      <xdr:colOff>136525</xdr:colOff>
      <xdr:row>29</xdr:row>
      <xdr:rowOff>38481</xdr:rowOff>
    </xdr:to>
    <xdr:cxnSp macro="">
      <xdr:nvCxnSpPr>
        <xdr:cNvPr id="98" name="直線コネクタ 97">
          <a:extLst>
            <a:ext uri="{FF2B5EF4-FFF2-40B4-BE49-F238E27FC236}">
              <a16:creationId xmlns:a16="http://schemas.microsoft.com/office/drawing/2014/main" id="{05624B99-9463-47F1-8686-16890064B5BA}"/>
            </a:ext>
          </a:extLst>
        </xdr:cNvPr>
        <xdr:cNvCxnSpPr/>
      </xdr:nvCxnSpPr>
      <xdr:spPr>
        <a:xfrm>
          <a:off x="1765300" y="5734558"/>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99" name="n_1aveValue有形固定資産減価償却率">
          <a:extLst>
            <a:ext uri="{FF2B5EF4-FFF2-40B4-BE49-F238E27FC236}">
              <a16:creationId xmlns:a16="http://schemas.microsoft.com/office/drawing/2014/main" id="{FDAEDCFC-FBA8-4F65-95F2-840292E9BF37}"/>
            </a:ext>
          </a:extLst>
        </xdr:cNvPr>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100" name="n_2aveValue有形固定資産減価償却率">
          <a:extLst>
            <a:ext uri="{FF2B5EF4-FFF2-40B4-BE49-F238E27FC236}">
              <a16:creationId xmlns:a16="http://schemas.microsoft.com/office/drawing/2014/main" id="{31584BEA-B9C6-47D8-8EB4-493EFA800640}"/>
            </a:ext>
          </a:extLst>
        </xdr:cNvPr>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101" name="n_3aveValue有形固定資産減価償却率">
          <a:extLst>
            <a:ext uri="{FF2B5EF4-FFF2-40B4-BE49-F238E27FC236}">
              <a16:creationId xmlns:a16="http://schemas.microsoft.com/office/drawing/2014/main" id="{8777621F-6C84-4095-8539-C9B80E4CC40C}"/>
            </a:ext>
          </a:extLst>
        </xdr:cNvPr>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10812</xdr:rowOff>
    </xdr:from>
    <xdr:ext cx="405111" cy="259045"/>
    <xdr:sp macro="" textlink="">
      <xdr:nvSpPr>
        <xdr:cNvPr id="102" name="n_4aveValue有形固定資産減価償却率">
          <a:extLst>
            <a:ext uri="{FF2B5EF4-FFF2-40B4-BE49-F238E27FC236}">
              <a16:creationId xmlns:a16="http://schemas.microsoft.com/office/drawing/2014/main" id="{AEEB5B94-5A24-40F9-92BE-4894A8366EB3}"/>
            </a:ext>
          </a:extLst>
        </xdr:cNvPr>
        <xdr:cNvSpPr txBox="1"/>
      </xdr:nvSpPr>
      <xdr:spPr>
        <a:xfrm>
          <a:off x="15627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57929</xdr:rowOff>
    </xdr:from>
    <xdr:ext cx="405111" cy="259045"/>
    <xdr:sp macro="" textlink="">
      <xdr:nvSpPr>
        <xdr:cNvPr id="103" name="n_1mainValue有形固定資産減価償却率">
          <a:extLst>
            <a:ext uri="{FF2B5EF4-FFF2-40B4-BE49-F238E27FC236}">
              <a16:creationId xmlns:a16="http://schemas.microsoft.com/office/drawing/2014/main" id="{454C269B-1CDA-4206-B930-20AB0A993EEB}"/>
            </a:ext>
          </a:extLst>
        </xdr:cNvPr>
        <xdr:cNvSpPr txBox="1"/>
      </xdr:nvSpPr>
      <xdr:spPr>
        <a:xfrm>
          <a:off x="3836044" y="5972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40657</xdr:rowOff>
    </xdr:from>
    <xdr:ext cx="405111" cy="259045"/>
    <xdr:sp macro="" textlink="">
      <xdr:nvSpPr>
        <xdr:cNvPr id="104" name="n_2mainValue有形固定資産減価償却率">
          <a:extLst>
            <a:ext uri="{FF2B5EF4-FFF2-40B4-BE49-F238E27FC236}">
              <a16:creationId xmlns:a16="http://schemas.microsoft.com/office/drawing/2014/main" id="{A23142CB-3A5D-4EE2-B24C-3541F6A8A662}"/>
            </a:ext>
          </a:extLst>
        </xdr:cNvPr>
        <xdr:cNvSpPr txBox="1"/>
      </xdr:nvSpPr>
      <xdr:spPr>
        <a:xfrm>
          <a:off x="3086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80408</xdr:rowOff>
    </xdr:from>
    <xdr:ext cx="405111" cy="259045"/>
    <xdr:sp macro="" textlink="">
      <xdr:nvSpPr>
        <xdr:cNvPr id="105" name="n_3mainValue有形固定資産減価償却率">
          <a:extLst>
            <a:ext uri="{FF2B5EF4-FFF2-40B4-BE49-F238E27FC236}">
              <a16:creationId xmlns:a16="http://schemas.microsoft.com/office/drawing/2014/main" id="{98CEB57C-61D1-49EB-A550-22AC89680192}"/>
            </a:ext>
          </a:extLst>
        </xdr:cNvPr>
        <xdr:cNvSpPr txBox="1"/>
      </xdr:nvSpPr>
      <xdr:spPr>
        <a:xfrm>
          <a:off x="2324744" y="58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32910</xdr:rowOff>
    </xdr:from>
    <xdr:ext cx="405111" cy="259045"/>
    <xdr:sp macro="" textlink="">
      <xdr:nvSpPr>
        <xdr:cNvPr id="106" name="n_4mainValue有形固定資産減価償却率">
          <a:extLst>
            <a:ext uri="{FF2B5EF4-FFF2-40B4-BE49-F238E27FC236}">
              <a16:creationId xmlns:a16="http://schemas.microsoft.com/office/drawing/2014/main" id="{931246BF-A89C-49C8-A197-1A5AEBFCDA29}"/>
            </a:ext>
          </a:extLst>
        </xdr:cNvPr>
        <xdr:cNvSpPr txBox="1"/>
      </xdr:nvSpPr>
      <xdr:spPr>
        <a:xfrm>
          <a:off x="1562744" y="5776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A96D7649-162C-49DA-842B-B344D981DF7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FCEF9645-A464-4768-9B05-49B8804395A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6DF2428F-87E0-4281-95F2-239CB057FF2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A563CC5A-ED79-4E0F-A122-E7DC41C709C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92F79EBA-2466-42CD-9E44-366D6D36098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EEF15C69-7539-4284-B0E2-FCF2C5D54C4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9E7E6B90-4004-482D-AD75-60CC7C9BAD6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2F7FAC60-FC24-43C5-9419-12D88EE166A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E16C4B06-8AB6-4FD3-A45C-5293DA774A2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97656673-72CB-4AC1-9B9B-0293168773C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DDB16C1F-AE57-4D3A-BFF7-FC249A6B523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3C155614-D4B1-407C-94BE-32B0EA7C158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5DEC97FA-6003-4147-B809-0284928C11E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債務償還比率は類似団体平均を下回っている。主な要因として、年次的に基金への積立てを行ってきたことにより充当可能財源が増加したこと及び合併（平成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月）以降、宮若市定員適正化計画に基づき定員管理の適正化を推進したことにより、職員数が減少（平成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年度比</a:t>
          </a:r>
          <a:r>
            <a:rPr kumimoji="1" lang="en-US" altLang="ja-JP" sz="1100">
              <a:latin typeface="ＭＳ Ｐゴシック" panose="020B0600070205080204" pitchFamily="50" charset="-128"/>
              <a:ea typeface="ＭＳ Ｐゴシック" panose="020B0600070205080204" pitchFamily="50" charset="-128"/>
            </a:rPr>
            <a:t>72</a:t>
          </a:r>
          <a:r>
            <a:rPr kumimoji="1" lang="ja-JP" altLang="en-US" sz="1100">
              <a:latin typeface="ＭＳ Ｐゴシック" panose="020B0600070205080204" pitchFamily="50" charset="-128"/>
              <a:ea typeface="ＭＳ Ｐゴシック" panose="020B0600070205080204" pitchFamily="50" charset="-128"/>
            </a:rPr>
            <a:t>人減）し人件費が減少したことが挙げられる。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CFC1CA58-C08C-4806-8154-0DDD38E2DCB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91E1EB1D-DF44-41DD-B842-F8BA9F3BCE1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D7D823AA-E003-45EA-9DE7-E2DD93D79F4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66D98871-A8D2-41F8-B860-B7902D359EA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DC0CB6F7-B8FD-4D69-8F7C-377A5170726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EA0145DC-230B-4415-ACF0-BF576B6A117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9C541916-66D3-4EE4-B4E0-9C4C4CFF0D31}"/>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B8B1A18D-B857-4E4D-894E-1EA3F9EAA91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3F94725-AE3C-4EF5-9882-EF0DF30577EB}"/>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299962CF-2563-4D25-994F-5505DF40527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FEAB5BC4-FFF0-4E74-AC49-9C8676694047}"/>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2818C4F6-57E7-413E-B34C-FC753B3DE32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45093878-2C8B-4E04-8454-8118FA10B77D}"/>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C4CF703-E619-47C8-9608-35E8F1B942B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79B0110F-007B-4ED5-89A5-8B63325CBBA6}"/>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9B476EF1-AF7A-46EE-B0FF-63C39497564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35938C7A-8122-4259-9DBB-403B5673247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37" name="直線コネクタ 136">
          <a:extLst>
            <a:ext uri="{FF2B5EF4-FFF2-40B4-BE49-F238E27FC236}">
              <a16:creationId xmlns:a16="http://schemas.microsoft.com/office/drawing/2014/main" id="{D00507BF-9A2E-430E-95C8-F88875035576}"/>
            </a:ext>
          </a:extLst>
        </xdr:cNvPr>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38" name="債務償還比率最小値テキスト">
          <a:extLst>
            <a:ext uri="{FF2B5EF4-FFF2-40B4-BE49-F238E27FC236}">
              <a16:creationId xmlns:a16="http://schemas.microsoft.com/office/drawing/2014/main" id="{6C994302-7A5D-4A95-990D-EB4895896988}"/>
            </a:ext>
          </a:extLst>
        </xdr:cNvPr>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39" name="直線コネクタ 138">
          <a:extLst>
            <a:ext uri="{FF2B5EF4-FFF2-40B4-BE49-F238E27FC236}">
              <a16:creationId xmlns:a16="http://schemas.microsoft.com/office/drawing/2014/main" id="{5B819C2C-21E5-4E5F-AEF5-D1BE16658746}"/>
            </a:ext>
          </a:extLst>
        </xdr:cNvPr>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40" name="債務償還比率最大値テキスト">
          <a:extLst>
            <a:ext uri="{FF2B5EF4-FFF2-40B4-BE49-F238E27FC236}">
              <a16:creationId xmlns:a16="http://schemas.microsoft.com/office/drawing/2014/main" id="{EEDD9B8E-1586-485D-B8CB-DC03D07E2FB5}"/>
            </a:ext>
          </a:extLst>
        </xdr:cNvPr>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41" name="直線コネクタ 140">
          <a:extLst>
            <a:ext uri="{FF2B5EF4-FFF2-40B4-BE49-F238E27FC236}">
              <a16:creationId xmlns:a16="http://schemas.microsoft.com/office/drawing/2014/main" id="{F01BAB65-4CA0-4FCC-8AAF-D33074D91761}"/>
            </a:ext>
          </a:extLst>
        </xdr:cNvPr>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42" name="債務償還比率平均値テキスト">
          <a:extLst>
            <a:ext uri="{FF2B5EF4-FFF2-40B4-BE49-F238E27FC236}">
              <a16:creationId xmlns:a16="http://schemas.microsoft.com/office/drawing/2014/main" id="{826D5B2D-1C0F-4B25-8719-60A6BB4BD46B}"/>
            </a:ext>
          </a:extLst>
        </xdr:cNvPr>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43" name="フローチャート: 判断 142">
          <a:extLst>
            <a:ext uri="{FF2B5EF4-FFF2-40B4-BE49-F238E27FC236}">
              <a16:creationId xmlns:a16="http://schemas.microsoft.com/office/drawing/2014/main" id="{E5863363-27EA-43E6-B1C9-84EC2F8061CB}"/>
            </a:ext>
          </a:extLst>
        </xdr:cNvPr>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44" name="フローチャート: 判断 143">
          <a:extLst>
            <a:ext uri="{FF2B5EF4-FFF2-40B4-BE49-F238E27FC236}">
              <a16:creationId xmlns:a16="http://schemas.microsoft.com/office/drawing/2014/main" id="{8EDB8CEE-D682-4260-9BD2-5122971C27BB}"/>
            </a:ext>
          </a:extLst>
        </xdr:cNvPr>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45" name="フローチャート: 判断 144">
          <a:extLst>
            <a:ext uri="{FF2B5EF4-FFF2-40B4-BE49-F238E27FC236}">
              <a16:creationId xmlns:a16="http://schemas.microsoft.com/office/drawing/2014/main" id="{8867443D-333B-41AF-9914-D6365C68416F}"/>
            </a:ext>
          </a:extLst>
        </xdr:cNvPr>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46" name="フローチャート: 判断 145">
          <a:extLst>
            <a:ext uri="{FF2B5EF4-FFF2-40B4-BE49-F238E27FC236}">
              <a16:creationId xmlns:a16="http://schemas.microsoft.com/office/drawing/2014/main" id="{7E4C5EE4-4B06-4259-B092-392F435A14E3}"/>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133876</xdr:rowOff>
    </xdr:from>
    <xdr:to>
      <xdr:col>60</xdr:col>
      <xdr:colOff>123825</xdr:colOff>
      <xdr:row>30</xdr:row>
      <xdr:rowOff>64026</xdr:rowOff>
    </xdr:to>
    <xdr:sp macro="" textlink="">
      <xdr:nvSpPr>
        <xdr:cNvPr id="147" name="フローチャート: 判断 146">
          <a:extLst>
            <a:ext uri="{FF2B5EF4-FFF2-40B4-BE49-F238E27FC236}">
              <a16:creationId xmlns:a16="http://schemas.microsoft.com/office/drawing/2014/main" id="{15A7FB7B-AA14-4231-9722-1B3088846CD6}"/>
            </a:ext>
          </a:extLst>
        </xdr:cNvPr>
        <xdr:cNvSpPr/>
      </xdr:nvSpPr>
      <xdr:spPr>
        <a:xfrm>
          <a:off x="11747500" y="58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EE211CB3-B715-4DC6-BE41-9571622DF7C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B0A60D1E-6E46-48D7-A05E-F30C2C8F4D5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7A4CB9C9-60DB-46EE-8FE5-EB97A54200A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EC0BF304-4EBE-43BC-9499-454FB28F50E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6CAE52F8-374D-4430-8CEE-78A1F022C5B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17290</xdr:rowOff>
    </xdr:from>
    <xdr:to>
      <xdr:col>76</xdr:col>
      <xdr:colOff>73025</xdr:colOff>
      <xdr:row>29</xdr:row>
      <xdr:rowOff>118890</xdr:rowOff>
    </xdr:to>
    <xdr:sp macro="" textlink="">
      <xdr:nvSpPr>
        <xdr:cNvPr id="153" name="楕円 152">
          <a:extLst>
            <a:ext uri="{FF2B5EF4-FFF2-40B4-BE49-F238E27FC236}">
              <a16:creationId xmlns:a16="http://schemas.microsoft.com/office/drawing/2014/main" id="{ABFFFAF8-5002-46DF-B67F-56C3ECD118C0}"/>
            </a:ext>
          </a:extLst>
        </xdr:cNvPr>
        <xdr:cNvSpPr/>
      </xdr:nvSpPr>
      <xdr:spPr>
        <a:xfrm>
          <a:off x="14744700" y="576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40167</xdr:rowOff>
    </xdr:from>
    <xdr:ext cx="469744" cy="259045"/>
    <xdr:sp macro="" textlink="">
      <xdr:nvSpPr>
        <xdr:cNvPr id="154" name="債務償還比率該当値テキスト">
          <a:extLst>
            <a:ext uri="{FF2B5EF4-FFF2-40B4-BE49-F238E27FC236}">
              <a16:creationId xmlns:a16="http://schemas.microsoft.com/office/drawing/2014/main" id="{A9B744F5-A73B-41AA-BD26-2D24F3A1E32C}"/>
            </a:ext>
          </a:extLst>
        </xdr:cNvPr>
        <xdr:cNvSpPr txBox="1"/>
      </xdr:nvSpPr>
      <xdr:spPr>
        <a:xfrm>
          <a:off x="14846300" y="56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157317</xdr:rowOff>
    </xdr:from>
    <xdr:to>
      <xdr:col>72</xdr:col>
      <xdr:colOff>123825</xdr:colOff>
      <xdr:row>30</xdr:row>
      <xdr:rowOff>87467</xdr:rowOff>
    </xdr:to>
    <xdr:sp macro="" textlink="">
      <xdr:nvSpPr>
        <xdr:cNvPr id="155" name="楕円 154">
          <a:extLst>
            <a:ext uri="{FF2B5EF4-FFF2-40B4-BE49-F238E27FC236}">
              <a16:creationId xmlns:a16="http://schemas.microsoft.com/office/drawing/2014/main" id="{6618D9F6-6C9C-4536-BA45-14CED9FED09F}"/>
            </a:ext>
          </a:extLst>
        </xdr:cNvPr>
        <xdr:cNvSpPr/>
      </xdr:nvSpPr>
      <xdr:spPr>
        <a:xfrm>
          <a:off x="14033500" y="590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68090</xdr:rowOff>
    </xdr:from>
    <xdr:to>
      <xdr:col>76</xdr:col>
      <xdr:colOff>22225</xdr:colOff>
      <xdr:row>30</xdr:row>
      <xdr:rowOff>36667</xdr:rowOff>
    </xdr:to>
    <xdr:cxnSp macro="">
      <xdr:nvCxnSpPr>
        <xdr:cNvPr id="156" name="直線コネクタ 155">
          <a:extLst>
            <a:ext uri="{FF2B5EF4-FFF2-40B4-BE49-F238E27FC236}">
              <a16:creationId xmlns:a16="http://schemas.microsoft.com/office/drawing/2014/main" id="{22317709-12CE-4D2F-A0B7-E8E483ACE7E0}"/>
            </a:ext>
          </a:extLst>
        </xdr:cNvPr>
        <xdr:cNvCxnSpPr/>
      </xdr:nvCxnSpPr>
      <xdr:spPr>
        <a:xfrm flipV="1">
          <a:off x="14084300" y="5811665"/>
          <a:ext cx="711200" cy="14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50600</xdr:rowOff>
    </xdr:from>
    <xdr:to>
      <xdr:col>68</xdr:col>
      <xdr:colOff>123825</xdr:colOff>
      <xdr:row>29</xdr:row>
      <xdr:rowOff>152200</xdr:rowOff>
    </xdr:to>
    <xdr:sp macro="" textlink="">
      <xdr:nvSpPr>
        <xdr:cNvPr id="157" name="楕円 156">
          <a:extLst>
            <a:ext uri="{FF2B5EF4-FFF2-40B4-BE49-F238E27FC236}">
              <a16:creationId xmlns:a16="http://schemas.microsoft.com/office/drawing/2014/main" id="{DDFDB6A0-85C5-43F3-8750-E17E5566027D}"/>
            </a:ext>
          </a:extLst>
        </xdr:cNvPr>
        <xdr:cNvSpPr/>
      </xdr:nvSpPr>
      <xdr:spPr>
        <a:xfrm>
          <a:off x="13271500" y="579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101400</xdr:rowOff>
    </xdr:from>
    <xdr:to>
      <xdr:col>72</xdr:col>
      <xdr:colOff>73025</xdr:colOff>
      <xdr:row>30</xdr:row>
      <xdr:rowOff>36667</xdr:rowOff>
    </xdr:to>
    <xdr:cxnSp macro="">
      <xdr:nvCxnSpPr>
        <xdr:cNvPr id="158" name="直線コネクタ 157">
          <a:extLst>
            <a:ext uri="{FF2B5EF4-FFF2-40B4-BE49-F238E27FC236}">
              <a16:creationId xmlns:a16="http://schemas.microsoft.com/office/drawing/2014/main" id="{1864F44A-0CD9-460E-B1CE-299FE7D85B9D}"/>
            </a:ext>
          </a:extLst>
        </xdr:cNvPr>
        <xdr:cNvCxnSpPr/>
      </xdr:nvCxnSpPr>
      <xdr:spPr>
        <a:xfrm>
          <a:off x="13322300" y="5844975"/>
          <a:ext cx="762000" cy="10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162729</xdr:rowOff>
    </xdr:from>
    <xdr:to>
      <xdr:col>64</xdr:col>
      <xdr:colOff>123825</xdr:colOff>
      <xdr:row>29</xdr:row>
      <xdr:rowOff>92879</xdr:rowOff>
    </xdr:to>
    <xdr:sp macro="" textlink="">
      <xdr:nvSpPr>
        <xdr:cNvPr id="159" name="楕円 158">
          <a:extLst>
            <a:ext uri="{FF2B5EF4-FFF2-40B4-BE49-F238E27FC236}">
              <a16:creationId xmlns:a16="http://schemas.microsoft.com/office/drawing/2014/main" id="{A59E662E-4C04-48C2-875C-1A2BEA0FE21E}"/>
            </a:ext>
          </a:extLst>
        </xdr:cNvPr>
        <xdr:cNvSpPr/>
      </xdr:nvSpPr>
      <xdr:spPr>
        <a:xfrm>
          <a:off x="12509500" y="57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42079</xdr:rowOff>
    </xdr:from>
    <xdr:to>
      <xdr:col>68</xdr:col>
      <xdr:colOff>73025</xdr:colOff>
      <xdr:row>29</xdr:row>
      <xdr:rowOff>101400</xdr:rowOff>
    </xdr:to>
    <xdr:cxnSp macro="">
      <xdr:nvCxnSpPr>
        <xdr:cNvPr id="160" name="直線コネクタ 159">
          <a:extLst>
            <a:ext uri="{FF2B5EF4-FFF2-40B4-BE49-F238E27FC236}">
              <a16:creationId xmlns:a16="http://schemas.microsoft.com/office/drawing/2014/main" id="{86B17D97-AC19-48B7-853F-43D485EC4F02}"/>
            </a:ext>
          </a:extLst>
        </xdr:cNvPr>
        <xdr:cNvCxnSpPr/>
      </xdr:nvCxnSpPr>
      <xdr:spPr>
        <a:xfrm>
          <a:off x="12560300" y="5785654"/>
          <a:ext cx="762000" cy="5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79901</xdr:rowOff>
    </xdr:from>
    <xdr:to>
      <xdr:col>60</xdr:col>
      <xdr:colOff>123825</xdr:colOff>
      <xdr:row>30</xdr:row>
      <xdr:rowOff>10051</xdr:rowOff>
    </xdr:to>
    <xdr:sp macro="" textlink="">
      <xdr:nvSpPr>
        <xdr:cNvPr id="161" name="楕円 160">
          <a:extLst>
            <a:ext uri="{FF2B5EF4-FFF2-40B4-BE49-F238E27FC236}">
              <a16:creationId xmlns:a16="http://schemas.microsoft.com/office/drawing/2014/main" id="{27B789DF-2B60-41F0-AA7D-339BFA4B6CA7}"/>
            </a:ext>
          </a:extLst>
        </xdr:cNvPr>
        <xdr:cNvSpPr/>
      </xdr:nvSpPr>
      <xdr:spPr>
        <a:xfrm>
          <a:off x="11747500" y="582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42079</xdr:rowOff>
    </xdr:from>
    <xdr:to>
      <xdr:col>64</xdr:col>
      <xdr:colOff>73025</xdr:colOff>
      <xdr:row>29</xdr:row>
      <xdr:rowOff>130701</xdr:rowOff>
    </xdr:to>
    <xdr:cxnSp macro="">
      <xdr:nvCxnSpPr>
        <xdr:cNvPr id="162" name="直線コネクタ 161">
          <a:extLst>
            <a:ext uri="{FF2B5EF4-FFF2-40B4-BE49-F238E27FC236}">
              <a16:creationId xmlns:a16="http://schemas.microsoft.com/office/drawing/2014/main" id="{C04A1681-5558-4401-BA83-D9D49C03B414}"/>
            </a:ext>
          </a:extLst>
        </xdr:cNvPr>
        <xdr:cNvCxnSpPr/>
      </xdr:nvCxnSpPr>
      <xdr:spPr>
        <a:xfrm flipV="1">
          <a:off x="11798300" y="5785654"/>
          <a:ext cx="762000" cy="8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63" name="n_1aveValue債務償還比率">
          <a:extLst>
            <a:ext uri="{FF2B5EF4-FFF2-40B4-BE49-F238E27FC236}">
              <a16:creationId xmlns:a16="http://schemas.microsoft.com/office/drawing/2014/main" id="{0B175029-E809-4368-B3D4-70743FF5EBB9}"/>
            </a:ext>
          </a:extLst>
        </xdr:cNvPr>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64" name="n_2aveValue債務償還比率">
          <a:extLst>
            <a:ext uri="{FF2B5EF4-FFF2-40B4-BE49-F238E27FC236}">
              <a16:creationId xmlns:a16="http://schemas.microsoft.com/office/drawing/2014/main" id="{F92980F1-5A3D-4AC3-9BF9-01ABB423DD41}"/>
            </a:ext>
          </a:extLst>
        </xdr:cNvPr>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65" name="n_3aveValue債務償還比率">
          <a:extLst>
            <a:ext uri="{FF2B5EF4-FFF2-40B4-BE49-F238E27FC236}">
              <a16:creationId xmlns:a16="http://schemas.microsoft.com/office/drawing/2014/main" id="{0EEAC204-5F39-455D-8F00-76C374A8F089}"/>
            </a:ext>
          </a:extLst>
        </xdr:cNvPr>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55153</xdr:rowOff>
    </xdr:from>
    <xdr:ext cx="469744" cy="259045"/>
    <xdr:sp macro="" textlink="">
      <xdr:nvSpPr>
        <xdr:cNvPr id="166" name="n_4aveValue債務償還比率">
          <a:extLst>
            <a:ext uri="{FF2B5EF4-FFF2-40B4-BE49-F238E27FC236}">
              <a16:creationId xmlns:a16="http://schemas.microsoft.com/office/drawing/2014/main" id="{5794E813-6046-4DEF-ABD8-55BF2D6CFB56}"/>
            </a:ext>
          </a:extLst>
        </xdr:cNvPr>
        <xdr:cNvSpPr txBox="1"/>
      </xdr:nvSpPr>
      <xdr:spPr>
        <a:xfrm>
          <a:off x="11563427" y="597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103994</xdr:rowOff>
    </xdr:from>
    <xdr:ext cx="469744" cy="259045"/>
    <xdr:sp macro="" textlink="">
      <xdr:nvSpPr>
        <xdr:cNvPr id="167" name="n_1mainValue債務償還比率">
          <a:extLst>
            <a:ext uri="{FF2B5EF4-FFF2-40B4-BE49-F238E27FC236}">
              <a16:creationId xmlns:a16="http://schemas.microsoft.com/office/drawing/2014/main" id="{349FBE1C-9A62-4107-AFE0-D3DCC5C01EC7}"/>
            </a:ext>
          </a:extLst>
        </xdr:cNvPr>
        <xdr:cNvSpPr txBox="1"/>
      </xdr:nvSpPr>
      <xdr:spPr>
        <a:xfrm>
          <a:off x="13836727" y="56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168727</xdr:rowOff>
    </xdr:from>
    <xdr:ext cx="469744" cy="259045"/>
    <xdr:sp macro="" textlink="">
      <xdr:nvSpPr>
        <xdr:cNvPr id="168" name="n_2mainValue債務償還比率">
          <a:extLst>
            <a:ext uri="{FF2B5EF4-FFF2-40B4-BE49-F238E27FC236}">
              <a16:creationId xmlns:a16="http://schemas.microsoft.com/office/drawing/2014/main" id="{234416D6-A447-4811-AFD9-4A3F39DCE473}"/>
            </a:ext>
          </a:extLst>
        </xdr:cNvPr>
        <xdr:cNvSpPr txBox="1"/>
      </xdr:nvSpPr>
      <xdr:spPr>
        <a:xfrm>
          <a:off x="13087427" y="556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109406</xdr:rowOff>
    </xdr:from>
    <xdr:ext cx="469744" cy="259045"/>
    <xdr:sp macro="" textlink="">
      <xdr:nvSpPr>
        <xdr:cNvPr id="169" name="n_3mainValue債務償還比率">
          <a:extLst>
            <a:ext uri="{FF2B5EF4-FFF2-40B4-BE49-F238E27FC236}">
              <a16:creationId xmlns:a16="http://schemas.microsoft.com/office/drawing/2014/main" id="{F1EBF2C0-1B91-438F-9619-FFCC8297B500}"/>
            </a:ext>
          </a:extLst>
        </xdr:cNvPr>
        <xdr:cNvSpPr txBox="1"/>
      </xdr:nvSpPr>
      <xdr:spPr>
        <a:xfrm>
          <a:off x="12325427" y="551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26578</xdr:rowOff>
    </xdr:from>
    <xdr:ext cx="469744" cy="259045"/>
    <xdr:sp macro="" textlink="">
      <xdr:nvSpPr>
        <xdr:cNvPr id="170" name="n_4mainValue債務償還比率">
          <a:extLst>
            <a:ext uri="{FF2B5EF4-FFF2-40B4-BE49-F238E27FC236}">
              <a16:creationId xmlns:a16="http://schemas.microsoft.com/office/drawing/2014/main" id="{C34F0976-F73B-491C-ABF3-C5D804DE6E47}"/>
            </a:ext>
          </a:extLst>
        </xdr:cNvPr>
        <xdr:cNvSpPr txBox="1"/>
      </xdr:nvSpPr>
      <xdr:spPr>
        <a:xfrm>
          <a:off x="11563427" y="559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2400B95D-0AC3-4CA2-B83E-14239EB2984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DAA0C72B-C706-4501-BA64-1110DB93E5F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2243597D-EB4E-4597-94BE-5D3881747B8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7DB362CA-2C8B-470F-9B29-4F7D5F9A8C6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BFD27D59-7532-483B-AB0D-4601F99B8C6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B61D6D45-27FD-4FB7-84AC-012B37B132C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B62F5D0-B6D7-4EC8-8B87-B56727F1DD2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C55DEAD-75DD-4CC5-AE3A-F79246222BB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99023C7-C237-49F1-AFA8-C666226462F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A94A335-D420-41D6-A4CF-A13653AD591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福岡県宮若市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4CDB2CB-A2BE-4561-A524-0109559CACB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9B40E1A-927D-4925-94DF-215CEA6C85A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49CC79E-D95C-4594-95C5-2618EF2BFC2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8145EA7-7EE4-4220-B231-25604AF4AE8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76A088A-5BB5-4AD7-864E-D63C5348FC2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9C53A20-959C-4388-B690-2A50FD816A2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27,913
27,425
139.99
18,260,013
17,292,752
931,440
8,901,508
19,749,263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CA90BA6-24B5-4A21-A3A9-8B861C53206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15B3DB4-C465-4C69-BDB1-95541A088A2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E24E629-F35D-41B0-9711-246C0C08E16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DB7825D-1DFB-4C42-ACD2-FA66DEAE57C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4706328-A524-4366-A57D-1077841806B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5C34117-C1BE-4270-9404-EE2FC09D21B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880A479-0AC1-4D2A-9D5B-1FA0572F6B6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DC600D6-D9AE-45FB-88C7-B8F2F98864C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B5027F6-E922-42CC-ADA7-AE44BCEDAB0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F1128B8-A7F0-49B7-865C-83E17AE0A97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B758039-8743-40A8-B316-923F8C9ACFB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804B47F-F940-4A85-B094-04EF49DC6B5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BDAB2B6-9911-475A-B9B6-4DEF7C22FA3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653769D-9730-4D95-8ED5-ECB57E853D4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8D11A6E-8CDC-4066-82D3-28C46E7D1B2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3F2A1B1-8F94-4B5C-8D85-4BAC984F5C1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9479556-B663-4D8A-AB02-2526EF61668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67B7CAC-380E-4198-9CF0-47551FB54BE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E028D91-3F2E-44D5-A4F6-4393914AD9F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B505149-5CE5-4793-ADA2-327BC7D7DEF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F606836-9308-44E7-93B7-6FD6949859A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B54CFE3-37AE-4890-BA03-1595E080503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CD4056A-BF8C-4997-9A4C-DBD730AB3DE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0C7C553-6CB1-48E2-8E09-0A829855DA0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C529DB1-9177-48B3-89FE-E43D713C031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567C6D5-281B-4791-A8F3-12B7BAD65C7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23D8CF9-C14E-4BB4-8D5E-B53F25EA2E3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F02074A-09B3-4C01-8A67-CF339DB777A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D42660C-0B2E-4679-A3B0-7D79ECFC3FF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0985D8D-F378-492E-8BFD-1493FA89DC2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8132A57-F259-40D2-907E-7F7989513EB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239279D-393E-4C5F-81AC-C63E1F66F67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96A16DF-F782-4FC2-9F55-3EFE9BABD9A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C0C768F-7A2B-4E92-B922-578D02E8141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02C4A06-5AA8-4E97-A62B-506241BF573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82E1163-864B-4113-A691-BD7633A9C3E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F923799-7806-488C-815B-9CAF8150902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84E1C3C-5C17-4FD5-B32B-71653F1CE62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EFD1412-E79C-4ADC-A847-A9658B58BD2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DF8603F-FFD7-424C-B6D9-C46E35538F4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8402519-0AA2-4ECC-8B69-1AD3F19E3BB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6030C7E-84ED-44B3-A551-3B87706A7C5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8ECC0CF-7EA1-4D62-A118-09943E38F2F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5CB76CA-DC98-48C9-A646-491377E507E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86CC7C6-6A37-44C9-BF19-96DFD1C56B3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B2A80BB6-2149-447F-8DB9-B1E4FA7F2E7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719F1E30-13DB-4266-883D-A4D67B469324}"/>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420E40D6-D045-48A1-9B5E-4691A5C93438}"/>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2F67C48E-3316-4A29-B571-3905A6FD7E5A}"/>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E0139F95-4EC4-4BF5-9CF2-1B651E784C8B}"/>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2B93ECBD-D8E6-4408-8CF2-6A57322060C7}"/>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id="{B9CEFA4B-FF18-41B7-B102-5412C1F869CF}"/>
            </a:ext>
          </a:extLst>
        </xdr:cNvPr>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2893720-5263-4115-A731-36AEA0B4875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DCC25897-04EE-4D8A-9F55-70CDF1532571}"/>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E1FE7C02-F964-40EA-B7F4-A4B77C12EE7E}"/>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0CFC5D21-01AA-41C0-A6AB-C88937BD67F6}"/>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126637</xdr:rowOff>
    </xdr:from>
    <xdr:to>
      <xdr:col>6</xdr:col>
      <xdr:colOff>38100</xdr:colOff>
      <xdr:row>38</xdr:row>
      <xdr:rowOff>56787</xdr:rowOff>
    </xdr:to>
    <xdr:sp macro="" textlink="">
      <xdr:nvSpPr>
        <xdr:cNvPr id="68" name="フローチャート: 判断 67">
          <a:extLst>
            <a:ext uri="{FF2B5EF4-FFF2-40B4-BE49-F238E27FC236}">
              <a16:creationId xmlns:a16="http://schemas.microsoft.com/office/drawing/2014/main" id="{1F7FB31C-D561-492B-ABCD-8C5F6A5C6E62}"/>
            </a:ext>
          </a:extLst>
        </xdr:cNvPr>
        <xdr:cNvSpPr/>
      </xdr:nvSpPr>
      <xdr:spPr>
        <a:xfrm>
          <a:off x="1079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7E3DB1D-DEF0-4B61-BF9F-9EBF1F76181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DA471E5-5824-4818-9E85-927DCDE75DC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37DDF18-14FB-4C9C-A0DF-0E241AACD82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6173D4A-4A0D-4B07-BFB3-A7AC49BE582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247058D-211C-41D7-87C2-E1EE4A19674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138067</xdr:rowOff>
    </xdr:from>
    <xdr:to>
      <xdr:col>24</xdr:col>
      <xdr:colOff>114300</xdr:colOff>
      <xdr:row>40</xdr:row>
      <xdr:rowOff>68217</xdr:rowOff>
    </xdr:to>
    <xdr:sp macro="" textlink="">
      <xdr:nvSpPr>
        <xdr:cNvPr id="74" name="楕円 73">
          <a:extLst>
            <a:ext uri="{FF2B5EF4-FFF2-40B4-BE49-F238E27FC236}">
              <a16:creationId xmlns:a16="http://schemas.microsoft.com/office/drawing/2014/main" id="{437834F0-FFD6-41D0-83CA-725229DF0A0A}"/>
            </a:ext>
          </a:extLst>
        </xdr:cNvPr>
        <xdr:cNvSpPr/>
      </xdr:nvSpPr>
      <xdr:spPr>
        <a:xfrm>
          <a:off x="45847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116494</xdr:rowOff>
    </xdr:from>
    <xdr:ext cx="405111" cy="259045"/>
    <xdr:sp macro="" textlink="">
      <xdr:nvSpPr>
        <xdr:cNvPr id="75" name="【道路】&#10;有形固定資産減価償却率該当値テキスト">
          <a:extLst>
            <a:ext uri="{FF2B5EF4-FFF2-40B4-BE49-F238E27FC236}">
              <a16:creationId xmlns:a16="http://schemas.microsoft.com/office/drawing/2014/main" id="{25C77AC9-48CD-41BF-A1C9-A23F0919730C}"/>
            </a:ext>
          </a:extLst>
        </xdr:cNvPr>
        <xdr:cNvSpPr txBox="1"/>
      </xdr:nvSpPr>
      <xdr:spPr>
        <a:xfrm>
          <a:off x="4673600"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115207</xdr:rowOff>
    </xdr:from>
    <xdr:to>
      <xdr:col>20</xdr:col>
      <xdr:colOff>38100</xdr:colOff>
      <xdr:row>40</xdr:row>
      <xdr:rowOff>45357</xdr:rowOff>
    </xdr:to>
    <xdr:sp macro="" textlink="">
      <xdr:nvSpPr>
        <xdr:cNvPr id="76" name="楕円 75">
          <a:extLst>
            <a:ext uri="{FF2B5EF4-FFF2-40B4-BE49-F238E27FC236}">
              <a16:creationId xmlns:a16="http://schemas.microsoft.com/office/drawing/2014/main" id="{73E6E3A5-DDD8-40A3-B257-6425C915B308}"/>
            </a:ext>
          </a:extLst>
        </xdr:cNvPr>
        <xdr:cNvSpPr/>
      </xdr:nvSpPr>
      <xdr:spPr>
        <a:xfrm>
          <a:off x="3746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166007</xdr:rowOff>
    </xdr:from>
    <xdr:to>
      <xdr:col>24</xdr:col>
      <xdr:colOff>63500</xdr:colOff>
      <xdr:row>40</xdr:row>
      <xdr:rowOff>17417</xdr:rowOff>
    </xdr:to>
    <xdr:cxnSp macro="">
      <xdr:nvCxnSpPr>
        <xdr:cNvPr id="77" name="直線コネクタ 76">
          <a:extLst>
            <a:ext uri="{FF2B5EF4-FFF2-40B4-BE49-F238E27FC236}">
              <a16:creationId xmlns:a16="http://schemas.microsoft.com/office/drawing/2014/main" id="{869A435D-B3E0-4039-8793-9E24A7619B15}"/>
            </a:ext>
          </a:extLst>
        </xdr:cNvPr>
        <xdr:cNvCxnSpPr/>
      </xdr:nvCxnSpPr>
      <xdr:spPr>
        <a:xfrm>
          <a:off x="3797300" y="685255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102144</xdr:rowOff>
    </xdr:from>
    <xdr:to>
      <xdr:col>15</xdr:col>
      <xdr:colOff>101600</xdr:colOff>
      <xdr:row>40</xdr:row>
      <xdr:rowOff>32294</xdr:rowOff>
    </xdr:to>
    <xdr:sp macro="" textlink="">
      <xdr:nvSpPr>
        <xdr:cNvPr id="78" name="楕円 77">
          <a:extLst>
            <a:ext uri="{FF2B5EF4-FFF2-40B4-BE49-F238E27FC236}">
              <a16:creationId xmlns:a16="http://schemas.microsoft.com/office/drawing/2014/main" id="{2D65BC04-127F-46BC-AA87-A27D5831F2DA}"/>
            </a:ext>
          </a:extLst>
        </xdr:cNvPr>
        <xdr:cNvSpPr/>
      </xdr:nvSpPr>
      <xdr:spPr>
        <a:xfrm>
          <a:off x="2857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152944</xdr:rowOff>
    </xdr:from>
    <xdr:to>
      <xdr:col>19</xdr:col>
      <xdr:colOff>177800</xdr:colOff>
      <xdr:row>39</xdr:row>
      <xdr:rowOff>166007</xdr:rowOff>
    </xdr:to>
    <xdr:cxnSp macro="">
      <xdr:nvCxnSpPr>
        <xdr:cNvPr id="79" name="直線コネクタ 78">
          <a:extLst>
            <a:ext uri="{FF2B5EF4-FFF2-40B4-BE49-F238E27FC236}">
              <a16:creationId xmlns:a16="http://schemas.microsoft.com/office/drawing/2014/main" id="{DE009E07-DF01-4B1B-B6FE-E47F55313FBF}"/>
            </a:ext>
          </a:extLst>
        </xdr:cNvPr>
        <xdr:cNvCxnSpPr/>
      </xdr:nvCxnSpPr>
      <xdr:spPr>
        <a:xfrm>
          <a:off x="2908300" y="68394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102144</xdr:rowOff>
    </xdr:from>
    <xdr:to>
      <xdr:col>10</xdr:col>
      <xdr:colOff>165100</xdr:colOff>
      <xdr:row>40</xdr:row>
      <xdr:rowOff>32294</xdr:rowOff>
    </xdr:to>
    <xdr:sp macro="" textlink="">
      <xdr:nvSpPr>
        <xdr:cNvPr id="80" name="楕円 79">
          <a:extLst>
            <a:ext uri="{FF2B5EF4-FFF2-40B4-BE49-F238E27FC236}">
              <a16:creationId xmlns:a16="http://schemas.microsoft.com/office/drawing/2014/main" id="{847F38F5-39C6-4434-938D-64E9B996E56F}"/>
            </a:ext>
          </a:extLst>
        </xdr:cNvPr>
        <xdr:cNvSpPr/>
      </xdr:nvSpPr>
      <xdr:spPr>
        <a:xfrm>
          <a:off x="1968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152944</xdr:rowOff>
    </xdr:from>
    <xdr:to>
      <xdr:col>15</xdr:col>
      <xdr:colOff>50800</xdr:colOff>
      <xdr:row>39</xdr:row>
      <xdr:rowOff>152944</xdr:rowOff>
    </xdr:to>
    <xdr:cxnSp macro="">
      <xdr:nvCxnSpPr>
        <xdr:cNvPr id="81" name="直線コネクタ 80">
          <a:extLst>
            <a:ext uri="{FF2B5EF4-FFF2-40B4-BE49-F238E27FC236}">
              <a16:creationId xmlns:a16="http://schemas.microsoft.com/office/drawing/2014/main" id="{B9656CB6-3D60-40E2-AD1E-A3EEDA749CFA}"/>
            </a:ext>
          </a:extLst>
        </xdr:cNvPr>
        <xdr:cNvCxnSpPr/>
      </xdr:nvCxnSpPr>
      <xdr:spPr>
        <a:xfrm>
          <a:off x="2019300" y="68394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66222</xdr:rowOff>
    </xdr:from>
    <xdr:to>
      <xdr:col>6</xdr:col>
      <xdr:colOff>38100</xdr:colOff>
      <xdr:row>39</xdr:row>
      <xdr:rowOff>167822</xdr:rowOff>
    </xdr:to>
    <xdr:sp macro="" textlink="">
      <xdr:nvSpPr>
        <xdr:cNvPr id="82" name="楕円 81">
          <a:extLst>
            <a:ext uri="{FF2B5EF4-FFF2-40B4-BE49-F238E27FC236}">
              <a16:creationId xmlns:a16="http://schemas.microsoft.com/office/drawing/2014/main" id="{5F2FC752-D4C1-4766-BC80-C0FE3533B45D}"/>
            </a:ext>
          </a:extLst>
        </xdr:cNvPr>
        <xdr:cNvSpPr/>
      </xdr:nvSpPr>
      <xdr:spPr>
        <a:xfrm>
          <a:off x="1079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117022</xdr:rowOff>
    </xdr:from>
    <xdr:to>
      <xdr:col>10</xdr:col>
      <xdr:colOff>114300</xdr:colOff>
      <xdr:row>39</xdr:row>
      <xdr:rowOff>152944</xdr:rowOff>
    </xdr:to>
    <xdr:cxnSp macro="">
      <xdr:nvCxnSpPr>
        <xdr:cNvPr id="83" name="直線コネクタ 82">
          <a:extLst>
            <a:ext uri="{FF2B5EF4-FFF2-40B4-BE49-F238E27FC236}">
              <a16:creationId xmlns:a16="http://schemas.microsoft.com/office/drawing/2014/main" id="{50E0617B-DA60-4A4D-8B3C-D92C44A1BE3A}"/>
            </a:ext>
          </a:extLst>
        </xdr:cNvPr>
        <xdr:cNvCxnSpPr/>
      </xdr:nvCxnSpPr>
      <xdr:spPr>
        <a:xfrm>
          <a:off x="1130300" y="68035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4" name="n_1aveValue【道路】&#10;有形固定資産減価償却率">
          <a:extLst>
            <a:ext uri="{FF2B5EF4-FFF2-40B4-BE49-F238E27FC236}">
              <a16:creationId xmlns:a16="http://schemas.microsoft.com/office/drawing/2014/main" id="{1347E403-6F54-48B3-A92D-896753EE6131}"/>
            </a:ext>
          </a:extLst>
        </xdr:cNvPr>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5" name="n_2aveValue【道路】&#10;有形固定資産減価償却率">
          <a:extLst>
            <a:ext uri="{FF2B5EF4-FFF2-40B4-BE49-F238E27FC236}">
              <a16:creationId xmlns:a16="http://schemas.microsoft.com/office/drawing/2014/main" id="{29737EFE-8B71-420E-A859-30F34709F461}"/>
            </a:ext>
          </a:extLst>
        </xdr:cNvPr>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6" name="n_3aveValue【道路】&#10;有形固定資産減価償却率">
          <a:extLst>
            <a:ext uri="{FF2B5EF4-FFF2-40B4-BE49-F238E27FC236}">
              <a16:creationId xmlns:a16="http://schemas.microsoft.com/office/drawing/2014/main" id="{C45D01B5-6A51-47A8-9A30-FF6FF3042E65}"/>
            </a:ext>
          </a:extLst>
        </xdr:cNvPr>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73314</xdr:rowOff>
    </xdr:from>
    <xdr:ext cx="405111" cy="259045"/>
    <xdr:sp macro="" textlink="">
      <xdr:nvSpPr>
        <xdr:cNvPr id="87" name="n_4aveValue【道路】&#10;有形固定資産減価償却率">
          <a:extLst>
            <a:ext uri="{FF2B5EF4-FFF2-40B4-BE49-F238E27FC236}">
              <a16:creationId xmlns:a16="http://schemas.microsoft.com/office/drawing/2014/main" id="{DD6E3191-BD6B-4875-9704-3FE68259C32C}"/>
            </a:ext>
          </a:extLst>
        </xdr:cNvPr>
        <xdr:cNvSpPr txBox="1"/>
      </xdr:nvSpPr>
      <xdr:spPr>
        <a:xfrm>
          <a:off x="927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36484</xdr:rowOff>
    </xdr:from>
    <xdr:ext cx="405111" cy="259045"/>
    <xdr:sp macro="" textlink="">
      <xdr:nvSpPr>
        <xdr:cNvPr id="88" name="n_1mainValue【道路】&#10;有形固定資産減価償却率">
          <a:extLst>
            <a:ext uri="{FF2B5EF4-FFF2-40B4-BE49-F238E27FC236}">
              <a16:creationId xmlns:a16="http://schemas.microsoft.com/office/drawing/2014/main" id="{FDB04D5E-EB25-4740-8E2B-42B1D271F4F3}"/>
            </a:ext>
          </a:extLst>
        </xdr:cNvPr>
        <xdr:cNvSpPr txBox="1"/>
      </xdr:nvSpPr>
      <xdr:spPr>
        <a:xfrm>
          <a:off x="3582044"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23421</xdr:rowOff>
    </xdr:from>
    <xdr:ext cx="405111" cy="259045"/>
    <xdr:sp macro="" textlink="">
      <xdr:nvSpPr>
        <xdr:cNvPr id="89" name="n_2mainValue【道路】&#10;有形固定資産減価償却率">
          <a:extLst>
            <a:ext uri="{FF2B5EF4-FFF2-40B4-BE49-F238E27FC236}">
              <a16:creationId xmlns:a16="http://schemas.microsoft.com/office/drawing/2014/main" id="{97C96401-67F2-48CA-A5D5-49370167786E}"/>
            </a:ext>
          </a:extLst>
        </xdr:cNvPr>
        <xdr:cNvSpPr txBox="1"/>
      </xdr:nvSpPr>
      <xdr:spPr>
        <a:xfrm>
          <a:off x="2705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23421</xdr:rowOff>
    </xdr:from>
    <xdr:ext cx="405111" cy="259045"/>
    <xdr:sp macro="" textlink="">
      <xdr:nvSpPr>
        <xdr:cNvPr id="90" name="n_3mainValue【道路】&#10;有形固定資産減価償却率">
          <a:extLst>
            <a:ext uri="{FF2B5EF4-FFF2-40B4-BE49-F238E27FC236}">
              <a16:creationId xmlns:a16="http://schemas.microsoft.com/office/drawing/2014/main" id="{D2F6AE8B-14BE-4D45-A7F1-FC34BC2EA467}"/>
            </a:ext>
          </a:extLst>
        </xdr:cNvPr>
        <xdr:cNvSpPr txBox="1"/>
      </xdr:nvSpPr>
      <xdr:spPr>
        <a:xfrm>
          <a:off x="1816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158949</xdr:rowOff>
    </xdr:from>
    <xdr:ext cx="405111" cy="259045"/>
    <xdr:sp macro="" textlink="">
      <xdr:nvSpPr>
        <xdr:cNvPr id="91" name="n_4mainValue【道路】&#10;有形固定資産減価償却率">
          <a:extLst>
            <a:ext uri="{FF2B5EF4-FFF2-40B4-BE49-F238E27FC236}">
              <a16:creationId xmlns:a16="http://schemas.microsoft.com/office/drawing/2014/main" id="{805DC4DD-B92A-4AC2-90D3-8954BC8A6377}"/>
            </a:ext>
          </a:extLst>
        </xdr:cNvPr>
        <xdr:cNvSpPr txBox="1"/>
      </xdr:nvSpPr>
      <xdr:spPr>
        <a:xfrm>
          <a:off x="927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CF0BBF1-AD57-45B7-ABC7-274B6B3E2BB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8C8186F-D7E5-451E-83DD-E3977A1CAD2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F85C044-77C4-48E4-9CB5-63C1DF05021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85A4A87-7ADA-44DA-ACC8-7D5F201855F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503D0E0-AC56-4C3D-B33B-BA1976F6DC0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6793518-6A94-4738-9AF8-511EC8703F9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FBA0636-CDBA-40F0-878B-F9857D09CC0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4D34A9D-29D0-4489-89B4-2A9AB42FC6B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180A982-22D0-46BA-AD09-8EECB45D346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9ED001E-0BEA-47A3-90B6-7CD081B6E69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4B464EDD-7ED9-4A4E-933F-607B23F1C53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BE996330-751F-477C-A268-FCD574477AE3}"/>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FE99C85E-0B42-4640-9159-D7A0958BDCA6}"/>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78E9B09E-1FB6-46A1-A270-0A2813D8125C}"/>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28CDE971-1EB4-4D28-A0E9-048ECB91CA5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61CF7DE6-D5C4-4F37-9812-7789CB8CD5BE}"/>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8AED3B92-9E6C-48B3-A6EE-B25F1550253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295CBC5B-ADFD-4EFE-965C-DEEDFB025B35}"/>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5C16F5ED-9E8A-4CBF-9CBB-99B93650F13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B90DB848-F53C-48E3-81D7-E1A11916FE8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36AA468E-B9F1-4432-9AD6-6D225626391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a:extLst>
            <a:ext uri="{FF2B5EF4-FFF2-40B4-BE49-F238E27FC236}">
              <a16:creationId xmlns:a16="http://schemas.microsoft.com/office/drawing/2014/main" id="{48F3E8E7-C065-4293-958F-94E2AEB3DBFB}"/>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a:extLst>
            <a:ext uri="{FF2B5EF4-FFF2-40B4-BE49-F238E27FC236}">
              <a16:creationId xmlns:a16="http://schemas.microsoft.com/office/drawing/2014/main" id="{0260ABD0-D017-465D-B819-3781455888B9}"/>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a:extLst>
            <a:ext uri="{FF2B5EF4-FFF2-40B4-BE49-F238E27FC236}">
              <a16:creationId xmlns:a16="http://schemas.microsoft.com/office/drawing/2014/main" id="{F1A64A7D-451D-4C31-9A4C-71C96D81C3F9}"/>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a:extLst>
            <a:ext uri="{FF2B5EF4-FFF2-40B4-BE49-F238E27FC236}">
              <a16:creationId xmlns:a16="http://schemas.microsoft.com/office/drawing/2014/main" id="{74C398C6-95B7-4B62-AE29-3A44AA7C46B3}"/>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a:extLst>
            <a:ext uri="{FF2B5EF4-FFF2-40B4-BE49-F238E27FC236}">
              <a16:creationId xmlns:a16="http://schemas.microsoft.com/office/drawing/2014/main" id="{763215B1-08E1-4EF5-BEEF-358BB7612396}"/>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a:extLst>
            <a:ext uri="{FF2B5EF4-FFF2-40B4-BE49-F238E27FC236}">
              <a16:creationId xmlns:a16="http://schemas.microsoft.com/office/drawing/2014/main" id="{128A24C1-D84C-4CDA-8DA6-2CBEDB34C741}"/>
            </a:ext>
          </a:extLst>
        </xdr:cNvPr>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a:extLst>
            <a:ext uri="{FF2B5EF4-FFF2-40B4-BE49-F238E27FC236}">
              <a16:creationId xmlns:a16="http://schemas.microsoft.com/office/drawing/2014/main" id="{436CBB73-81D7-489D-9028-FB25DEEE2D0B}"/>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a:extLst>
            <a:ext uri="{FF2B5EF4-FFF2-40B4-BE49-F238E27FC236}">
              <a16:creationId xmlns:a16="http://schemas.microsoft.com/office/drawing/2014/main" id="{B4C4CC67-6B98-48D0-A5CB-3B21B9167106}"/>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a:extLst>
            <a:ext uri="{FF2B5EF4-FFF2-40B4-BE49-F238E27FC236}">
              <a16:creationId xmlns:a16="http://schemas.microsoft.com/office/drawing/2014/main" id="{C01CE74F-392D-4BBB-A9F4-B8CDEBE49FAD}"/>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a:extLst>
            <a:ext uri="{FF2B5EF4-FFF2-40B4-BE49-F238E27FC236}">
              <a16:creationId xmlns:a16="http://schemas.microsoft.com/office/drawing/2014/main" id="{D503944E-3B3E-499C-8519-85BD0DF4435A}"/>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102146</xdr:rowOff>
    </xdr:from>
    <xdr:to>
      <xdr:col>36</xdr:col>
      <xdr:colOff>165100</xdr:colOff>
      <xdr:row>41</xdr:row>
      <xdr:rowOff>32296</xdr:rowOff>
    </xdr:to>
    <xdr:sp macro="" textlink="">
      <xdr:nvSpPr>
        <xdr:cNvPr id="123" name="フローチャート: 判断 122">
          <a:extLst>
            <a:ext uri="{FF2B5EF4-FFF2-40B4-BE49-F238E27FC236}">
              <a16:creationId xmlns:a16="http://schemas.microsoft.com/office/drawing/2014/main" id="{3D43057E-E713-4B98-AE37-5F3225CED1DB}"/>
            </a:ext>
          </a:extLst>
        </xdr:cNvPr>
        <xdr:cNvSpPr/>
      </xdr:nvSpPr>
      <xdr:spPr>
        <a:xfrm>
          <a:off x="6921500" y="69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C27FC97-A89E-4E77-B04B-FBBCE0F3523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F13ADBB-81C6-4405-B148-DCF14A29514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45A1A71-793E-440B-AABB-7C22A2EA29E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33AB639-7B98-41A9-83D2-2B6D13FD911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82C1398-9A82-40B9-A959-0871DC43277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86857</xdr:rowOff>
    </xdr:from>
    <xdr:to>
      <xdr:col>55</xdr:col>
      <xdr:colOff>50800</xdr:colOff>
      <xdr:row>41</xdr:row>
      <xdr:rowOff>17007</xdr:rowOff>
    </xdr:to>
    <xdr:sp macro="" textlink="">
      <xdr:nvSpPr>
        <xdr:cNvPr id="129" name="楕円 128">
          <a:extLst>
            <a:ext uri="{FF2B5EF4-FFF2-40B4-BE49-F238E27FC236}">
              <a16:creationId xmlns:a16="http://schemas.microsoft.com/office/drawing/2014/main" id="{B1B54D97-8EB6-4FDA-B678-C622ECBD9DF1}"/>
            </a:ext>
          </a:extLst>
        </xdr:cNvPr>
        <xdr:cNvSpPr/>
      </xdr:nvSpPr>
      <xdr:spPr>
        <a:xfrm>
          <a:off x="10426700" y="694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65284</xdr:rowOff>
    </xdr:from>
    <xdr:ext cx="534377" cy="259045"/>
    <xdr:sp macro="" textlink="">
      <xdr:nvSpPr>
        <xdr:cNvPr id="130" name="【道路】&#10;一人当たり延長該当値テキスト">
          <a:extLst>
            <a:ext uri="{FF2B5EF4-FFF2-40B4-BE49-F238E27FC236}">
              <a16:creationId xmlns:a16="http://schemas.microsoft.com/office/drawing/2014/main" id="{B12D67F3-D903-4987-9E10-4D82B94B8920}"/>
            </a:ext>
          </a:extLst>
        </xdr:cNvPr>
        <xdr:cNvSpPr txBox="1"/>
      </xdr:nvSpPr>
      <xdr:spPr>
        <a:xfrm>
          <a:off x="10515600" y="692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88164</xdr:rowOff>
    </xdr:from>
    <xdr:to>
      <xdr:col>50</xdr:col>
      <xdr:colOff>165100</xdr:colOff>
      <xdr:row>41</xdr:row>
      <xdr:rowOff>18314</xdr:rowOff>
    </xdr:to>
    <xdr:sp macro="" textlink="">
      <xdr:nvSpPr>
        <xdr:cNvPr id="131" name="楕円 130">
          <a:extLst>
            <a:ext uri="{FF2B5EF4-FFF2-40B4-BE49-F238E27FC236}">
              <a16:creationId xmlns:a16="http://schemas.microsoft.com/office/drawing/2014/main" id="{5362C54B-D45F-48C5-80C7-6654E9166BB2}"/>
            </a:ext>
          </a:extLst>
        </xdr:cNvPr>
        <xdr:cNvSpPr/>
      </xdr:nvSpPr>
      <xdr:spPr>
        <a:xfrm>
          <a:off x="9588500" y="69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137657</xdr:rowOff>
    </xdr:from>
    <xdr:to>
      <xdr:col>55</xdr:col>
      <xdr:colOff>0</xdr:colOff>
      <xdr:row>40</xdr:row>
      <xdr:rowOff>138964</xdr:rowOff>
    </xdr:to>
    <xdr:cxnSp macro="">
      <xdr:nvCxnSpPr>
        <xdr:cNvPr id="132" name="直線コネクタ 131">
          <a:extLst>
            <a:ext uri="{FF2B5EF4-FFF2-40B4-BE49-F238E27FC236}">
              <a16:creationId xmlns:a16="http://schemas.microsoft.com/office/drawing/2014/main" id="{2D2622EC-29ED-456A-8C23-725BDBB4EBAD}"/>
            </a:ext>
          </a:extLst>
        </xdr:cNvPr>
        <xdr:cNvCxnSpPr/>
      </xdr:nvCxnSpPr>
      <xdr:spPr>
        <a:xfrm flipV="1">
          <a:off x="9639300" y="6995657"/>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89271</xdr:rowOff>
    </xdr:from>
    <xdr:to>
      <xdr:col>46</xdr:col>
      <xdr:colOff>38100</xdr:colOff>
      <xdr:row>41</xdr:row>
      <xdr:rowOff>19421</xdr:rowOff>
    </xdr:to>
    <xdr:sp macro="" textlink="">
      <xdr:nvSpPr>
        <xdr:cNvPr id="133" name="楕円 132">
          <a:extLst>
            <a:ext uri="{FF2B5EF4-FFF2-40B4-BE49-F238E27FC236}">
              <a16:creationId xmlns:a16="http://schemas.microsoft.com/office/drawing/2014/main" id="{6B42BEAD-FBBC-4D0D-93E0-63B1799BE512}"/>
            </a:ext>
          </a:extLst>
        </xdr:cNvPr>
        <xdr:cNvSpPr/>
      </xdr:nvSpPr>
      <xdr:spPr>
        <a:xfrm>
          <a:off x="8699500" y="69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138964</xdr:rowOff>
    </xdr:from>
    <xdr:to>
      <xdr:col>50</xdr:col>
      <xdr:colOff>114300</xdr:colOff>
      <xdr:row>40</xdr:row>
      <xdr:rowOff>140071</xdr:rowOff>
    </xdr:to>
    <xdr:cxnSp macro="">
      <xdr:nvCxnSpPr>
        <xdr:cNvPr id="134" name="直線コネクタ 133">
          <a:extLst>
            <a:ext uri="{FF2B5EF4-FFF2-40B4-BE49-F238E27FC236}">
              <a16:creationId xmlns:a16="http://schemas.microsoft.com/office/drawing/2014/main" id="{3F6AD2E4-AF99-41F3-B057-3D4EB866CFB2}"/>
            </a:ext>
          </a:extLst>
        </xdr:cNvPr>
        <xdr:cNvCxnSpPr/>
      </xdr:nvCxnSpPr>
      <xdr:spPr>
        <a:xfrm flipV="1">
          <a:off x="8750300" y="6996964"/>
          <a:ext cx="889000" cy="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99475</xdr:rowOff>
    </xdr:from>
    <xdr:to>
      <xdr:col>41</xdr:col>
      <xdr:colOff>101600</xdr:colOff>
      <xdr:row>41</xdr:row>
      <xdr:rowOff>29625</xdr:rowOff>
    </xdr:to>
    <xdr:sp macro="" textlink="">
      <xdr:nvSpPr>
        <xdr:cNvPr id="135" name="楕円 134">
          <a:extLst>
            <a:ext uri="{FF2B5EF4-FFF2-40B4-BE49-F238E27FC236}">
              <a16:creationId xmlns:a16="http://schemas.microsoft.com/office/drawing/2014/main" id="{8486F6B9-15C2-4FEE-9782-233B465AE4C9}"/>
            </a:ext>
          </a:extLst>
        </xdr:cNvPr>
        <xdr:cNvSpPr/>
      </xdr:nvSpPr>
      <xdr:spPr>
        <a:xfrm>
          <a:off x="7810500" y="695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140071</xdr:rowOff>
    </xdr:from>
    <xdr:to>
      <xdr:col>45</xdr:col>
      <xdr:colOff>177800</xdr:colOff>
      <xdr:row>40</xdr:row>
      <xdr:rowOff>150275</xdr:rowOff>
    </xdr:to>
    <xdr:cxnSp macro="">
      <xdr:nvCxnSpPr>
        <xdr:cNvPr id="136" name="直線コネクタ 135">
          <a:extLst>
            <a:ext uri="{FF2B5EF4-FFF2-40B4-BE49-F238E27FC236}">
              <a16:creationId xmlns:a16="http://schemas.microsoft.com/office/drawing/2014/main" id="{8FBDE5CF-75AD-4BA7-83EE-4495FA7F9C57}"/>
            </a:ext>
          </a:extLst>
        </xdr:cNvPr>
        <xdr:cNvCxnSpPr/>
      </xdr:nvCxnSpPr>
      <xdr:spPr>
        <a:xfrm flipV="1">
          <a:off x="7861300" y="6998071"/>
          <a:ext cx="889000" cy="1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101213</xdr:rowOff>
    </xdr:from>
    <xdr:to>
      <xdr:col>36</xdr:col>
      <xdr:colOff>165100</xdr:colOff>
      <xdr:row>41</xdr:row>
      <xdr:rowOff>31363</xdr:rowOff>
    </xdr:to>
    <xdr:sp macro="" textlink="">
      <xdr:nvSpPr>
        <xdr:cNvPr id="137" name="楕円 136">
          <a:extLst>
            <a:ext uri="{FF2B5EF4-FFF2-40B4-BE49-F238E27FC236}">
              <a16:creationId xmlns:a16="http://schemas.microsoft.com/office/drawing/2014/main" id="{DBDB5F90-4E00-4C2E-8135-657D10B1F4A3}"/>
            </a:ext>
          </a:extLst>
        </xdr:cNvPr>
        <xdr:cNvSpPr/>
      </xdr:nvSpPr>
      <xdr:spPr>
        <a:xfrm>
          <a:off x="6921500" y="69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150275</xdr:rowOff>
    </xdr:from>
    <xdr:to>
      <xdr:col>41</xdr:col>
      <xdr:colOff>50800</xdr:colOff>
      <xdr:row>40</xdr:row>
      <xdr:rowOff>152013</xdr:rowOff>
    </xdr:to>
    <xdr:cxnSp macro="">
      <xdr:nvCxnSpPr>
        <xdr:cNvPr id="138" name="直線コネクタ 137">
          <a:extLst>
            <a:ext uri="{FF2B5EF4-FFF2-40B4-BE49-F238E27FC236}">
              <a16:creationId xmlns:a16="http://schemas.microsoft.com/office/drawing/2014/main" id="{19C07EDC-95C7-4ACF-82FC-BA24A58836BE}"/>
            </a:ext>
          </a:extLst>
        </xdr:cNvPr>
        <xdr:cNvCxnSpPr/>
      </xdr:nvCxnSpPr>
      <xdr:spPr>
        <a:xfrm flipV="1">
          <a:off x="6972300" y="7008275"/>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a:extLst>
            <a:ext uri="{FF2B5EF4-FFF2-40B4-BE49-F238E27FC236}">
              <a16:creationId xmlns:a16="http://schemas.microsoft.com/office/drawing/2014/main" id="{C194FDEB-2EC9-4F86-A35F-4CE8C1793579}"/>
            </a:ext>
          </a:extLst>
        </xdr:cNvPr>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a:extLst>
            <a:ext uri="{FF2B5EF4-FFF2-40B4-BE49-F238E27FC236}">
              <a16:creationId xmlns:a16="http://schemas.microsoft.com/office/drawing/2014/main" id="{1CE8F130-0060-45AC-B208-62D1B87C0BB5}"/>
            </a:ext>
          </a:extLst>
        </xdr:cNvPr>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a:extLst>
            <a:ext uri="{FF2B5EF4-FFF2-40B4-BE49-F238E27FC236}">
              <a16:creationId xmlns:a16="http://schemas.microsoft.com/office/drawing/2014/main" id="{768A75A5-C8EE-4A10-BC53-B23892C22B6F}"/>
            </a:ext>
          </a:extLst>
        </xdr:cNvPr>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23423</xdr:rowOff>
    </xdr:from>
    <xdr:ext cx="534377" cy="259045"/>
    <xdr:sp macro="" textlink="">
      <xdr:nvSpPr>
        <xdr:cNvPr id="142" name="n_4aveValue【道路】&#10;一人当たり延長">
          <a:extLst>
            <a:ext uri="{FF2B5EF4-FFF2-40B4-BE49-F238E27FC236}">
              <a16:creationId xmlns:a16="http://schemas.microsoft.com/office/drawing/2014/main" id="{8676E183-3AD9-4B05-9F7E-343A9D6F3579}"/>
            </a:ext>
          </a:extLst>
        </xdr:cNvPr>
        <xdr:cNvSpPr txBox="1"/>
      </xdr:nvSpPr>
      <xdr:spPr>
        <a:xfrm>
          <a:off x="6705111" y="70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9441</xdr:rowOff>
    </xdr:from>
    <xdr:ext cx="534377" cy="259045"/>
    <xdr:sp macro="" textlink="">
      <xdr:nvSpPr>
        <xdr:cNvPr id="143" name="n_1mainValue【道路】&#10;一人当たり延長">
          <a:extLst>
            <a:ext uri="{FF2B5EF4-FFF2-40B4-BE49-F238E27FC236}">
              <a16:creationId xmlns:a16="http://schemas.microsoft.com/office/drawing/2014/main" id="{662E02CC-91C9-48B2-97F6-AC67A2A09B03}"/>
            </a:ext>
          </a:extLst>
        </xdr:cNvPr>
        <xdr:cNvSpPr txBox="1"/>
      </xdr:nvSpPr>
      <xdr:spPr>
        <a:xfrm>
          <a:off x="9359411" y="703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10548</xdr:rowOff>
    </xdr:from>
    <xdr:ext cx="534377" cy="259045"/>
    <xdr:sp macro="" textlink="">
      <xdr:nvSpPr>
        <xdr:cNvPr id="144" name="n_2mainValue【道路】&#10;一人当たり延長">
          <a:extLst>
            <a:ext uri="{FF2B5EF4-FFF2-40B4-BE49-F238E27FC236}">
              <a16:creationId xmlns:a16="http://schemas.microsoft.com/office/drawing/2014/main" id="{63DFA28E-DDED-484A-BC76-D27EAEFD545D}"/>
            </a:ext>
          </a:extLst>
        </xdr:cNvPr>
        <xdr:cNvSpPr txBox="1"/>
      </xdr:nvSpPr>
      <xdr:spPr>
        <a:xfrm>
          <a:off x="8483111" y="703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20752</xdr:rowOff>
    </xdr:from>
    <xdr:ext cx="534377" cy="259045"/>
    <xdr:sp macro="" textlink="">
      <xdr:nvSpPr>
        <xdr:cNvPr id="145" name="n_3mainValue【道路】&#10;一人当たり延長">
          <a:extLst>
            <a:ext uri="{FF2B5EF4-FFF2-40B4-BE49-F238E27FC236}">
              <a16:creationId xmlns:a16="http://schemas.microsoft.com/office/drawing/2014/main" id="{E5017F17-A615-4FF9-98DA-D81EF2B44EE5}"/>
            </a:ext>
          </a:extLst>
        </xdr:cNvPr>
        <xdr:cNvSpPr txBox="1"/>
      </xdr:nvSpPr>
      <xdr:spPr>
        <a:xfrm>
          <a:off x="7594111" y="70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47890</xdr:rowOff>
    </xdr:from>
    <xdr:ext cx="534377" cy="259045"/>
    <xdr:sp macro="" textlink="">
      <xdr:nvSpPr>
        <xdr:cNvPr id="146" name="n_4mainValue【道路】&#10;一人当たり延長">
          <a:extLst>
            <a:ext uri="{FF2B5EF4-FFF2-40B4-BE49-F238E27FC236}">
              <a16:creationId xmlns:a16="http://schemas.microsoft.com/office/drawing/2014/main" id="{B9FDE567-1919-4572-A043-E3E3D983A61F}"/>
            </a:ext>
          </a:extLst>
        </xdr:cNvPr>
        <xdr:cNvSpPr txBox="1"/>
      </xdr:nvSpPr>
      <xdr:spPr>
        <a:xfrm>
          <a:off x="6705111" y="673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8D34D8DF-6BCC-4BAA-AB3D-D8EC9103B68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994080F9-9941-4484-9B7B-0B34E1BBF59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E788FD80-087C-4898-A83C-B14BA9F209A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B54A37ED-6D92-4513-8997-84B96A0324F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DB272B30-2B81-42EC-9ED2-9D2D5834317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4B8FF7E6-612B-4DC7-87E3-667DABBE6C1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1B2C2739-A8E9-44AC-8C0D-13969A07D15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D95871B9-CF10-46DD-B86F-A5C0AA8FA57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21731693-714A-4A93-97A9-67848C0FEE8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5037C1AD-7876-4348-A0AC-79FEEA9925D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D8D58982-5090-4081-9522-0F8BF9C7AA7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77B69827-96BD-4430-BE30-5B643BD0950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id="{E7B076FB-F799-483F-82C5-AE060D94C0A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C1262381-4654-4461-B600-BF2A765E182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17AA29DD-5953-4045-9B3F-CA7C3AE83C4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5A17E0C7-26B2-4BEC-AC52-158B7F8195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C61F43FD-9C99-4A40-B873-90291B619D1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89DCEB5B-5142-4325-95AF-09504899530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71BC857C-D048-40CB-AA7A-94B0C8360DC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5C7972D8-6A91-4189-AEF2-1AF4A6AB674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id="{3D61228E-4B3E-4E52-BF12-72BF70131AA2}"/>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99DD86A9-6876-4AF8-A45A-0C3AD9C8D4B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D34543CE-6B54-4E2B-B5C4-E74F8807438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a:extLst>
            <a:ext uri="{FF2B5EF4-FFF2-40B4-BE49-F238E27FC236}">
              <a16:creationId xmlns:a16="http://schemas.microsoft.com/office/drawing/2014/main" id="{30630CAE-AECD-485B-A869-8F958FD90466}"/>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B1B315A1-D64E-42EE-93A5-4185FBE2811B}"/>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a:extLst>
            <a:ext uri="{FF2B5EF4-FFF2-40B4-BE49-F238E27FC236}">
              <a16:creationId xmlns:a16="http://schemas.microsoft.com/office/drawing/2014/main" id="{ABA71BF8-13EA-4677-A3C9-64B40E62658B}"/>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id="{722F30BA-634A-49CC-9078-9F8F7CD1AA80}"/>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a:extLst>
            <a:ext uri="{FF2B5EF4-FFF2-40B4-BE49-F238E27FC236}">
              <a16:creationId xmlns:a16="http://schemas.microsoft.com/office/drawing/2014/main" id="{2DB06104-8956-46F3-99FC-399F73F1526C}"/>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96FB6C5F-D946-424C-86C9-04786D716D47}"/>
            </a:ext>
          </a:extLst>
        </xdr:cNvPr>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a:extLst>
            <a:ext uri="{FF2B5EF4-FFF2-40B4-BE49-F238E27FC236}">
              <a16:creationId xmlns:a16="http://schemas.microsoft.com/office/drawing/2014/main" id="{F04F4327-00DF-4944-BE63-93E17756F98A}"/>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a:extLst>
            <a:ext uri="{FF2B5EF4-FFF2-40B4-BE49-F238E27FC236}">
              <a16:creationId xmlns:a16="http://schemas.microsoft.com/office/drawing/2014/main" id="{23837C16-CB6D-468C-99FB-F2A536C53654}"/>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a:extLst>
            <a:ext uri="{FF2B5EF4-FFF2-40B4-BE49-F238E27FC236}">
              <a16:creationId xmlns:a16="http://schemas.microsoft.com/office/drawing/2014/main" id="{E5F43048-D64E-4C55-8D29-75E165B455E2}"/>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a:extLst>
            <a:ext uri="{FF2B5EF4-FFF2-40B4-BE49-F238E27FC236}">
              <a16:creationId xmlns:a16="http://schemas.microsoft.com/office/drawing/2014/main" id="{DDF8594C-E0EB-4A37-ADF1-415C3A6B87B1}"/>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95885</xdr:rowOff>
    </xdr:from>
    <xdr:to>
      <xdr:col>6</xdr:col>
      <xdr:colOff>38100</xdr:colOff>
      <xdr:row>62</xdr:row>
      <xdr:rowOff>26035</xdr:rowOff>
    </xdr:to>
    <xdr:sp macro="" textlink="">
      <xdr:nvSpPr>
        <xdr:cNvPr id="180" name="フローチャート: 判断 179">
          <a:extLst>
            <a:ext uri="{FF2B5EF4-FFF2-40B4-BE49-F238E27FC236}">
              <a16:creationId xmlns:a16="http://schemas.microsoft.com/office/drawing/2014/main" id="{2A38B21C-B433-4836-A03F-591764BBAD48}"/>
            </a:ext>
          </a:extLst>
        </xdr:cNvPr>
        <xdr:cNvSpPr/>
      </xdr:nvSpPr>
      <xdr:spPr>
        <a:xfrm>
          <a:off x="1079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95972104-BE7F-460C-B00F-01444A04F17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A45F55C-AA5E-4B84-80DB-56556974B4F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CD57E37-82E2-41D4-9C6F-918EB7831D2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A22BA47-3C81-4D94-B2F0-C834FF9E080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6013FFE-4EEA-4E0C-B664-31678365980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31115</xdr:rowOff>
    </xdr:from>
    <xdr:to>
      <xdr:col>24</xdr:col>
      <xdr:colOff>114300</xdr:colOff>
      <xdr:row>62</xdr:row>
      <xdr:rowOff>132715</xdr:rowOff>
    </xdr:to>
    <xdr:sp macro="" textlink="">
      <xdr:nvSpPr>
        <xdr:cNvPr id="186" name="楕円 185">
          <a:extLst>
            <a:ext uri="{FF2B5EF4-FFF2-40B4-BE49-F238E27FC236}">
              <a16:creationId xmlns:a16="http://schemas.microsoft.com/office/drawing/2014/main" id="{3DB96B79-00F6-486B-A6A6-86F30E4DC397}"/>
            </a:ext>
          </a:extLst>
        </xdr:cNvPr>
        <xdr:cNvSpPr/>
      </xdr:nvSpPr>
      <xdr:spPr>
        <a:xfrm>
          <a:off x="45847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9542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8836AEE9-571D-44CD-9080-26C545777096}"/>
            </a:ext>
          </a:extLst>
        </xdr:cNvPr>
        <xdr:cNvSpPr txBox="1"/>
      </xdr:nvSpPr>
      <xdr:spPr>
        <a:xfrm>
          <a:off x="4673600"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xdr:rowOff>
    </xdr:from>
    <xdr:to>
      <xdr:col>20</xdr:col>
      <xdr:colOff>38100</xdr:colOff>
      <xdr:row>62</xdr:row>
      <xdr:rowOff>107950</xdr:rowOff>
    </xdr:to>
    <xdr:sp macro="" textlink="">
      <xdr:nvSpPr>
        <xdr:cNvPr id="188" name="楕円 187">
          <a:extLst>
            <a:ext uri="{FF2B5EF4-FFF2-40B4-BE49-F238E27FC236}">
              <a16:creationId xmlns:a16="http://schemas.microsoft.com/office/drawing/2014/main" id="{54A86586-00AA-4BB4-A5DE-5BDF0F0D2E91}"/>
            </a:ext>
          </a:extLst>
        </xdr:cNvPr>
        <xdr:cNvSpPr/>
      </xdr:nvSpPr>
      <xdr:spPr>
        <a:xfrm>
          <a:off x="3746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57150</xdr:rowOff>
    </xdr:from>
    <xdr:to>
      <xdr:col>24</xdr:col>
      <xdr:colOff>63500</xdr:colOff>
      <xdr:row>62</xdr:row>
      <xdr:rowOff>81915</xdr:rowOff>
    </xdr:to>
    <xdr:cxnSp macro="">
      <xdr:nvCxnSpPr>
        <xdr:cNvPr id="189" name="直線コネクタ 188">
          <a:extLst>
            <a:ext uri="{FF2B5EF4-FFF2-40B4-BE49-F238E27FC236}">
              <a16:creationId xmlns:a16="http://schemas.microsoft.com/office/drawing/2014/main" id="{1E6C4FC8-C090-490F-8043-36DBBA85995B}"/>
            </a:ext>
          </a:extLst>
        </xdr:cNvPr>
        <xdr:cNvCxnSpPr/>
      </xdr:nvCxnSpPr>
      <xdr:spPr>
        <a:xfrm>
          <a:off x="3797300" y="1068705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151130</xdr:rowOff>
    </xdr:from>
    <xdr:to>
      <xdr:col>15</xdr:col>
      <xdr:colOff>101600</xdr:colOff>
      <xdr:row>62</xdr:row>
      <xdr:rowOff>81280</xdr:rowOff>
    </xdr:to>
    <xdr:sp macro="" textlink="">
      <xdr:nvSpPr>
        <xdr:cNvPr id="190" name="楕円 189">
          <a:extLst>
            <a:ext uri="{FF2B5EF4-FFF2-40B4-BE49-F238E27FC236}">
              <a16:creationId xmlns:a16="http://schemas.microsoft.com/office/drawing/2014/main" id="{872BBA5D-F734-4CA8-AB45-7FF3625C8BB7}"/>
            </a:ext>
          </a:extLst>
        </xdr:cNvPr>
        <xdr:cNvSpPr/>
      </xdr:nvSpPr>
      <xdr:spPr>
        <a:xfrm>
          <a:off x="2857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30480</xdr:rowOff>
    </xdr:from>
    <xdr:to>
      <xdr:col>19</xdr:col>
      <xdr:colOff>177800</xdr:colOff>
      <xdr:row>62</xdr:row>
      <xdr:rowOff>57150</xdr:rowOff>
    </xdr:to>
    <xdr:cxnSp macro="">
      <xdr:nvCxnSpPr>
        <xdr:cNvPr id="191" name="直線コネクタ 190">
          <a:extLst>
            <a:ext uri="{FF2B5EF4-FFF2-40B4-BE49-F238E27FC236}">
              <a16:creationId xmlns:a16="http://schemas.microsoft.com/office/drawing/2014/main" id="{D8548F89-75D8-4257-A1FA-764C9C3A3796}"/>
            </a:ext>
          </a:extLst>
        </xdr:cNvPr>
        <xdr:cNvCxnSpPr/>
      </xdr:nvCxnSpPr>
      <xdr:spPr>
        <a:xfrm>
          <a:off x="2908300" y="106603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154940</xdr:rowOff>
    </xdr:from>
    <xdr:to>
      <xdr:col>10</xdr:col>
      <xdr:colOff>165100</xdr:colOff>
      <xdr:row>62</xdr:row>
      <xdr:rowOff>85090</xdr:rowOff>
    </xdr:to>
    <xdr:sp macro="" textlink="">
      <xdr:nvSpPr>
        <xdr:cNvPr id="192" name="楕円 191">
          <a:extLst>
            <a:ext uri="{FF2B5EF4-FFF2-40B4-BE49-F238E27FC236}">
              <a16:creationId xmlns:a16="http://schemas.microsoft.com/office/drawing/2014/main" id="{6F2F3363-C734-4E37-94B8-B16C85D4C7F4}"/>
            </a:ext>
          </a:extLst>
        </xdr:cNvPr>
        <xdr:cNvSpPr/>
      </xdr:nvSpPr>
      <xdr:spPr>
        <a:xfrm>
          <a:off x="1968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30480</xdr:rowOff>
    </xdr:from>
    <xdr:to>
      <xdr:col>15</xdr:col>
      <xdr:colOff>50800</xdr:colOff>
      <xdr:row>62</xdr:row>
      <xdr:rowOff>34290</xdr:rowOff>
    </xdr:to>
    <xdr:cxnSp macro="">
      <xdr:nvCxnSpPr>
        <xdr:cNvPr id="193" name="直線コネクタ 192">
          <a:extLst>
            <a:ext uri="{FF2B5EF4-FFF2-40B4-BE49-F238E27FC236}">
              <a16:creationId xmlns:a16="http://schemas.microsoft.com/office/drawing/2014/main" id="{805936F2-01FC-4D3A-ADD6-E35A32691F46}"/>
            </a:ext>
          </a:extLst>
        </xdr:cNvPr>
        <xdr:cNvCxnSpPr/>
      </xdr:nvCxnSpPr>
      <xdr:spPr>
        <a:xfrm flipV="1">
          <a:off x="2019300" y="106603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113030</xdr:rowOff>
    </xdr:from>
    <xdr:to>
      <xdr:col>6</xdr:col>
      <xdr:colOff>38100</xdr:colOff>
      <xdr:row>62</xdr:row>
      <xdr:rowOff>43180</xdr:rowOff>
    </xdr:to>
    <xdr:sp macro="" textlink="">
      <xdr:nvSpPr>
        <xdr:cNvPr id="194" name="楕円 193">
          <a:extLst>
            <a:ext uri="{FF2B5EF4-FFF2-40B4-BE49-F238E27FC236}">
              <a16:creationId xmlns:a16="http://schemas.microsoft.com/office/drawing/2014/main" id="{E6EC926F-773F-4FE3-84E1-58790C61C9FA}"/>
            </a:ext>
          </a:extLst>
        </xdr:cNvPr>
        <xdr:cNvSpPr/>
      </xdr:nvSpPr>
      <xdr:spPr>
        <a:xfrm>
          <a:off x="1079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163830</xdr:rowOff>
    </xdr:from>
    <xdr:to>
      <xdr:col>10</xdr:col>
      <xdr:colOff>114300</xdr:colOff>
      <xdr:row>62</xdr:row>
      <xdr:rowOff>34290</xdr:rowOff>
    </xdr:to>
    <xdr:cxnSp macro="">
      <xdr:nvCxnSpPr>
        <xdr:cNvPr id="195" name="直線コネクタ 194">
          <a:extLst>
            <a:ext uri="{FF2B5EF4-FFF2-40B4-BE49-F238E27FC236}">
              <a16:creationId xmlns:a16="http://schemas.microsoft.com/office/drawing/2014/main" id="{8FADC43B-6C24-4D5B-8D19-2A158B71BC0F}"/>
            </a:ext>
          </a:extLst>
        </xdr:cNvPr>
        <xdr:cNvCxnSpPr/>
      </xdr:nvCxnSpPr>
      <xdr:spPr>
        <a:xfrm>
          <a:off x="1130300" y="106222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B03CF1FF-CE1F-4405-AF08-65F0B84495CA}"/>
            </a:ext>
          </a:extLst>
        </xdr:cNvPr>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C40D0882-79F8-42C7-ADBB-DC23015E1BB2}"/>
            </a:ext>
          </a:extLst>
        </xdr:cNvPr>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1B16699F-874D-4915-B02A-19D824576375}"/>
            </a:ext>
          </a:extLst>
        </xdr:cNvPr>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42562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5AA2F82F-CFD8-4FE2-9735-33C2E96D5976}"/>
            </a:ext>
          </a:extLst>
        </xdr:cNvPr>
        <xdr:cNvSpPr txBox="1"/>
      </xdr:nvSpPr>
      <xdr:spPr>
        <a:xfrm>
          <a:off x="927744" y="1032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99077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6A4796FC-C684-43B1-9DBD-E57E57972037}"/>
            </a:ext>
          </a:extLst>
        </xdr:cNvPr>
        <xdr:cNvSpPr txBox="1"/>
      </xdr:nvSpPr>
      <xdr:spPr>
        <a:xfrm>
          <a:off x="35820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72407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72D6BF62-33FA-4ABF-B75E-5A7C4F67EDF7}"/>
            </a:ext>
          </a:extLst>
        </xdr:cNvPr>
        <xdr:cNvSpPr txBox="1"/>
      </xdr:nvSpPr>
      <xdr:spPr>
        <a:xfrm>
          <a:off x="2705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76217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6B298BEE-4E75-4EFE-A467-4FD2D45099A0}"/>
            </a:ext>
          </a:extLst>
        </xdr:cNvPr>
        <xdr:cNvSpPr txBox="1"/>
      </xdr:nvSpPr>
      <xdr:spPr>
        <a:xfrm>
          <a:off x="1816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34307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544E43B8-03E5-41FB-8AB7-E3010ADEDA46}"/>
            </a:ext>
          </a:extLst>
        </xdr:cNvPr>
        <xdr:cNvSpPr txBox="1"/>
      </xdr:nvSpPr>
      <xdr:spPr>
        <a:xfrm>
          <a:off x="927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217EBB2A-2384-47DE-B25B-65F7C943271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7A379709-6931-4BFB-B9CE-AF020FB7DF2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7B50363B-DA68-4FFF-89C4-A8E1EEB3F4F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768EA60D-F302-4808-B8B6-2E050589C85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9864DA1D-5FEB-41D5-ACD1-F4C9690EF5B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AB8B43D1-B953-4D71-94B1-806FDF0D56F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26F198E4-5324-44F5-91DF-DECC4E576E4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B74D5F48-1AE7-4990-8A97-574E9464F61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7BD60214-D940-44FD-BA60-C8552AF9A7E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B3A18A3C-4B3A-4FE6-A6C9-5B863F799A3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4987F88D-FEB3-4AA0-8E45-3D5C9D7866F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4BCAEDDD-D0A9-4010-A09A-718D72D09463}"/>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D3C5C07D-E26F-4A81-9807-10708867603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9C00B750-E10B-4010-B321-B6D7E2BBD707}"/>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712FF055-7511-4170-8E0A-FD246AA514F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F4044F08-BB6B-4EB1-89BC-4AC68A46D7F2}"/>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4F8F38DD-7D21-4FCA-AF73-3BB5EE21DA3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32C05825-7DC1-409D-A634-4B3E4FC7EC8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3095201-5A16-47D7-9978-EA1F685E370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1CE28AC1-A8B0-4DAE-A044-3C8CC633C22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6305D191-D499-4FC6-9892-3A737123486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a:extLst>
            <a:ext uri="{FF2B5EF4-FFF2-40B4-BE49-F238E27FC236}">
              <a16:creationId xmlns:a16="http://schemas.microsoft.com/office/drawing/2014/main" id="{CDF7DFA5-6A5B-40FF-8FF4-38EA00E640BE}"/>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449B5AF5-FB7E-4005-8FBB-0DDF0583C8D5}"/>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a:extLst>
            <a:ext uri="{FF2B5EF4-FFF2-40B4-BE49-F238E27FC236}">
              <a16:creationId xmlns:a16="http://schemas.microsoft.com/office/drawing/2014/main" id="{9346035D-66F5-43C2-A092-EB4C3A0716CF}"/>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4C2F3C20-B308-4599-86A1-72F24F595D40}"/>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a:extLst>
            <a:ext uri="{FF2B5EF4-FFF2-40B4-BE49-F238E27FC236}">
              <a16:creationId xmlns:a16="http://schemas.microsoft.com/office/drawing/2014/main" id="{88C64580-7246-49C2-9E32-90C256646D03}"/>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59097574-B9E6-45BF-A4DE-7E05149A33BD}"/>
            </a:ext>
          </a:extLst>
        </xdr:cNvPr>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a:extLst>
            <a:ext uri="{FF2B5EF4-FFF2-40B4-BE49-F238E27FC236}">
              <a16:creationId xmlns:a16="http://schemas.microsoft.com/office/drawing/2014/main" id="{96601883-740A-4494-88A6-EC5148D0EF2C}"/>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a:extLst>
            <a:ext uri="{FF2B5EF4-FFF2-40B4-BE49-F238E27FC236}">
              <a16:creationId xmlns:a16="http://schemas.microsoft.com/office/drawing/2014/main" id="{FEF9A9A6-DB57-49C6-BB46-27FCAC76D528}"/>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a:extLst>
            <a:ext uri="{FF2B5EF4-FFF2-40B4-BE49-F238E27FC236}">
              <a16:creationId xmlns:a16="http://schemas.microsoft.com/office/drawing/2014/main" id="{E018CEE0-00F4-4BB0-948C-C94AE2135192}"/>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a:extLst>
            <a:ext uri="{FF2B5EF4-FFF2-40B4-BE49-F238E27FC236}">
              <a16:creationId xmlns:a16="http://schemas.microsoft.com/office/drawing/2014/main" id="{182C89EE-F5C0-4650-B162-1B0AA7ADF3AB}"/>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72427</xdr:rowOff>
    </xdr:from>
    <xdr:to>
      <xdr:col>36</xdr:col>
      <xdr:colOff>165100</xdr:colOff>
      <xdr:row>63</xdr:row>
      <xdr:rowOff>2577</xdr:rowOff>
    </xdr:to>
    <xdr:sp macro="" textlink="">
      <xdr:nvSpPr>
        <xdr:cNvPr id="235" name="フローチャート: 判断 234">
          <a:extLst>
            <a:ext uri="{FF2B5EF4-FFF2-40B4-BE49-F238E27FC236}">
              <a16:creationId xmlns:a16="http://schemas.microsoft.com/office/drawing/2014/main" id="{F536258F-9D57-41B1-A426-3855024328BD}"/>
            </a:ext>
          </a:extLst>
        </xdr:cNvPr>
        <xdr:cNvSpPr/>
      </xdr:nvSpPr>
      <xdr:spPr>
        <a:xfrm>
          <a:off x="6921500" y="10702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19C21BDA-C0B6-4377-94B7-8BED2238A8F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D93700D5-6C91-466F-A45C-5268494DED7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D2674078-F2D7-4BDE-B0C7-62A5B6CAD16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ECA8E7F-E318-4E5A-886D-C77FC4FAE1A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CAB3C77-0C58-42A9-94AD-B1B8F2BC8E3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34086</xdr:rowOff>
    </xdr:from>
    <xdr:to>
      <xdr:col>55</xdr:col>
      <xdr:colOff>50800</xdr:colOff>
      <xdr:row>61</xdr:row>
      <xdr:rowOff>135686</xdr:rowOff>
    </xdr:to>
    <xdr:sp macro="" textlink="">
      <xdr:nvSpPr>
        <xdr:cNvPr id="241" name="楕円 240">
          <a:extLst>
            <a:ext uri="{FF2B5EF4-FFF2-40B4-BE49-F238E27FC236}">
              <a16:creationId xmlns:a16="http://schemas.microsoft.com/office/drawing/2014/main" id="{EDDD60A6-0027-4597-91CB-C68AD713E089}"/>
            </a:ext>
          </a:extLst>
        </xdr:cNvPr>
        <xdr:cNvSpPr/>
      </xdr:nvSpPr>
      <xdr:spPr>
        <a:xfrm>
          <a:off x="10426700" y="1049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56963</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CE4B6C7F-3444-4EB3-B9B9-B806FE677102}"/>
            </a:ext>
          </a:extLst>
        </xdr:cNvPr>
        <xdr:cNvSpPr txBox="1"/>
      </xdr:nvSpPr>
      <xdr:spPr>
        <a:xfrm>
          <a:off x="10515600" y="10343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39955</xdr:rowOff>
    </xdr:from>
    <xdr:to>
      <xdr:col>50</xdr:col>
      <xdr:colOff>165100</xdr:colOff>
      <xdr:row>61</xdr:row>
      <xdr:rowOff>141555</xdr:rowOff>
    </xdr:to>
    <xdr:sp macro="" textlink="">
      <xdr:nvSpPr>
        <xdr:cNvPr id="243" name="楕円 242">
          <a:extLst>
            <a:ext uri="{FF2B5EF4-FFF2-40B4-BE49-F238E27FC236}">
              <a16:creationId xmlns:a16="http://schemas.microsoft.com/office/drawing/2014/main" id="{2E82EA82-7075-41D4-A23C-E5CA24E8F88E}"/>
            </a:ext>
          </a:extLst>
        </xdr:cNvPr>
        <xdr:cNvSpPr/>
      </xdr:nvSpPr>
      <xdr:spPr>
        <a:xfrm>
          <a:off x="9588500" y="1049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84886</xdr:rowOff>
    </xdr:from>
    <xdr:to>
      <xdr:col>55</xdr:col>
      <xdr:colOff>0</xdr:colOff>
      <xdr:row>61</xdr:row>
      <xdr:rowOff>90755</xdr:rowOff>
    </xdr:to>
    <xdr:cxnSp macro="">
      <xdr:nvCxnSpPr>
        <xdr:cNvPr id="244" name="直線コネクタ 243">
          <a:extLst>
            <a:ext uri="{FF2B5EF4-FFF2-40B4-BE49-F238E27FC236}">
              <a16:creationId xmlns:a16="http://schemas.microsoft.com/office/drawing/2014/main" id="{E7D0E628-5720-4937-97EB-569F30C92B9B}"/>
            </a:ext>
          </a:extLst>
        </xdr:cNvPr>
        <xdr:cNvCxnSpPr/>
      </xdr:nvCxnSpPr>
      <xdr:spPr>
        <a:xfrm flipV="1">
          <a:off x="9639300" y="10543336"/>
          <a:ext cx="838200" cy="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43832</xdr:rowOff>
    </xdr:from>
    <xdr:to>
      <xdr:col>46</xdr:col>
      <xdr:colOff>38100</xdr:colOff>
      <xdr:row>61</xdr:row>
      <xdr:rowOff>145432</xdr:rowOff>
    </xdr:to>
    <xdr:sp macro="" textlink="">
      <xdr:nvSpPr>
        <xdr:cNvPr id="245" name="楕円 244">
          <a:extLst>
            <a:ext uri="{FF2B5EF4-FFF2-40B4-BE49-F238E27FC236}">
              <a16:creationId xmlns:a16="http://schemas.microsoft.com/office/drawing/2014/main" id="{F37C5FF7-83DC-49B0-A450-638FDE4C978A}"/>
            </a:ext>
          </a:extLst>
        </xdr:cNvPr>
        <xdr:cNvSpPr/>
      </xdr:nvSpPr>
      <xdr:spPr>
        <a:xfrm>
          <a:off x="8699500" y="105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90755</xdr:rowOff>
    </xdr:from>
    <xdr:to>
      <xdr:col>50</xdr:col>
      <xdr:colOff>114300</xdr:colOff>
      <xdr:row>61</xdr:row>
      <xdr:rowOff>94632</xdr:rowOff>
    </xdr:to>
    <xdr:cxnSp macro="">
      <xdr:nvCxnSpPr>
        <xdr:cNvPr id="246" name="直線コネクタ 245">
          <a:extLst>
            <a:ext uri="{FF2B5EF4-FFF2-40B4-BE49-F238E27FC236}">
              <a16:creationId xmlns:a16="http://schemas.microsoft.com/office/drawing/2014/main" id="{9BBBB8EF-6C40-4310-9899-7541F482BE26}"/>
            </a:ext>
          </a:extLst>
        </xdr:cNvPr>
        <xdr:cNvCxnSpPr/>
      </xdr:nvCxnSpPr>
      <xdr:spPr>
        <a:xfrm flipV="1">
          <a:off x="8750300" y="10549205"/>
          <a:ext cx="889000" cy="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54749</xdr:rowOff>
    </xdr:from>
    <xdr:to>
      <xdr:col>41</xdr:col>
      <xdr:colOff>101600</xdr:colOff>
      <xdr:row>61</xdr:row>
      <xdr:rowOff>156349</xdr:rowOff>
    </xdr:to>
    <xdr:sp macro="" textlink="">
      <xdr:nvSpPr>
        <xdr:cNvPr id="247" name="楕円 246">
          <a:extLst>
            <a:ext uri="{FF2B5EF4-FFF2-40B4-BE49-F238E27FC236}">
              <a16:creationId xmlns:a16="http://schemas.microsoft.com/office/drawing/2014/main" id="{D5500DD6-131E-43DD-808D-254EE10C6234}"/>
            </a:ext>
          </a:extLst>
        </xdr:cNvPr>
        <xdr:cNvSpPr/>
      </xdr:nvSpPr>
      <xdr:spPr>
        <a:xfrm>
          <a:off x="7810500" y="1051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94632</xdr:rowOff>
    </xdr:from>
    <xdr:to>
      <xdr:col>45</xdr:col>
      <xdr:colOff>177800</xdr:colOff>
      <xdr:row>61</xdr:row>
      <xdr:rowOff>105549</xdr:rowOff>
    </xdr:to>
    <xdr:cxnSp macro="">
      <xdr:nvCxnSpPr>
        <xdr:cNvPr id="248" name="直線コネクタ 247">
          <a:extLst>
            <a:ext uri="{FF2B5EF4-FFF2-40B4-BE49-F238E27FC236}">
              <a16:creationId xmlns:a16="http://schemas.microsoft.com/office/drawing/2014/main" id="{0C28224C-95AD-4458-8953-83FD6F916172}"/>
            </a:ext>
          </a:extLst>
        </xdr:cNvPr>
        <xdr:cNvCxnSpPr/>
      </xdr:nvCxnSpPr>
      <xdr:spPr>
        <a:xfrm flipV="1">
          <a:off x="7861300" y="10553082"/>
          <a:ext cx="889000" cy="1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59366</xdr:rowOff>
    </xdr:from>
    <xdr:to>
      <xdr:col>36</xdr:col>
      <xdr:colOff>165100</xdr:colOff>
      <xdr:row>61</xdr:row>
      <xdr:rowOff>160966</xdr:rowOff>
    </xdr:to>
    <xdr:sp macro="" textlink="">
      <xdr:nvSpPr>
        <xdr:cNvPr id="249" name="楕円 248">
          <a:extLst>
            <a:ext uri="{FF2B5EF4-FFF2-40B4-BE49-F238E27FC236}">
              <a16:creationId xmlns:a16="http://schemas.microsoft.com/office/drawing/2014/main" id="{0D0D2A09-CDED-47CD-9B2D-1A458B86CE0C}"/>
            </a:ext>
          </a:extLst>
        </xdr:cNvPr>
        <xdr:cNvSpPr/>
      </xdr:nvSpPr>
      <xdr:spPr>
        <a:xfrm>
          <a:off x="6921500" y="1051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105549</xdr:rowOff>
    </xdr:from>
    <xdr:to>
      <xdr:col>41</xdr:col>
      <xdr:colOff>50800</xdr:colOff>
      <xdr:row>61</xdr:row>
      <xdr:rowOff>110166</xdr:rowOff>
    </xdr:to>
    <xdr:cxnSp macro="">
      <xdr:nvCxnSpPr>
        <xdr:cNvPr id="250" name="直線コネクタ 249">
          <a:extLst>
            <a:ext uri="{FF2B5EF4-FFF2-40B4-BE49-F238E27FC236}">
              <a16:creationId xmlns:a16="http://schemas.microsoft.com/office/drawing/2014/main" id="{899E541A-DE46-4CE8-8A1F-1BAC4586C12C}"/>
            </a:ext>
          </a:extLst>
        </xdr:cNvPr>
        <xdr:cNvCxnSpPr/>
      </xdr:nvCxnSpPr>
      <xdr:spPr>
        <a:xfrm flipV="1">
          <a:off x="6972300" y="10563999"/>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33C68318-81D3-4D15-9EF3-96B74CEF7EBC}"/>
            </a:ext>
          </a:extLst>
        </xdr:cNvPr>
        <xdr:cNvSpPr txBox="1"/>
      </xdr:nvSpPr>
      <xdr:spPr>
        <a:xfrm>
          <a:off x="93270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FD380A63-31BA-46F1-8914-D209B29884D8}"/>
            </a:ext>
          </a:extLst>
        </xdr:cNvPr>
        <xdr:cNvSpPr txBox="1"/>
      </xdr:nvSpPr>
      <xdr:spPr>
        <a:xfrm>
          <a:off x="84507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50E5726A-2A02-40C5-8CAC-ADD8BD2487A8}"/>
            </a:ext>
          </a:extLst>
        </xdr:cNvPr>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165154</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A5B31DCF-6643-4317-AF9A-9EAAA82922D4}"/>
            </a:ext>
          </a:extLst>
        </xdr:cNvPr>
        <xdr:cNvSpPr txBox="1"/>
      </xdr:nvSpPr>
      <xdr:spPr>
        <a:xfrm>
          <a:off x="6672795" y="1079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158082</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F8020DC9-9FF4-4ECD-A760-99059ED705E6}"/>
            </a:ext>
          </a:extLst>
        </xdr:cNvPr>
        <xdr:cNvSpPr txBox="1"/>
      </xdr:nvSpPr>
      <xdr:spPr>
        <a:xfrm>
          <a:off x="9327095" y="1027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161959</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664E5278-1B4A-4EF3-9DAA-8189CD6BEDAB}"/>
            </a:ext>
          </a:extLst>
        </xdr:cNvPr>
        <xdr:cNvSpPr txBox="1"/>
      </xdr:nvSpPr>
      <xdr:spPr>
        <a:xfrm>
          <a:off x="8450795" y="1027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1426</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A0A3D5A0-5689-4F2D-91EE-C9EBB6A4D7AE}"/>
            </a:ext>
          </a:extLst>
        </xdr:cNvPr>
        <xdr:cNvSpPr txBox="1"/>
      </xdr:nvSpPr>
      <xdr:spPr>
        <a:xfrm>
          <a:off x="7561795" y="1028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6043</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003BD49C-0C1F-408E-81C4-EE1FC6107492}"/>
            </a:ext>
          </a:extLst>
        </xdr:cNvPr>
        <xdr:cNvSpPr txBox="1"/>
      </xdr:nvSpPr>
      <xdr:spPr>
        <a:xfrm>
          <a:off x="6672795" y="10293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5FFEF199-22D0-454C-B5C9-3A157EF59BD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3ACFED67-C015-4FD4-9011-57C16A390EC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5560F7DD-7C6D-4532-935E-D08A69E739F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47CD1862-B4C9-4A2B-841F-CCB3D7494DA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725F02BF-63A9-4A82-886D-0460A9D5BEF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E21DCE93-A016-4627-83B9-E453186288D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F64E5A6F-B806-4A85-A3AC-226DDF62728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ACF5CDA-85E8-4DB0-9DD8-0A6DC442848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7D5DA4F4-9FD2-4C44-9ADB-4B5B2B85FC1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D74FFD05-0015-4D5C-9CA6-007AB5B02F7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A3621C89-E728-484A-AF9D-B0F03B23DFD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8D88A1C8-B823-4517-B041-F7AE6DE4794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3FCB8201-A9D3-4A45-AAD6-B9C2783F778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DDB15472-DB24-4359-B230-F9E2A62D555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7640490D-EC66-40A5-8CE7-EA1B35524B0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E6690B75-DE46-4D50-A44B-9C8D6CB8F66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D195E559-E967-485E-A5DB-B665A0BFAAE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2632B537-069D-47EF-AE92-32BA8382DD6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77E75996-BC5F-48A8-8EE4-34572CAF11E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F2582632-CE9E-4A74-97B8-36325F12870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84249A5F-1201-42CE-90CB-2F005686923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4DA40751-AE01-4614-939C-9DA31591E7E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8098681A-BB5E-4F2C-9652-7956C73AE92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BBA61949-5959-45D7-BA9B-BA7B39DE5E3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AD509358-BB63-4276-94F3-72848C3017D6}"/>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66B07AB0-9C8B-4EEB-916A-EF83D3ACE67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B5EE4B56-D8AA-4016-87AE-DA7D2A223D3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E0C6B80F-C0BD-4922-B536-0D2FD2560D40}"/>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a:extLst>
            <a:ext uri="{FF2B5EF4-FFF2-40B4-BE49-F238E27FC236}">
              <a16:creationId xmlns:a16="http://schemas.microsoft.com/office/drawing/2014/main" id="{EB05B6C8-5D83-4723-A5C6-48E28DC78B5E}"/>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3614C128-3B31-490F-A448-3D11317A4AC8}"/>
            </a:ext>
          </a:extLst>
        </xdr:cNvPr>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a:extLst>
            <a:ext uri="{FF2B5EF4-FFF2-40B4-BE49-F238E27FC236}">
              <a16:creationId xmlns:a16="http://schemas.microsoft.com/office/drawing/2014/main" id="{70F06D97-F0F0-463F-AEEC-18BA35073547}"/>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a:extLst>
            <a:ext uri="{FF2B5EF4-FFF2-40B4-BE49-F238E27FC236}">
              <a16:creationId xmlns:a16="http://schemas.microsoft.com/office/drawing/2014/main" id="{84BDCBB1-A7A4-4367-895A-2E9F594740EF}"/>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a:extLst>
            <a:ext uri="{FF2B5EF4-FFF2-40B4-BE49-F238E27FC236}">
              <a16:creationId xmlns:a16="http://schemas.microsoft.com/office/drawing/2014/main" id="{AA4D8A1C-6314-4937-A3D2-DE5F64C5B0EA}"/>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a:extLst>
            <a:ext uri="{FF2B5EF4-FFF2-40B4-BE49-F238E27FC236}">
              <a16:creationId xmlns:a16="http://schemas.microsoft.com/office/drawing/2014/main" id="{D8EF4C7D-A415-4820-8317-70C5D0BD203C}"/>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93" name="フローチャート: 判断 292">
          <a:extLst>
            <a:ext uri="{FF2B5EF4-FFF2-40B4-BE49-F238E27FC236}">
              <a16:creationId xmlns:a16="http://schemas.microsoft.com/office/drawing/2014/main" id="{B227D104-BD5A-4F0F-B2B1-AF65DE611333}"/>
            </a:ext>
          </a:extLst>
        </xdr:cNvPr>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227C39D6-7B3E-4D7C-B1C8-A7B21884F62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47D0784A-256B-431E-A823-06F064AB83C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84412CA8-CF0A-487C-9160-2B1EC4B3BEE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77892342-23DE-4BEE-A1EA-B48C174506D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ABCC1CE-E612-41EF-889A-62D02FD1F42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27305</xdr:rowOff>
    </xdr:from>
    <xdr:to>
      <xdr:col>24</xdr:col>
      <xdr:colOff>114300</xdr:colOff>
      <xdr:row>85</xdr:row>
      <xdr:rowOff>128905</xdr:rowOff>
    </xdr:to>
    <xdr:sp macro="" textlink="">
      <xdr:nvSpPr>
        <xdr:cNvPr id="299" name="楕円 298">
          <a:extLst>
            <a:ext uri="{FF2B5EF4-FFF2-40B4-BE49-F238E27FC236}">
              <a16:creationId xmlns:a16="http://schemas.microsoft.com/office/drawing/2014/main" id="{A314E404-49DB-4BE1-9A93-553065BC1C23}"/>
            </a:ext>
          </a:extLst>
        </xdr:cNvPr>
        <xdr:cNvSpPr/>
      </xdr:nvSpPr>
      <xdr:spPr>
        <a:xfrm>
          <a:off x="45847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5732</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C830A520-0D91-4E18-A312-5EA21F213045}"/>
            </a:ext>
          </a:extLst>
        </xdr:cNvPr>
        <xdr:cNvSpPr txBox="1"/>
      </xdr:nvSpPr>
      <xdr:spPr>
        <a:xfrm>
          <a:off x="4673600"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8255</xdr:rowOff>
    </xdr:from>
    <xdr:to>
      <xdr:col>20</xdr:col>
      <xdr:colOff>38100</xdr:colOff>
      <xdr:row>85</xdr:row>
      <xdr:rowOff>109855</xdr:rowOff>
    </xdr:to>
    <xdr:sp macro="" textlink="">
      <xdr:nvSpPr>
        <xdr:cNvPr id="301" name="楕円 300">
          <a:extLst>
            <a:ext uri="{FF2B5EF4-FFF2-40B4-BE49-F238E27FC236}">
              <a16:creationId xmlns:a16="http://schemas.microsoft.com/office/drawing/2014/main" id="{90FA12E5-D092-45CF-8DAE-938DEF6CBB54}"/>
            </a:ext>
          </a:extLst>
        </xdr:cNvPr>
        <xdr:cNvSpPr/>
      </xdr:nvSpPr>
      <xdr:spPr>
        <a:xfrm>
          <a:off x="3746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59055</xdr:rowOff>
    </xdr:from>
    <xdr:to>
      <xdr:col>24</xdr:col>
      <xdr:colOff>63500</xdr:colOff>
      <xdr:row>85</xdr:row>
      <xdr:rowOff>78105</xdr:rowOff>
    </xdr:to>
    <xdr:cxnSp macro="">
      <xdr:nvCxnSpPr>
        <xdr:cNvPr id="302" name="直線コネクタ 301">
          <a:extLst>
            <a:ext uri="{FF2B5EF4-FFF2-40B4-BE49-F238E27FC236}">
              <a16:creationId xmlns:a16="http://schemas.microsoft.com/office/drawing/2014/main" id="{3703C6D3-2E05-47AE-9B0C-EEC73E17DBD5}"/>
            </a:ext>
          </a:extLst>
        </xdr:cNvPr>
        <xdr:cNvCxnSpPr/>
      </xdr:nvCxnSpPr>
      <xdr:spPr>
        <a:xfrm>
          <a:off x="3797300" y="1463230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139700</xdr:rowOff>
    </xdr:from>
    <xdr:to>
      <xdr:col>15</xdr:col>
      <xdr:colOff>101600</xdr:colOff>
      <xdr:row>85</xdr:row>
      <xdr:rowOff>69850</xdr:rowOff>
    </xdr:to>
    <xdr:sp macro="" textlink="">
      <xdr:nvSpPr>
        <xdr:cNvPr id="303" name="楕円 302">
          <a:extLst>
            <a:ext uri="{FF2B5EF4-FFF2-40B4-BE49-F238E27FC236}">
              <a16:creationId xmlns:a16="http://schemas.microsoft.com/office/drawing/2014/main" id="{D7AF7BF9-E108-499A-A8B7-A6E81E0D032F}"/>
            </a:ext>
          </a:extLst>
        </xdr:cNvPr>
        <xdr:cNvSpPr/>
      </xdr:nvSpPr>
      <xdr:spPr>
        <a:xfrm>
          <a:off x="2857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19050</xdr:rowOff>
    </xdr:from>
    <xdr:to>
      <xdr:col>19</xdr:col>
      <xdr:colOff>177800</xdr:colOff>
      <xdr:row>85</xdr:row>
      <xdr:rowOff>59055</xdr:rowOff>
    </xdr:to>
    <xdr:cxnSp macro="">
      <xdr:nvCxnSpPr>
        <xdr:cNvPr id="304" name="直線コネクタ 303">
          <a:extLst>
            <a:ext uri="{FF2B5EF4-FFF2-40B4-BE49-F238E27FC236}">
              <a16:creationId xmlns:a16="http://schemas.microsoft.com/office/drawing/2014/main" id="{47254170-26A4-4807-A9BE-EC24FBF8C814}"/>
            </a:ext>
          </a:extLst>
        </xdr:cNvPr>
        <xdr:cNvCxnSpPr/>
      </xdr:nvCxnSpPr>
      <xdr:spPr>
        <a:xfrm>
          <a:off x="2908300" y="145923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95886</xdr:rowOff>
    </xdr:from>
    <xdr:to>
      <xdr:col>10</xdr:col>
      <xdr:colOff>165100</xdr:colOff>
      <xdr:row>85</xdr:row>
      <xdr:rowOff>26036</xdr:rowOff>
    </xdr:to>
    <xdr:sp macro="" textlink="">
      <xdr:nvSpPr>
        <xdr:cNvPr id="305" name="楕円 304">
          <a:extLst>
            <a:ext uri="{FF2B5EF4-FFF2-40B4-BE49-F238E27FC236}">
              <a16:creationId xmlns:a16="http://schemas.microsoft.com/office/drawing/2014/main" id="{DF0DDDF9-6B39-4185-8DCB-075EBCC382FE}"/>
            </a:ext>
          </a:extLst>
        </xdr:cNvPr>
        <xdr:cNvSpPr/>
      </xdr:nvSpPr>
      <xdr:spPr>
        <a:xfrm>
          <a:off x="1968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146686</xdr:rowOff>
    </xdr:from>
    <xdr:to>
      <xdr:col>15</xdr:col>
      <xdr:colOff>50800</xdr:colOff>
      <xdr:row>85</xdr:row>
      <xdr:rowOff>19050</xdr:rowOff>
    </xdr:to>
    <xdr:cxnSp macro="">
      <xdr:nvCxnSpPr>
        <xdr:cNvPr id="306" name="直線コネクタ 305">
          <a:extLst>
            <a:ext uri="{FF2B5EF4-FFF2-40B4-BE49-F238E27FC236}">
              <a16:creationId xmlns:a16="http://schemas.microsoft.com/office/drawing/2014/main" id="{02CAD8E6-2B4C-4716-AF84-F342DCCF0EB4}"/>
            </a:ext>
          </a:extLst>
        </xdr:cNvPr>
        <xdr:cNvCxnSpPr/>
      </xdr:nvCxnSpPr>
      <xdr:spPr>
        <a:xfrm>
          <a:off x="2019300" y="145484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50164</xdr:rowOff>
    </xdr:from>
    <xdr:to>
      <xdr:col>6</xdr:col>
      <xdr:colOff>38100</xdr:colOff>
      <xdr:row>84</xdr:row>
      <xdr:rowOff>151764</xdr:rowOff>
    </xdr:to>
    <xdr:sp macro="" textlink="">
      <xdr:nvSpPr>
        <xdr:cNvPr id="307" name="楕円 306">
          <a:extLst>
            <a:ext uri="{FF2B5EF4-FFF2-40B4-BE49-F238E27FC236}">
              <a16:creationId xmlns:a16="http://schemas.microsoft.com/office/drawing/2014/main" id="{F37A2EA7-3051-4B36-ACC6-C75448909DB7}"/>
            </a:ext>
          </a:extLst>
        </xdr:cNvPr>
        <xdr:cNvSpPr/>
      </xdr:nvSpPr>
      <xdr:spPr>
        <a:xfrm>
          <a:off x="1079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100964</xdr:rowOff>
    </xdr:from>
    <xdr:to>
      <xdr:col>10</xdr:col>
      <xdr:colOff>114300</xdr:colOff>
      <xdr:row>84</xdr:row>
      <xdr:rowOff>146686</xdr:rowOff>
    </xdr:to>
    <xdr:cxnSp macro="">
      <xdr:nvCxnSpPr>
        <xdr:cNvPr id="308" name="直線コネクタ 307">
          <a:extLst>
            <a:ext uri="{FF2B5EF4-FFF2-40B4-BE49-F238E27FC236}">
              <a16:creationId xmlns:a16="http://schemas.microsoft.com/office/drawing/2014/main" id="{54AD6991-5483-4813-9960-29CAD4C9A9A9}"/>
            </a:ext>
          </a:extLst>
        </xdr:cNvPr>
        <xdr:cNvCxnSpPr/>
      </xdr:nvCxnSpPr>
      <xdr:spPr>
        <a:xfrm>
          <a:off x="1130300" y="145027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09" name="n_1aveValue【公営住宅】&#10;有形固定資産減価償却率">
          <a:extLst>
            <a:ext uri="{FF2B5EF4-FFF2-40B4-BE49-F238E27FC236}">
              <a16:creationId xmlns:a16="http://schemas.microsoft.com/office/drawing/2014/main" id="{7D46081A-69A7-489D-88F5-088E32BEB6FD}"/>
            </a:ext>
          </a:extLst>
        </xdr:cNvPr>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10" name="n_2aveValue【公営住宅】&#10;有形固定資産減価償却率">
          <a:extLst>
            <a:ext uri="{FF2B5EF4-FFF2-40B4-BE49-F238E27FC236}">
              <a16:creationId xmlns:a16="http://schemas.microsoft.com/office/drawing/2014/main" id="{81F8F6C4-9DFC-4189-8652-0A18C6E90A1B}"/>
            </a:ext>
          </a:extLst>
        </xdr:cNvPr>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a:extLst>
            <a:ext uri="{FF2B5EF4-FFF2-40B4-BE49-F238E27FC236}">
              <a16:creationId xmlns:a16="http://schemas.microsoft.com/office/drawing/2014/main" id="{2D236129-DC92-4FD1-BED5-91B3EFD28958}"/>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312" name="n_4aveValue【公営住宅】&#10;有形固定資産減価償却率">
          <a:extLst>
            <a:ext uri="{FF2B5EF4-FFF2-40B4-BE49-F238E27FC236}">
              <a16:creationId xmlns:a16="http://schemas.microsoft.com/office/drawing/2014/main" id="{BC5DC7E2-6A3A-4E6C-8C9B-3AC36A442A8E}"/>
            </a:ext>
          </a:extLst>
        </xdr:cNvPr>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100982</xdr:rowOff>
    </xdr:from>
    <xdr:ext cx="405111" cy="259045"/>
    <xdr:sp macro="" textlink="">
      <xdr:nvSpPr>
        <xdr:cNvPr id="313" name="n_1mainValue【公営住宅】&#10;有形固定資産減価償却率">
          <a:extLst>
            <a:ext uri="{FF2B5EF4-FFF2-40B4-BE49-F238E27FC236}">
              <a16:creationId xmlns:a16="http://schemas.microsoft.com/office/drawing/2014/main" id="{52847C33-6AD6-419B-8101-AEFFE47E5F0E}"/>
            </a:ext>
          </a:extLst>
        </xdr:cNvPr>
        <xdr:cNvSpPr txBox="1"/>
      </xdr:nvSpPr>
      <xdr:spPr>
        <a:xfrm>
          <a:off x="3582044" y="1467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60977</xdr:rowOff>
    </xdr:from>
    <xdr:ext cx="405111" cy="259045"/>
    <xdr:sp macro="" textlink="">
      <xdr:nvSpPr>
        <xdr:cNvPr id="314" name="n_2mainValue【公営住宅】&#10;有形固定資産減価償却率">
          <a:extLst>
            <a:ext uri="{FF2B5EF4-FFF2-40B4-BE49-F238E27FC236}">
              <a16:creationId xmlns:a16="http://schemas.microsoft.com/office/drawing/2014/main" id="{8FE7C1B0-6C5A-4624-8847-D2F8F661CACE}"/>
            </a:ext>
          </a:extLst>
        </xdr:cNvPr>
        <xdr:cNvSpPr txBox="1"/>
      </xdr:nvSpPr>
      <xdr:spPr>
        <a:xfrm>
          <a:off x="27057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17163</xdr:rowOff>
    </xdr:from>
    <xdr:ext cx="405111" cy="259045"/>
    <xdr:sp macro="" textlink="">
      <xdr:nvSpPr>
        <xdr:cNvPr id="315" name="n_3mainValue【公営住宅】&#10;有形固定資産減価償却率">
          <a:extLst>
            <a:ext uri="{FF2B5EF4-FFF2-40B4-BE49-F238E27FC236}">
              <a16:creationId xmlns:a16="http://schemas.microsoft.com/office/drawing/2014/main" id="{BFCF8DA4-474F-4A3D-9B02-5E0DCB503CEC}"/>
            </a:ext>
          </a:extLst>
        </xdr:cNvPr>
        <xdr:cNvSpPr txBox="1"/>
      </xdr:nvSpPr>
      <xdr:spPr>
        <a:xfrm>
          <a:off x="1816744"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142891</xdr:rowOff>
    </xdr:from>
    <xdr:ext cx="405111" cy="259045"/>
    <xdr:sp macro="" textlink="">
      <xdr:nvSpPr>
        <xdr:cNvPr id="316" name="n_4mainValue【公営住宅】&#10;有形固定資産減価償却率">
          <a:extLst>
            <a:ext uri="{FF2B5EF4-FFF2-40B4-BE49-F238E27FC236}">
              <a16:creationId xmlns:a16="http://schemas.microsoft.com/office/drawing/2014/main" id="{4B085E4A-924B-4292-B5BE-84E8D25A4023}"/>
            </a:ext>
          </a:extLst>
        </xdr:cNvPr>
        <xdr:cNvSpPr txBox="1"/>
      </xdr:nvSpPr>
      <xdr:spPr>
        <a:xfrm>
          <a:off x="9277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126971B9-6B7B-446D-974C-E7B107A3458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6C5D5057-C98A-4DB9-A4EA-0FDDBB236DE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1300CCDD-E4FA-418A-A783-5E1D99B14E0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6CA5A0AF-34EF-4A8D-AAFC-0B56AEAE355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3D801F40-EC25-4191-8A85-59F320261BD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6FAA71A6-0A4F-4E29-927D-4881F3D81D8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65FC3C2D-0623-452F-9B82-A9F0E25ED16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29CB9231-DD2B-4A3B-8EA3-98E6AC71F54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F610FAB8-D22F-483A-B79B-F19DCCD47AA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29EA3885-0497-4DBC-8B66-2C77522ECC9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7F648E77-0E79-4A4D-81C4-7EA7DA808B3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A0D63B58-F75D-4CFA-8457-6A5265EE285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9CE98DF0-0551-4E1E-B682-391401B9E1E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a:extLst>
            <a:ext uri="{FF2B5EF4-FFF2-40B4-BE49-F238E27FC236}">
              <a16:creationId xmlns:a16="http://schemas.microsoft.com/office/drawing/2014/main" id="{9A5F0ACB-E79D-4BD1-B5A1-A178887E2BDE}"/>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EA9F5A3D-A2C4-4670-B825-AAADD9270B8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a:extLst>
            <a:ext uri="{FF2B5EF4-FFF2-40B4-BE49-F238E27FC236}">
              <a16:creationId xmlns:a16="http://schemas.microsoft.com/office/drawing/2014/main" id="{135C3461-3CE3-4F43-8C9E-9ACAD7CC255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7D81684F-95AF-49D9-A341-E1F20930B2A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a:extLst>
            <a:ext uri="{FF2B5EF4-FFF2-40B4-BE49-F238E27FC236}">
              <a16:creationId xmlns:a16="http://schemas.microsoft.com/office/drawing/2014/main" id="{EE0CA9B5-67F1-4A1E-A195-01B2ACA068B9}"/>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C844CF47-5D35-4962-A1E0-B828B310A53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a:extLst>
            <a:ext uri="{FF2B5EF4-FFF2-40B4-BE49-F238E27FC236}">
              <a16:creationId xmlns:a16="http://schemas.microsoft.com/office/drawing/2014/main" id="{33545043-4E2A-4743-9A84-DAD1C63F9DAA}"/>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EC2B1DF4-71DB-4ACD-9331-723F1AE5035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a:extLst>
            <a:ext uri="{FF2B5EF4-FFF2-40B4-BE49-F238E27FC236}">
              <a16:creationId xmlns:a16="http://schemas.microsoft.com/office/drawing/2014/main" id="{CD5C6608-5C33-4B1A-8E7A-6A52641C2661}"/>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a:extLst>
            <a:ext uri="{FF2B5EF4-FFF2-40B4-BE49-F238E27FC236}">
              <a16:creationId xmlns:a16="http://schemas.microsoft.com/office/drawing/2014/main" id="{2C40ADC4-0788-4032-9138-F025F89A6AE0}"/>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a:extLst>
            <a:ext uri="{FF2B5EF4-FFF2-40B4-BE49-F238E27FC236}">
              <a16:creationId xmlns:a16="http://schemas.microsoft.com/office/drawing/2014/main" id="{3805A0A9-3E7C-44C0-A831-3A94824084D9}"/>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a:extLst>
            <a:ext uri="{FF2B5EF4-FFF2-40B4-BE49-F238E27FC236}">
              <a16:creationId xmlns:a16="http://schemas.microsoft.com/office/drawing/2014/main" id="{2B6710A1-5FE4-4027-B430-AA6DFFB743ED}"/>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a:extLst>
            <a:ext uri="{FF2B5EF4-FFF2-40B4-BE49-F238E27FC236}">
              <a16:creationId xmlns:a16="http://schemas.microsoft.com/office/drawing/2014/main" id="{C80B19FC-A197-46BD-BBC7-4C67A3C71484}"/>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3" name="【公営住宅】&#10;一人当たり面積平均値テキスト">
          <a:extLst>
            <a:ext uri="{FF2B5EF4-FFF2-40B4-BE49-F238E27FC236}">
              <a16:creationId xmlns:a16="http://schemas.microsoft.com/office/drawing/2014/main" id="{7BEB98D7-6EF3-4FE4-BF9E-99BD5FB2E908}"/>
            </a:ext>
          </a:extLst>
        </xdr:cNvPr>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a:extLst>
            <a:ext uri="{FF2B5EF4-FFF2-40B4-BE49-F238E27FC236}">
              <a16:creationId xmlns:a16="http://schemas.microsoft.com/office/drawing/2014/main" id="{819B98AB-6524-44DD-B032-2F829C0B764B}"/>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a:extLst>
            <a:ext uri="{FF2B5EF4-FFF2-40B4-BE49-F238E27FC236}">
              <a16:creationId xmlns:a16="http://schemas.microsoft.com/office/drawing/2014/main" id="{F9E18C68-CB74-407C-8653-E01265DAC11A}"/>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a:extLst>
            <a:ext uri="{FF2B5EF4-FFF2-40B4-BE49-F238E27FC236}">
              <a16:creationId xmlns:a16="http://schemas.microsoft.com/office/drawing/2014/main" id="{EAF452BA-E7BD-4158-8D60-7C7C8E6E6E3A}"/>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a:extLst>
            <a:ext uri="{FF2B5EF4-FFF2-40B4-BE49-F238E27FC236}">
              <a16:creationId xmlns:a16="http://schemas.microsoft.com/office/drawing/2014/main" id="{0199E28E-6AFF-4B70-83C7-3D6803D12047}"/>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111339</xdr:rowOff>
    </xdr:from>
    <xdr:to>
      <xdr:col>36</xdr:col>
      <xdr:colOff>165100</xdr:colOff>
      <xdr:row>86</xdr:row>
      <xdr:rowOff>41489</xdr:rowOff>
    </xdr:to>
    <xdr:sp macro="" textlink="">
      <xdr:nvSpPr>
        <xdr:cNvPr id="348" name="フローチャート: 判断 347">
          <a:extLst>
            <a:ext uri="{FF2B5EF4-FFF2-40B4-BE49-F238E27FC236}">
              <a16:creationId xmlns:a16="http://schemas.microsoft.com/office/drawing/2014/main" id="{06CA595B-B0D0-4B95-81A8-A64412C63D99}"/>
            </a:ext>
          </a:extLst>
        </xdr:cNvPr>
        <xdr:cNvSpPr/>
      </xdr:nvSpPr>
      <xdr:spPr>
        <a:xfrm>
          <a:off x="6921500" y="1468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7D7B5B2A-303E-40CB-9078-24ED6A9F912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ECB808A3-6F10-4402-A07C-41713336CCB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99AAE952-9043-4994-B730-FB37A67AB19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D084BC5D-B924-41D2-BAC4-ED86DA668DB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E8E2B6E-79A6-4CB3-8399-B0DD7EE14A5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36768</xdr:rowOff>
    </xdr:from>
    <xdr:to>
      <xdr:col>55</xdr:col>
      <xdr:colOff>50800</xdr:colOff>
      <xdr:row>85</xdr:row>
      <xdr:rowOff>138368</xdr:rowOff>
    </xdr:to>
    <xdr:sp macro="" textlink="">
      <xdr:nvSpPr>
        <xdr:cNvPr id="354" name="楕円 353">
          <a:extLst>
            <a:ext uri="{FF2B5EF4-FFF2-40B4-BE49-F238E27FC236}">
              <a16:creationId xmlns:a16="http://schemas.microsoft.com/office/drawing/2014/main" id="{9F697730-A81E-47D1-8A37-F56062A8BA0D}"/>
            </a:ext>
          </a:extLst>
        </xdr:cNvPr>
        <xdr:cNvSpPr/>
      </xdr:nvSpPr>
      <xdr:spPr>
        <a:xfrm>
          <a:off x="10426700" y="1461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167595</xdr:rowOff>
    </xdr:from>
    <xdr:ext cx="469744" cy="259045"/>
    <xdr:sp macro="" textlink="">
      <xdr:nvSpPr>
        <xdr:cNvPr id="355" name="【公営住宅】&#10;一人当たり面積該当値テキスト">
          <a:extLst>
            <a:ext uri="{FF2B5EF4-FFF2-40B4-BE49-F238E27FC236}">
              <a16:creationId xmlns:a16="http://schemas.microsoft.com/office/drawing/2014/main" id="{F0858A6A-EC57-4722-AB6E-253A7964CEBD}"/>
            </a:ext>
          </a:extLst>
        </xdr:cNvPr>
        <xdr:cNvSpPr txBox="1"/>
      </xdr:nvSpPr>
      <xdr:spPr>
        <a:xfrm>
          <a:off x="10515600" y="1439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36587</xdr:rowOff>
    </xdr:from>
    <xdr:to>
      <xdr:col>50</xdr:col>
      <xdr:colOff>165100</xdr:colOff>
      <xdr:row>85</xdr:row>
      <xdr:rowOff>138187</xdr:rowOff>
    </xdr:to>
    <xdr:sp macro="" textlink="">
      <xdr:nvSpPr>
        <xdr:cNvPr id="356" name="楕円 355">
          <a:extLst>
            <a:ext uri="{FF2B5EF4-FFF2-40B4-BE49-F238E27FC236}">
              <a16:creationId xmlns:a16="http://schemas.microsoft.com/office/drawing/2014/main" id="{F842EAFF-EC4D-4A33-9292-F42F2E404D37}"/>
            </a:ext>
          </a:extLst>
        </xdr:cNvPr>
        <xdr:cNvSpPr/>
      </xdr:nvSpPr>
      <xdr:spPr>
        <a:xfrm>
          <a:off x="9588500" y="1460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87387</xdr:rowOff>
    </xdr:from>
    <xdr:to>
      <xdr:col>55</xdr:col>
      <xdr:colOff>0</xdr:colOff>
      <xdr:row>85</xdr:row>
      <xdr:rowOff>87568</xdr:rowOff>
    </xdr:to>
    <xdr:cxnSp macro="">
      <xdr:nvCxnSpPr>
        <xdr:cNvPr id="357" name="直線コネクタ 356">
          <a:extLst>
            <a:ext uri="{FF2B5EF4-FFF2-40B4-BE49-F238E27FC236}">
              <a16:creationId xmlns:a16="http://schemas.microsoft.com/office/drawing/2014/main" id="{EBEE0A75-2F2D-4979-A645-DB8384B7F20C}"/>
            </a:ext>
          </a:extLst>
        </xdr:cNvPr>
        <xdr:cNvCxnSpPr/>
      </xdr:nvCxnSpPr>
      <xdr:spPr>
        <a:xfrm>
          <a:off x="9639300" y="14660637"/>
          <a:ext cx="838200"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37409</xdr:rowOff>
    </xdr:from>
    <xdr:to>
      <xdr:col>46</xdr:col>
      <xdr:colOff>38100</xdr:colOff>
      <xdr:row>85</xdr:row>
      <xdr:rowOff>139009</xdr:rowOff>
    </xdr:to>
    <xdr:sp macro="" textlink="">
      <xdr:nvSpPr>
        <xdr:cNvPr id="358" name="楕円 357">
          <a:extLst>
            <a:ext uri="{FF2B5EF4-FFF2-40B4-BE49-F238E27FC236}">
              <a16:creationId xmlns:a16="http://schemas.microsoft.com/office/drawing/2014/main" id="{B8AF582F-ADD9-4EAB-AFBA-8138454F0A2A}"/>
            </a:ext>
          </a:extLst>
        </xdr:cNvPr>
        <xdr:cNvSpPr/>
      </xdr:nvSpPr>
      <xdr:spPr>
        <a:xfrm>
          <a:off x="8699500" y="146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87387</xdr:rowOff>
    </xdr:from>
    <xdr:to>
      <xdr:col>50</xdr:col>
      <xdr:colOff>114300</xdr:colOff>
      <xdr:row>85</xdr:row>
      <xdr:rowOff>88209</xdr:rowOff>
    </xdr:to>
    <xdr:cxnSp macro="">
      <xdr:nvCxnSpPr>
        <xdr:cNvPr id="359" name="直線コネクタ 358">
          <a:extLst>
            <a:ext uri="{FF2B5EF4-FFF2-40B4-BE49-F238E27FC236}">
              <a16:creationId xmlns:a16="http://schemas.microsoft.com/office/drawing/2014/main" id="{FE78FA77-F187-48EB-9A73-7F81E0E7E49D}"/>
            </a:ext>
          </a:extLst>
        </xdr:cNvPr>
        <xdr:cNvCxnSpPr/>
      </xdr:nvCxnSpPr>
      <xdr:spPr>
        <a:xfrm flipV="1">
          <a:off x="8750300" y="14660637"/>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38232</xdr:rowOff>
    </xdr:from>
    <xdr:to>
      <xdr:col>41</xdr:col>
      <xdr:colOff>101600</xdr:colOff>
      <xdr:row>85</xdr:row>
      <xdr:rowOff>139832</xdr:rowOff>
    </xdr:to>
    <xdr:sp macro="" textlink="">
      <xdr:nvSpPr>
        <xdr:cNvPr id="360" name="楕円 359">
          <a:extLst>
            <a:ext uri="{FF2B5EF4-FFF2-40B4-BE49-F238E27FC236}">
              <a16:creationId xmlns:a16="http://schemas.microsoft.com/office/drawing/2014/main" id="{CBF786C1-D8A0-49D4-AADD-3134E6CC4E0F}"/>
            </a:ext>
          </a:extLst>
        </xdr:cNvPr>
        <xdr:cNvSpPr/>
      </xdr:nvSpPr>
      <xdr:spPr>
        <a:xfrm>
          <a:off x="7810500" y="1461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88209</xdr:rowOff>
    </xdr:from>
    <xdr:to>
      <xdr:col>45</xdr:col>
      <xdr:colOff>177800</xdr:colOff>
      <xdr:row>85</xdr:row>
      <xdr:rowOff>89032</xdr:rowOff>
    </xdr:to>
    <xdr:cxnSp macro="">
      <xdr:nvCxnSpPr>
        <xdr:cNvPr id="361" name="直線コネクタ 360">
          <a:extLst>
            <a:ext uri="{FF2B5EF4-FFF2-40B4-BE49-F238E27FC236}">
              <a16:creationId xmlns:a16="http://schemas.microsoft.com/office/drawing/2014/main" id="{1EA822D3-16B1-4E93-970B-62AA6A53B85A}"/>
            </a:ext>
          </a:extLst>
        </xdr:cNvPr>
        <xdr:cNvCxnSpPr/>
      </xdr:nvCxnSpPr>
      <xdr:spPr>
        <a:xfrm flipV="1">
          <a:off x="7861300" y="14661459"/>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40427</xdr:rowOff>
    </xdr:from>
    <xdr:to>
      <xdr:col>36</xdr:col>
      <xdr:colOff>165100</xdr:colOff>
      <xdr:row>85</xdr:row>
      <xdr:rowOff>142027</xdr:rowOff>
    </xdr:to>
    <xdr:sp macro="" textlink="">
      <xdr:nvSpPr>
        <xdr:cNvPr id="362" name="楕円 361">
          <a:extLst>
            <a:ext uri="{FF2B5EF4-FFF2-40B4-BE49-F238E27FC236}">
              <a16:creationId xmlns:a16="http://schemas.microsoft.com/office/drawing/2014/main" id="{A3AC7F98-1F2F-4237-AA9B-FFC8E6D7E740}"/>
            </a:ext>
          </a:extLst>
        </xdr:cNvPr>
        <xdr:cNvSpPr/>
      </xdr:nvSpPr>
      <xdr:spPr>
        <a:xfrm>
          <a:off x="6921500" y="1461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89032</xdr:rowOff>
    </xdr:from>
    <xdr:to>
      <xdr:col>41</xdr:col>
      <xdr:colOff>50800</xdr:colOff>
      <xdr:row>85</xdr:row>
      <xdr:rowOff>91227</xdr:rowOff>
    </xdr:to>
    <xdr:cxnSp macro="">
      <xdr:nvCxnSpPr>
        <xdr:cNvPr id="363" name="直線コネクタ 362">
          <a:extLst>
            <a:ext uri="{FF2B5EF4-FFF2-40B4-BE49-F238E27FC236}">
              <a16:creationId xmlns:a16="http://schemas.microsoft.com/office/drawing/2014/main" id="{2F6F0393-6227-4881-8B72-7153AD5E9DE9}"/>
            </a:ext>
          </a:extLst>
        </xdr:cNvPr>
        <xdr:cNvCxnSpPr/>
      </xdr:nvCxnSpPr>
      <xdr:spPr>
        <a:xfrm flipV="1">
          <a:off x="6972300" y="14662282"/>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64" name="n_1aveValue【公営住宅】&#10;一人当たり面積">
          <a:extLst>
            <a:ext uri="{FF2B5EF4-FFF2-40B4-BE49-F238E27FC236}">
              <a16:creationId xmlns:a16="http://schemas.microsoft.com/office/drawing/2014/main" id="{145A410B-005A-4905-97B6-65AE4E8D20AB}"/>
            </a:ext>
          </a:extLst>
        </xdr:cNvPr>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65" name="n_2aveValue【公営住宅】&#10;一人当たり面積">
          <a:extLst>
            <a:ext uri="{FF2B5EF4-FFF2-40B4-BE49-F238E27FC236}">
              <a16:creationId xmlns:a16="http://schemas.microsoft.com/office/drawing/2014/main" id="{A47935AB-DBD8-4AD5-84B0-19908D0878F5}"/>
            </a:ext>
          </a:extLst>
        </xdr:cNvPr>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66" name="n_3aveValue【公営住宅】&#10;一人当たり面積">
          <a:extLst>
            <a:ext uri="{FF2B5EF4-FFF2-40B4-BE49-F238E27FC236}">
              <a16:creationId xmlns:a16="http://schemas.microsoft.com/office/drawing/2014/main" id="{FB7F7D1A-0194-49EF-B928-44235F8AA7C6}"/>
            </a:ext>
          </a:extLst>
        </xdr:cNvPr>
        <xdr:cNvSpPr txBox="1"/>
      </xdr:nvSpPr>
      <xdr:spPr>
        <a:xfrm>
          <a:off x="7626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32616</xdr:rowOff>
    </xdr:from>
    <xdr:ext cx="469744" cy="259045"/>
    <xdr:sp macro="" textlink="">
      <xdr:nvSpPr>
        <xdr:cNvPr id="367" name="n_4aveValue【公営住宅】&#10;一人当たり面積">
          <a:extLst>
            <a:ext uri="{FF2B5EF4-FFF2-40B4-BE49-F238E27FC236}">
              <a16:creationId xmlns:a16="http://schemas.microsoft.com/office/drawing/2014/main" id="{370E74CC-2DE9-4146-9A34-4BEFCFB29E7D}"/>
            </a:ext>
          </a:extLst>
        </xdr:cNvPr>
        <xdr:cNvSpPr txBox="1"/>
      </xdr:nvSpPr>
      <xdr:spPr>
        <a:xfrm>
          <a:off x="6737427" y="1477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154714</xdr:rowOff>
    </xdr:from>
    <xdr:ext cx="469744" cy="259045"/>
    <xdr:sp macro="" textlink="">
      <xdr:nvSpPr>
        <xdr:cNvPr id="368" name="n_1mainValue【公営住宅】&#10;一人当たり面積">
          <a:extLst>
            <a:ext uri="{FF2B5EF4-FFF2-40B4-BE49-F238E27FC236}">
              <a16:creationId xmlns:a16="http://schemas.microsoft.com/office/drawing/2014/main" id="{3852D247-EE8A-405B-885B-AE6FED55E25C}"/>
            </a:ext>
          </a:extLst>
        </xdr:cNvPr>
        <xdr:cNvSpPr txBox="1"/>
      </xdr:nvSpPr>
      <xdr:spPr>
        <a:xfrm>
          <a:off x="9391727" y="1438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155536</xdr:rowOff>
    </xdr:from>
    <xdr:ext cx="469744" cy="259045"/>
    <xdr:sp macro="" textlink="">
      <xdr:nvSpPr>
        <xdr:cNvPr id="369" name="n_2mainValue【公営住宅】&#10;一人当たり面積">
          <a:extLst>
            <a:ext uri="{FF2B5EF4-FFF2-40B4-BE49-F238E27FC236}">
              <a16:creationId xmlns:a16="http://schemas.microsoft.com/office/drawing/2014/main" id="{1D753603-7779-46C5-B72F-721A3C115863}"/>
            </a:ext>
          </a:extLst>
        </xdr:cNvPr>
        <xdr:cNvSpPr txBox="1"/>
      </xdr:nvSpPr>
      <xdr:spPr>
        <a:xfrm>
          <a:off x="8515427" y="1438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156359</xdr:rowOff>
    </xdr:from>
    <xdr:ext cx="469744" cy="259045"/>
    <xdr:sp macro="" textlink="">
      <xdr:nvSpPr>
        <xdr:cNvPr id="370" name="n_3mainValue【公営住宅】&#10;一人当たり面積">
          <a:extLst>
            <a:ext uri="{FF2B5EF4-FFF2-40B4-BE49-F238E27FC236}">
              <a16:creationId xmlns:a16="http://schemas.microsoft.com/office/drawing/2014/main" id="{7585F1BF-A995-4D44-A481-A021BE83DA35}"/>
            </a:ext>
          </a:extLst>
        </xdr:cNvPr>
        <xdr:cNvSpPr txBox="1"/>
      </xdr:nvSpPr>
      <xdr:spPr>
        <a:xfrm>
          <a:off x="7626427" y="1438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158554</xdr:rowOff>
    </xdr:from>
    <xdr:ext cx="469744" cy="259045"/>
    <xdr:sp macro="" textlink="">
      <xdr:nvSpPr>
        <xdr:cNvPr id="371" name="n_4mainValue【公営住宅】&#10;一人当たり面積">
          <a:extLst>
            <a:ext uri="{FF2B5EF4-FFF2-40B4-BE49-F238E27FC236}">
              <a16:creationId xmlns:a16="http://schemas.microsoft.com/office/drawing/2014/main" id="{486A583E-FE3F-447D-AAB9-79F5F6B481B4}"/>
            </a:ext>
          </a:extLst>
        </xdr:cNvPr>
        <xdr:cNvSpPr txBox="1"/>
      </xdr:nvSpPr>
      <xdr:spPr>
        <a:xfrm>
          <a:off x="6737427" y="1438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B73BB175-50FF-4F78-A07B-6E229A7E9AA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FACF95F6-F9EE-46B9-89E7-FA485B8279B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D3BBAF46-40C9-437E-89CD-B97B7D70FC1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008B09B8-E55D-4FFB-AF19-C1A348148A9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B9BD84F7-FB95-4774-848B-6A0FAEAF196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9D826907-EC08-4A12-AC48-BE0FCC612B3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8DDB8335-40DE-46A1-9AF7-2FBB7B9E75A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69CCC6B2-9541-4903-82B7-1F923BE622D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9E670F5A-0EE0-4B58-BE8D-5B0329DECB1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C9603229-991B-4827-8A42-9D58AA3B4BA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3A594D01-09E9-4C6E-AD76-8FA885B03D7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393FD276-BDAF-4C5A-A030-72F463D999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11A3900A-43D4-46D7-AFAA-996D4E3677B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1D66A299-1C6B-41B7-BC29-34938A74491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10AD6FFE-89F2-4B66-88A5-0FD91CFBF02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2CC655F2-1EC3-47B0-947A-CE81B383D78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603A5D9B-6DF5-4E48-B8C9-DB5AE092D58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C5E4F2F5-47AA-4F67-9404-0F901DECD18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D0C8631D-BDB6-4D9E-868F-B58536B4352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DF75F90B-C3C9-4DCB-BB7B-698016BC226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93A4607C-B444-4C5A-8D95-D3229004A13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E2ED98FF-4A86-4110-A1FB-DC4CA925EB3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9E1148DC-CE6C-438F-85A1-656E5A3AA87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454DBF1F-5F96-4D85-947E-F1224C7D8ED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329BC79E-7EB6-4964-AA50-F2F3CE11A07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7DB1BFD8-0B43-4DFA-BF6D-23C708BAF6D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id="{7D460B70-9380-44A0-85D4-D8926B2BBEF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a:extLst>
            <a:ext uri="{FF2B5EF4-FFF2-40B4-BE49-F238E27FC236}">
              <a16:creationId xmlns:a16="http://schemas.microsoft.com/office/drawing/2014/main" id="{A9EE68F5-E993-4147-8783-CCB60FC7A35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a:extLst>
            <a:ext uri="{FF2B5EF4-FFF2-40B4-BE49-F238E27FC236}">
              <a16:creationId xmlns:a16="http://schemas.microsoft.com/office/drawing/2014/main" id="{6DAD1D31-A7CF-44E5-8348-C3EB3105E54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a:extLst>
            <a:ext uri="{FF2B5EF4-FFF2-40B4-BE49-F238E27FC236}">
              <a16:creationId xmlns:a16="http://schemas.microsoft.com/office/drawing/2014/main" id="{11C4F95F-EE1B-4585-A392-A943055BC68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a:extLst>
            <a:ext uri="{FF2B5EF4-FFF2-40B4-BE49-F238E27FC236}">
              <a16:creationId xmlns:a16="http://schemas.microsoft.com/office/drawing/2014/main" id="{AA609696-3851-41BD-B43D-6E804974BE4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a:extLst>
            <a:ext uri="{FF2B5EF4-FFF2-40B4-BE49-F238E27FC236}">
              <a16:creationId xmlns:a16="http://schemas.microsoft.com/office/drawing/2014/main" id="{80DA705F-0E76-42EC-9791-E1D18D3FBB5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a:extLst>
            <a:ext uri="{FF2B5EF4-FFF2-40B4-BE49-F238E27FC236}">
              <a16:creationId xmlns:a16="http://schemas.microsoft.com/office/drawing/2014/main" id="{379C411A-BA27-4C59-9813-E26B2D772BD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a:extLst>
            <a:ext uri="{FF2B5EF4-FFF2-40B4-BE49-F238E27FC236}">
              <a16:creationId xmlns:a16="http://schemas.microsoft.com/office/drawing/2014/main" id="{70D1FD1A-28F0-4C35-9682-A1EA526F4F2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a:extLst>
            <a:ext uri="{FF2B5EF4-FFF2-40B4-BE49-F238E27FC236}">
              <a16:creationId xmlns:a16="http://schemas.microsoft.com/office/drawing/2014/main" id="{C710B2B9-62C4-4EC8-B06C-983C741307C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a:extLst>
            <a:ext uri="{FF2B5EF4-FFF2-40B4-BE49-F238E27FC236}">
              <a16:creationId xmlns:a16="http://schemas.microsoft.com/office/drawing/2014/main" id="{CC8786E6-012E-40F2-9EC7-47B5CFA9769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a:extLst>
            <a:ext uri="{FF2B5EF4-FFF2-40B4-BE49-F238E27FC236}">
              <a16:creationId xmlns:a16="http://schemas.microsoft.com/office/drawing/2014/main" id="{816A5056-5BA4-44E8-93EC-7732E12A6BF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a:extLst>
            <a:ext uri="{FF2B5EF4-FFF2-40B4-BE49-F238E27FC236}">
              <a16:creationId xmlns:a16="http://schemas.microsoft.com/office/drawing/2014/main" id="{E3EFFE6A-8F4F-446B-925C-2C4AE7D35FC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a:extLst>
            <a:ext uri="{FF2B5EF4-FFF2-40B4-BE49-F238E27FC236}">
              <a16:creationId xmlns:a16="http://schemas.microsoft.com/office/drawing/2014/main" id="{AC8948F6-D047-4BBB-8F00-B96E9622D9B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a:extLst>
            <a:ext uri="{FF2B5EF4-FFF2-40B4-BE49-F238E27FC236}">
              <a16:creationId xmlns:a16="http://schemas.microsoft.com/office/drawing/2014/main" id="{C7B7E827-7026-45AC-9550-418678691F4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12" name="直線コネクタ 411">
          <a:extLst>
            <a:ext uri="{FF2B5EF4-FFF2-40B4-BE49-F238E27FC236}">
              <a16:creationId xmlns:a16="http://schemas.microsoft.com/office/drawing/2014/main" id="{59B6C325-10E9-4422-81D9-8D826C2E0D0D}"/>
            </a:ext>
          </a:extLst>
        </xdr:cNvPr>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3" name="【認定こども園・幼稚園・保育所】&#10;有形固定資産減価償却率最小値テキスト">
          <a:extLst>
            <a:ext uri="{FF2B5EF4-FFF2-40B4-BE49-F238E27FC236}">
              <a16:creationId xmlns:a16="http://schemas.microsoft.com/office/drawing/2014/main" id="{A4C4E414-3134-4722-B26E-55A06593E092}"/>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4" name="直線コネクタ 413">
          <a:extLst>
            <a:ext uri="{FF2B5EF4-FFF2-40B4-BE49-F238E27FC236}">
              <a16:creationId xmlns:a16="http://schemas.microsoft.com/office/drawing/2014/main" id="{CC0DDA76-D153-43B7-AEB1-850E2BAFFF5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15" name="【認定こども園・幼稚園・保育所】&#10;有形固定資産減価償却率最大値テキスト">
          <a:extLst>
            <a:ext uri="{FF2B5EF4-FFF2-40B4-BE49-F238E27FC236}">
              <a16:creationId xmlns:a16="http://schemas.microsoft.com/office/drawing/2014/main" id="{C91C229C-9BDF-4E0C-91EB-84C65D6CE612}"/>
            </a:ext>
          </a:extLst>
        </xdr:cNvPr>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16" name="直線コネクタ 415">
          <a:extLst>
            <a:ext uri="{FF2B5EF4-FFF2-40B4-BE49-F238E27FC236}">
              <a16:creationId xmlns:a16="http://schemas.microsoft.com/office/drawing/2014/main" id="{78288C78-921A-4BAC-8BBE-5B6B3133AC42}"/>
            </a:ext>
          </a:extLst>
        </xdr:cNvPr>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17" name="【認定こども園・幼稚園・保育所】&#10;有形固定資産減価償却率平均値テキスト">
          <a:extLst>
            <a:ext uri="{FF2B5EF4-FFF2-40B4-BE49-F238E27FC236}">
              <a16:creationId xmlns:a16="http://schemas.microsoft.com/office/drawing/2014/main" id="{9AF6BFB6-E543-42C4-AFCA-350DA95DE329}"/>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18" name="フローチャート: 判断 417">
          <a:extLst>
            <a:ext uri="{FF2B5EF4-FFF2-40B4-BE49-F238E27FC236}">
              <a16:creationId xmlns:a16="http://schemas.microsoft.com/office/drawing/2014/main" id="{56E2D107-2D29-4D27-A7A2-E6B1631673DA}"/>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19" name="フローチャート: 判断 418">
          <a:extLst>
            <a:ext uri="{FF2B5EF4-FFF2-40B4-BE49-F238E27FC236}">
              <a16:creationId xmlns:a16="http://schemas.microsoft.com/office/drawing/2014/main" id="{1EFB10D0-6C14-4708-8B58-7EF9C186FCEA}"/>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20" name="フローチャート: 判断 419">
          <a:extLst>
            <a:ext uri="{FF2B5EF4-FFF2-40B4-BE49-F238E27FC236}">
              <a16:creationId xmlns:a16="http://schemas.microsoft.com/office/drawing/2014/main" id="{EC50150A-9F54-4DCE-8A4B-5B36ACA24C69}"/>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21" name="フローチャート: 判断 420">
          <a:extLst>
            <a:ext uri="{FF2B5EF4-FFF2-40B4-BE49-F238E27FC236}">
              <a16:creationId xmlns:a16="http://schemas.microsoft.com/office/drawing/2014/main" id="{749CC8D8-CE4B-4D45-9F32-CC44A2B6D212}"/>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22" name="フローチャート: 判断 421">
          <a:extLst>
            <a:ext uri="{FF2B5EF4-FFF2-40B4-BE49-F238E27FC236}">
              <a16:creationId xmlns:a16="http://schemas.microsoft.com/office/drawing/2014/main" id="{31CD8A7C-9DDA-4E2C-A65D-344202879CEC}"/>
            </a:ext>
          </a:extLst>
        </xdr:cNvPr>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640BEA96-873C-4188-8A83-08B37DEADD3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C0206F6D-F4E1-4BB1-BDF7-0BBC1F9CE74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70633BF5-8E33-4F3D-9B98-2667DB91C14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3F7AAB64-9B30-44EB-9CCC-B852C29BC74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821DA1C7-EFBC-44E4-AB40-F7F8AC1E18A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428" name="楕円 427">
          <a:extLst>
            <a:ext uri="{FF2B5EF4-FFF2-40B4-BE49-F238E27FC236}">
              <a16:creationId xmlns:a16="http://schemas.microsoft.com/office/drawing/2014/main" id="{7BFD0809-52F6-4767-9E14-B4221D1A0A73}"/>
            </a:ext>
          </a:extLst>
        </xdr:cNvPr>
        <xdr:cNvSpPr/>
      </xdr:nvSpPr>
      <xdr:spPr>
        <a:xfrm>
          <a:off x="162687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110507</xdr:rowOff>
    </xdr:from>
    <xdr:ext cx="405111" cy="259045"/>
    <xdr:sp macro="" textlink="">
      <xdr:nvSpPr>
        <xdr:cNvPr id="429" name="【認定こども園・幼稚園・保育所】&#10;有形固定資産減価償却率該当値テキスト">
          <a:extLst>
            <a:ext uri="{FF2B5EF4-FFF2-40B4-BE49-F238E27FC236}">
              <a16:creationId xmlns:a16="http://schemas.microsoft.com/office/drawing/2014/main" id="{0821DD39-BFAF-499C-97A3-A0A15DCC88FB}"/>
            </a:ext>
          </a:extLst>
        </xdr:cNvPr>
        <xdr:cNvSpPr txBox="1"/>
      </xdr:nvSpPr>
      <xdr:spPr>
        <a:xfrm>
          <a:off x="16357600"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97790</xdr:rowOff>
    </xdr:from>
    <xdr:to>
      <xdr:col>81</xdr:col>
      <xdr:colOff>101600</xdr:colOff>
      <xdr:row>38</xdr:row>
      <xdr:rowOff>27940</xdr:rowOff>
    </xdr:to>
    <xdr:sp macro="" textlink="">
      <xdr:nvSpPr>
        <xdr:cNvPr id="430" name="楕円 429">
          <a:extLst>
            <a:ext uri="{FF2B5EF4-FFF2-40B4-BE49-F238E27FC236}">
              <a16:creationId xmlns:a16="http://schemas.microsoft.com/office/drawing/2014/main" id="{0B9D0C07-42F4-4AF2-ABA5-DB3958796F70}"/>
            </a:ext>
          </a:extLst>
        </xdr:cNvPr>
        <xdr:cNvSpPr/>
      </xdr:nvSpPr>
      <xdr:spPr>
        <a:xfrm>
          <a:off x="15430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148590</xdr:rowOff>
    </xdr:from>
    <xdr:to>
      <xdr:col>85</xdr:col>
      <xdr:colOff>127000</xdr:colOff>
      <xdr:row>38</xdr:row>
      <xdr:rowOff>11430</xdr:rowOff>
    </xdr:to>
    <xdr:cxnSp macro="">
      <xdr:nvCxnSpPr>
        <xdr:cNvPr id="431" name="直線コネクタ 430">
          <a:extLst>
            <a:ext uri="{FF2B5EF4-FFF2-40B4-BE49-F238E27FC236}">
              <a16:creationId xmlns:a16="http://schemas.microsoft.com/office/drawing/2014/main" id="{3A968D00-2A8F-44E9-BD14-FE981A31F9E2}"/>
            </a:ext>
          </a:extLst>
        </xdr:cNvPr>
        <xdr:cNvCxnSpPr/>
      </xdr:nvCxnSpPr>
      <xdr:spPr>
        <a:xfrm>
          <a:off x="15481300" y="64922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57785</xdr:rowOff>
    </xdr:from>
    <xdr:to>
      <xdr:col>76</xdr:col>
      <xdr:colOff>165100</xdr:colOff>
      <xdr:row>37</xdr:row>
      <xdr:rowOff>159385</xdr:rowOff>
    </xdr:to>
    <xdr:sp macro="" textlink="">
      <xdr:nvSpPr>
        <xdr:cNvPr id="432" name="楕円 431">
          <a:extLst>
            <a:ext uri="{FF2B5EF4-FFF2-40B4-BE49-F238E27FC236}">
              <a16:creationId xmlns:a16="http://schemas.microsoft.com/office/drawing/2014/main" id="{691C140F-870A-4726-8103-BEB11B20FCF7}"/>
            </a:ext>
          </a:extLst>
        </xdr:cNvPr>
        <xdr:cNvSpPr/>
      </xdr:nvSpPr>
      <xdr:spPr>
        <a:xfrm>
          <a:off x="14541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108585</xdr:rowOff>
    </xdr:from>
    <xdr:to>
      <xdr:col>81</xdr:col>
      <xdr:colOff>50800</xdr:colOff>
      <xdr:row>37</xdr:row>
      <xdr:rowOff>148590</xdr:rowOff>
    </xdr:to>
    <xdr:cxnSp macro="">
      <xdr:nvCxnSpPr>
        <xdr:cNvPr id="433" name="直線コネクタ 432">
          <a:extLst>
            <a:ext uri="{FF2B5EF4-FFF2-40B4-BE49-F238E27FC236}">
              <a16:creationId xmlns:a16="http://schemas.microsoft.com/office/drawing/2014/main" id="{D7036E60-308E-459E-9EF1-196799A80C7F}"/>
            </a:ext>
          </a:extLst>
        </xdr:cNvPr>
        <xdr:cNvCxnSpPr/>
      </xdr:nvCxnSpPr>
      <xdr:spPr>
        <a:xfrm>
          <a:off x="14592300" y="64522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34" name="楕円 433">
          <a:extLst>
            <a:ext uri="{FF2B5EF4-FFF2-40B4-BE49-F238E27FC236}">
              <a16:creationId xmlns:a16="http://schemas.microsoft.com/office/drawing/2014/main" id="{11A94D56-6465-4D2A-A978-74D5E0CEE5FE}"/>
            </a:ext>
          </a:extLst>
        </xdr:cNvPr>
        <xdr:cNvSpPr/>
      </xdr:nvSpPr>
      <xdr:spPr>
        <a:xfrm>
          <a:off x="13652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47625</xdr:rowOff>
    </xdr:from>
    <xdr:to>
      <xdr:col>76</xdr:col>
      <xdr:colOff>114300</xdr:colOff>
      <xdr:row>37</xdr:row>
      <xdr:rowOff>108585</xdr:rowOff>
    </xdr:to>
    <xdr:cxnSp macro="">
      <xdr:nvCxnSpPr>
        <xdr:cNvPr id="435" name="直線コネクタ 434">
          <a:extLst>
            <a:ext uri="{FF2B5EF4-FFF2-40B4-BE49-F238E27FC236}">
              <a16:creationId xmlns:a16="http://schemas.microsoft.com/office/drawing/2014/main" id="{6D33011E-0515-4851-ADD3-3C9EAF4EEAC6}"/>
            </a:ext>
          </a:extLst>
        </xdr:cNvPr>
        <xdr:cNvCxnSpPr/>
      </xdr:nvCxnSpPr>
      <xdr:spPr>
        <a:xfrm>
          <a:off x="13703300" y="639127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126365</xdr:rowOff>
    </xdr:from>
    <xdr:to>
      <xdr:col>67</xdr:col>
      <xdr:colOff>101600</xdr:colOff>
      <xdr:row>37</xdr:row>
      <xdr:rowOff>56515</xdr:rowOff>
    </xdr:to>
    <xdr:sp macro="" textlink="">
      <xdr:nvSpPr>
        <xdr:cNvPr id="436" name="楕円 435">
          <a:extLst>
            <a:ext uri="{FF2B5EF4-FFF2-40B4-BE49-F238E27FC236}">
              <a16:creationId xmlns:a16="http://schemas.microsoft.com/office/drawing/2014/main" id="{835E5181-CCBE-4EA6-91CD-9E0E9547A7B1}"/>
            </a:ext>
          </a:extLst>
        </xdr:cNvPr>
        <xdr:cNvSpPr/>
      </xdr:nvSpPr>
      <xdr:spPr>
        <a:xfrm>
          <a:off x="12763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5715</xdr:rowOff>
    </xdr:from>
    <xdr:to>
      <xdr:col>71</xdr:col>
      <xdr:colOff>177800</xdr:colOff>
      <xdr:row>37</xdr:row>
      <xdr:rowOff>47625</xdr:rowOff>
    </xdr:to>
    <xdr:cxnSp macro="">
      <xdr:nvCxnSpPr>
        <xdr:cNvPr id="437" name="直線コネクタ 436">
          <a:extLst>
            <a:ext uri="{FF2B5EF4-FFF2-40B4-BE49-F238E27FC236}">
              <a16:creationId xmlns:a16="http://schemas.microsoft.com/office/drawing/2014/main" id="{60738BF8-88A9-4E9C-AE3B-BFCD6230724F}"/>
            </a:ext>
          </a:extLst>
        </xdr:cNvPr>
        <xdr:cNvCxnSpPr/>
      </xdr:nvCxnSpPr>
      <xdr:spPr>
        <a:xfrm>
          <a:off x="12814300" y="63493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438" name="n_1aveValue【認定こども園・幼稚園・保育所】&#10;有形固定資産減価償却率">
          <a:extLst>
            <a:ext uri="{FF2B5EF4-FFF2-40B4-BE49-F238E27FC236}">
              <a16:creationId xmlns:a16="http://schemas.microsoft.com/office/drawing/2014/main" id="{694F8632-1432-4304-A1C0-6AEEAAA789D0}"/>
            </a:ext>
          </a:extLst>
        </xdr:cNvPr>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39" name="n_2aveValue【認定こども園・幼稚園・保育所】&#10;有形固定資産減価償却率">
          <a:extLst>
            <a:ext uri="{FF2B5EF4-FFF2-40B4-BE49-F238E27FC236}">
              <a16:creationId xmlns:a16="http://schemas.microsoft.com/office/drawing/2014/main" id="{E16BA541-0129-4E20-975B-79A75E4497C0}"/>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440" name="n_3aveValue【認定こども園・幼稚園・保育所】&#10;有形固定資産減価償却率">
          <a:extLst>
            <a:ext uri="{FF2B5EF4-FFF2-40B4-BE49-F238E27FC236}">
              <a16:creationId xmlns:a16="http://schemas.microsoft.com/office/drawing/2014/main" id="{330BF86D-3441-4A7A-A2C9-0F8C7E73CECD}"/>
            </a:ext>
          </a:extLst>
        </xdr:cNvPr>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41" name="n_4aveValue【認定こども園・幼稚園・保育所】&#10;有形固定資産減価償却率">
          <a:extLst>
            <a:ext uri="{FF2B5EF4-FFF2-40B4-BE49-F238E27FC236}">
              <a16:creationId xmlns:a16="http://schemas.microsoft.com/office/drawing/2014/main" id="{16FB1868-75F9-495D-8B97-6C5AE8649BE8}"/>
            </a:ext>
          </a:extLst>
        </xdr:cNvPr>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19067</xdr:rowOff>
    </xdr:from>
    <xdr:ext cx="405111" cy="259045"/>
    <xdr:sp macro="" textlink="">
      <xdr:nvSpPr>
        <xdr:cNvPr id="442" name="n_1mainValue【認定こども園・幼稚園・保育所】&#10;有形固定資産減価償却率">
          <a:extLst>
            <a:ext uri="{FF2B5EF4-FFF2-40B4-BE49-F238E27FC236}">
              <a16:creationId xmlns:a16="http://schemas.microsoft.com/office/drawing/2014/main" id="{9881EEDD-F741-4BED-92D1-8A58B20E64BB}"/>
            </a:ext>
          </a:extLst>
        </xdr:cNvPr>
        <xdr:cNvSpPr txBox="1"/>
      </xdr:nvSpPr>
      <xdr:spPr>
        <a:xfrm>
          <a:off x="15266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443" name="n_2mainValue【認定こども園・幼稚園・保育所】&#10;有形固定資産減価償却率">
          <a:extLst>
            <a:ext uri="{FF2B5EF4-FFF2-40B4-BE49-F238E27FC236}">
              <a16:creationId xmlns:a16="http://schemas.microsoft.com/office/drawing/2014/main" id="{6CD8D139-FE9B-4568-BCA8-53BFF196A7AB}"/>
            </a:ext>
          </a:extLst>
        </xdr:cNvPr>
        <xdr:cNvSpPr txBox="1"/>
      </xdr:nvSpPr>
      <xdr:spPr>
        <a:xfrm>
          <a:off x="14389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444" name="n_3mainValue【認定こども園・幼稚園・保育所】&#10;有形固定資産減価償却率">
          <a:extLst>
            <a:ext uri="{FF2B5EF4-FFF2-40B4-BE49-F238E27FC236}">
              <a16:creationId xmlns:a16="http://schemas.microsoft.com/office/drawing/2014/main" id="{DA2428B9-4EF4-476D-92E4-1DE29AD658BA}"/>
            </a:ext>
          </a:extLst>
        </xdr:cNvPr>
        <xdr:cNvSpPr txBox="1"/>
      </xdr:nvSpPr>
      <xdr:spPr>
        <a:xfrm>
          <a:off x="13500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47642</xdr:rowOff>
    </xdr:from>
    <xdr:ext cx="405111" cy="259045"/>
    <xdr:sp macro="" textlink="">
      <xdr:nvSpPr>
        <xdr:cNvPr id="445" name="n_4mainValue【認定こども園・幼稚園・保育所】&#10;有形固定資産減価償却率">
          <a:extLst>
            <a:ext uri="{FF2B5EF4-FFF2-40B4-BE49-F238E27FC236}">
              <a16:creationId xmlns:a16="http://schemas.microsoft.com/office/drawing/2014/main" id="{D988F270-57F1-4360-A682-01F197221DCD}"/>
            </a:ext>
          </a:extLst>
        </xdr:cNvPr>
        <xdr:cNvSpPr txBox="1"/>
      </xdr:nvSpPr>
      <xdr:spPr>
        <a:xfrm>
          <a:off x="1261174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a:extLst>
            <a:ext uri="{FF2B5EF4-FFF2-40B4-BE49-F238E27FC236}">
              <a16:creationId xmlns:a16="http://schemas.microsoft.com/office/drawing/2014/main" id="{E5EFDD1B-DA8D-4F7F-9EDF-90B871D797B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a:extLst>
            <a:ext uri="{FF2B5EF4-FFF2-40B4-BE49-F238E27FC236}">
              <a16:creationId xmlns:a16="http://schemas.microsoft.com/office/drawing/2014/main" id="{BD722864-FA33-4519-947D-0B2C013D094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a:extLst>
            <a:ext uri="{FF2B5EF4-FFF2-40B4-BE49-F238E27FC236}">
              <a16:creationId xmlns:a16="http://schemas.microsoft.com/office/drawing/2014/main" id="{CE5AD0BF-7525-413D-823D-F6B52E8FA0A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a:extLst>
            <a:ext uri="{FF2B5EF4-FFF2-40B4-BE49-F238E27FC236}">
              <a16:creationId xmlns:a16="http://schemas.microsoft.com/office/drawing/2014/main" id="{C8E15CBC-BF08-4832-AF91-92CF835A60E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a:extLst>
            <a:ext uri="{FF2B5EF4-FFF2-40B4-BE49-F238E27FC236}">
              <a16:creationId xmlns:a16="http://schemas.microsoft.com/office/drawing/2014/main" id="{7E2D0070-5EEE-4AB1-964C-AC23754EFEF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a:extLst>
            <a:ext uri="{FF2B5EF4-FFF2-40B4-BE49-F238E27FC236}">
              <a16:creationId xmlns:a16="http://schemas.microsoft.com/office/drawing/2014/main" id="{8589AF1D-84BF-4530-874B-EADC4DECC01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a:extLst>
            <a:ext uri="{FF2B5EF4-FFF2-40B4-BE49-F238E27FC236}">
              <a16:creationId xmlns:a16="http://schemas.microsoft.com/office/drawing/2014/main" id="{2D9E505A-D60F-43DE-AB67-8045A5736E5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a:extLst>
            <a:ext uri="{FF2B5EF4-FFF2-40B4-BE49-F238E27FC236}">
              <a16:creationId xmlns:a16="http://schemas.microsoft.com/office/drawing/2014/main" id="{2880A034-D05F-4FF1-AC1C-C4FE890B53D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a:extLst>
            <a:ext uri="{FF2B5EF4-FFF2-40B4-BE49-F238E27FC236}">
              <a16:creationId xmlns:a16="http://schemas.microsoft.com/office/drawing/2014/main" id="{829965F2-45D9-4285-AAEC-8DB549EDB9C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a:extLst>
            <a:ext uri="{FF2B5EF4-FFF2-40B4-BE49-F238E27FC236}">
              <a16:creationId xmlns:a16="http://schemas.microsoft.com/office/drawing/2014/main" id="{A2890D4A-9DDB-4627-ADED-82A1F6BC495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a:extLst>
            <a:ext uri="{FF2B5EF4-FFF2-40B4-BE49-F238E27FC236}">
              <a16:creationId xmlns:a16="http://schemas.microsoft.com/office/drawing/2014/main" id="{189F08A1-D9FB-48A3-8838-6F8367AD293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a:extLst>
            <a:ext uri="{FF2B5EF4-FFF2-40B4-BE49-F238E27FC236}">
              <a16:creationId xmlns:a16="http://schemas.microsoft.com/office/drawing/2014/main" id="{399F4091-302C-4353-B50A-20122691661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a:extLst>
            <a:ext uri="{FF2B5EF4-FFF2-40B4-BE49-F238E27FC236}">
              <a16:creationId xmlns:a16="http://schemas.microsoft.com/office/drawing/2014/main" id="{3FC6D4D5-581F-4C7F-8383-72D6CC99C88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a:extLst>
            <a:ext uri="{FF2B5EF4-FFF2-40B4-BE49-F238E27FC236}">
              <a16:creationId xmlns:a16="http://schemas.microsoft.com/office/drawing/2014/main" id="{F7E0E432-CF05-4476-9F82-A347E93C8C1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a:extLst>
            <a:ext uri="{FF2B5EF4-FFF2-40B4-BE49-F238E27FC236}">
              <a16:creationId xmlns:a16="http://schemas.microsoft.com/office/drawing/2014/main" id="{FC2569B1-7282-4D39-B487-81F59836FB6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a:extLst>
            <a:ext uri="{FF2B5EF4-FFF2-40B4-BE49-F238E27FC236}">
              <a16:creationId xmlns:a16="http://schemas.microsoft.com/office/drawing/2014/main" id="{3C942F23-1A44-48E0-B5EA-E80F289B94C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a:extLst>
            <a:ext uri="{FF2B5EF4-FFF2-40B4-BE49-F238E27FC236}">
              <a16:creationId xmlns:a16="http://schemas.microsoft.com/office/drawing/2014/main" id="{CAF22307-387D-4E5A-BD8B-AF0EA32ED24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a:extLst>
            <a:ext uri="{FF2B5EF4-FFF2-40B4-BE49-F238E27FC236}">
              <a16:creationId xmlns:a16="http://schemas.microsoft.com/office/drawing/2014/main" id="{499C8435-163C-40B0-B6CD-D17B7934712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id="{3FD7BDCA-ADFA-4B87-B5E1-0EB5AE8D8D0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a:extLst>
            <a:ext uri="{FF2B5EF4-FFF2-40B4-BE49-F238E27FC236}">
              <a16:creationId xmlns:a16="http://schemas.microsoft.com/office/drawing/2014/main" id="{EF62C7D2-643D-40BB-B06F-9C78A8A702E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a:extLst>
            <a:ext uri="{FF2B5EF4-FFF2-40B4-BE49-F238E27FC236}">
              <a16:creationId xmlns:a16="http://schemas.microsoft.com/office/drawing/2014/main" id="{31C9F3A9-D92C-4FC8-929D-DECA7A809AB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67" name="直線コネクタ 466">
          <a:extLst>
            <a:ext uri="{FF2B5EF4-FFF2-40B4-BE49-F238E27FC236}">
              <a16:creationId xmlns:a16="http://schemas.microsoft.com/office/drawing/2014/main" id="{5147C8CA-5726-4270-B336-16DEEC424506}"/>
            </a:ext>
          </a:extLst>
        </xdr:cNvPr>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68" name="【認定こども園・幼稚園・保育所】&#10;一人当たり面積最小値テキスト">
          <a:extLst>
            <a:ext uri="{FF2B5EF4-FFF2-40B4-BE49-F238E27FC236}">
              <a16:creationId xmlns:a16="http://schemas.microsoft.com/office/drawing/2014/main" id="{95009992-2DFB-457E-AB69-8716BDBF6AC4}"/>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69" name="直線コネクタ 468">
          <a:extLst>
            <a:ext uri="{FF2B5EF4-FFF2-40B4-BE49-F238E27FC236}">
              <a16:creationId xmlns:a16="http://schemas.microsoft.com/office/drawing/2014/main" id="{349B5293-B890-413C-9806-F26D32D03337}"/>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70" name="【認定こども園・幼稚園・保育所】&#10;一人当たり面積最大値テキスト">
          <a:extLst>
            <a:ext uri="{FF2B5EF4-FFF2-40B4-BE49-F238E27FC236}">
              <a16:creationId xmlns:a16="http://schemas.microsoft.com/office/drawing/2014/main" id="{8A14593D-E204-4932-8586-3B4960736CB2}"/>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71" name="直線コネクタ 470">
          <a:extLst>
            <a:ext uri="{FF2B5EF4-FFF2-40B4-BE49-F238E27FC236}">
              <a16:creationId xmlns:a16="http://schemas.microsoft.com/office/drawing/2014/main" id="{BE973CED-A0F4-4329-99C6-D222B18FF2A2}"/>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472" name="【認定こども園・幼稚園・保育所】&#10;一人当たり面積平均値テキスト">
          <a:extLst>
            <a:ext uri="{FF2B5EF4-FFF2-40B4-BE49-F238E27FC236}">
              <a16:creationId xmlns:a16="http://schemas.microsoft.com/office/drawing/2014/main" id="{77CA6917-0018-4329-A839-EC7D10648C72}"/>
            </a:ext>
          </a:extLst>
        </xdr:cNvPr>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73" name="フローチャート: 判断 472">
          <a:extLst>
            <a:ext uri="{FF2B5EF4-FFF2-40B4-BE49-F238E27FC236}">
              <a16:creationId xmlns:a16="http://schemas.microsoft.com/office/drawing/2014/main" id="{BD5F3DCA-ABFA-4F4B-B9D9-B2DBB724982C}"/>
            </a:ext>
          </a:extLst>
        </xdr:cNvPr>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74" name="フローチャート: 判断 473">
          <a:extLst>
            <a:ext uri="{FF2B5EF4-FFF2-40B4-BE49-F238E27FC236}">
              <a16:creationId xmlns:a16="http://schemas.microsoft.com/office/drawing/2014/main" id="{020F80BF-3A12-4A56-A685-3C07725C5B03}"/>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75" name="フローチャート: 判断 474">
          <a:extLst>
            <a:ext uri="{FF2B5EF4-FFF2-40B4-BE49-F238E27FC236}">
              <a16:creationId xmlns:a16="http://schemas.microsoft.com/office/drawing/2014/main" id="{B6943ACB-BE58-41D0-AC5B-85BE4590FD2B}"/>
            </a:ext>
          </a:extLst>
        </xdr:cNvPr>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76" name="フローチャート: 判断 475">
          <a:extLst>
            <a:ext uri="{FF2B5EF4-FFF2-40B4-BE49-F238E27FC236}">
              <a16:creationId xmlns:a16="http://schemas.microsoft.com/office/drawing/2014/main" id="{BDC2BE26-2DD0-45CE-90E7-F606EF7B4D9D}"/>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7" name="フローチャート: 判断 476">
          <a:extLst>
            <a:ext uri="{FF2B5EF4-FFF2-40B4-BE49-F238E27FC236}">
              <a16:creationId xmlns:a16="http://schemas.microsoft.com/office/drawing/2014/main" id="{F9E3F586-E352-4E6F-AFB4-4FCE637E011F}"/>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2DEB7753-0C87-490F-A539-0798B3A676E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7ED0217A-F7D6-4497-A95F-E844FFD0963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6F376F51-E452-4468-BA84-8E5728D0C7D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FD2B4028-8064-4A23-8472-B276EAF7519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879EC264-9DF5-4796-8F14-B2AB898201C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57404</xdr:rowOff>
    </xdr:from>
    <xdr:to>
      <xdr:col>116</xdr:col>
      <xdr:colOff>114300</xdr:colOff>
      <xdr:row>39</xdr:row>
      <xdr:rowOff>159004</xdr:rowOff>
    </xdr:to>
    <xdr:sp macro="" textlink="">
      <xdr:nvSpPr>
        <xdr:cNvPr id="483" name="楕円 482">
          <a:extLst>
            <a:ext uri="{FF2B5EF4-FFF2-40B4-BE49-F238E27FC236}">
              <a16:creationId xmlns:a16="http://schemas.microsoft.com/office/drawing/2014/main" id="{DD2AB0DD-F008-483C-ACE2-21BFDE060DDD}"/>
            </a:ext>
          </a:extLst>
        </xdr:cNvPr>
        <xdr:cNvSpPr/>
      </xdr:nvSpPr>
      <xdr:spPr>
        <a:xfrm>
          <a:off x="221107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35831</xdr:rowOff>
    </xdr:from>
    <xdr:ext cx="469744" cy="259045"/>
    <xdr:sp macro="" textlink="">
      <xdr:nvSpPr>
        <xdr:cNvPr id="484" name="【認定こども園・幼稚園・保育所】&#10;一人当たり面積該当値テキスト">
          <a:extLst>
            <a:ext uri="{FF2B5EF4-FFF2-40B4-BE49-F238E27FC236}">
              <a16:creationId xmlns:a16="http://schemas.microsoft.com/office/drawing/2014/main" id="{CAC57EF4-193D-4118-9443-2D5B921C1198}"/>
            </a:ext>
          </a:extLst>
        </xdr:cNvPr>
        <xdr:cNvSpPr txBox="1"/>
      </xdr:nvSpPr>
      <xdr:spPr>
        <a:xfrm>
          <a:off x="22199600"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61976</xdr:rowOff>
    </xdr:from>
    <xdr:to>
      <xdr:col>112</xdr:col>
      <xdr:colOff>38100</xdr:colOff>
      <xdr:row>39</xdr:row>
      <xdr:rowOff>163576</xdr:rowOff>
    </xdr:to>
    <xdr:sp macro="" textlink="">
      <xdr:nvSpPr>
        <xdr:cNvPr id="485" name="楕円 484">
          <a:extLst>
            <a:ext uri="{FF2B5EF4-FFF2-40B4-BE49-F238E27FC236}">
              <a16:creationId xmlns:a16="http://schemas.microsoft.com/office/drawing/2014/main" id="{F439E584-4C00-4173-BF66-DB26BC76998F}"/>
            </a:ext>
          </a:extLst>
        </xdr:cNvPr>
        <xdr:cNvSpPr/>
      </xdr:nvSpPr>
      <xdr:spPr>
        <a:xfrm>
          <a:off x="21272500" y="67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108204</xdr:rowOff>
    </xdr:from>
    <xdr:to>
      <xdr:col>116</xdr:col>
      <xdr:colOff>63500</xdr:colOff>
      <xdr:row>39</xdr:row>
      <xdr:rowOff>112776</xdr:rowOff>
    </xdr:to>
    <xdr:cxnSp macro="">
      <xdr:nvCxnSpPr>
        <xdr:cNvPr id="486" name="直線コネクタ 485">
          <a:extLst>
            <a:ext uri="{FF2B5EF4-FFF2-40B4-BE49-F238E27FC236}">
              <a16:creationId xmlns:a16="http://schemas.microsoft.com/office/drawing/2014/main" id="{9FE6BC86-9DC8-4822-86B1-62254EEF33E5}"/>
            </a:ext>
          </a:extLst>
        </xdr:cNvPr>
        <xdr:cNvCxnSpPr/>
      </xdr:nvCxnSpPr>
      <xdr:spPr>
        <a:xfrm flipV="1">
          <a:off x="21323300" y="679475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64262</xdr:rowOff>
    </xdr:from>
    <xdr:to>
      <xdr:col>107</xdr:col>
      <xdr:colOff>101600</xdr:colOff>
      <xdr:row>39</xdr:row>
      <xdr:rowOff>165862</xdr:rowOff>
    </xdr:to>
    <xdr:sp macro="" textlink="">
      <xdr:nvSpPr>
        <xdr:cNvPr id="487" name="楕円 486">
          <a:extLst>
            <a:ext uri="{FF2B5EF4-FFF2-40B4-BE49-F238E27FC236}">
              <a16:creationId xmlns:a16="http://schemas.microsoft.com/office/drawing/2014/main" id="{5F159835-FFFC-4E2B-840B-710B5B18A760}"/>
            </a:ext>
          </a:extLst>
        </xdr:cNvPr>
        <xdr:cNvSpPr/>
      </xdr:nvSpPr>
      <xdr:spPr>
        <a:xfrm>
          <a:off x="20383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112776</xdr:rowOff>
    </xdr:from>
    <xdr:to>
      <xdr:col>111</xdr:col>
      <xdr:colOff>177800</xdr:colOff>
      <xdr:row>39</xdr:row>
      <xdr:rowOff>115062</xdr:rowOff>
    </xdr:to>
    <xdr:cxnSp macro="">
      <xdr:nvCxnSpPr>
        <xdr:cNvPr id="488" name="直線コネクタ 487">
          <a:extLst>
            <a:ext uri="{FF2B5EF4-FFF2-40B4-BE49-F238E27FC236}">
              <a16:creationId xmlns:a16="http://schemas.microsoft.com/office/drawing/2014/main" id="{2EC8B824-8489-4678-AB31-340BB63D9723}"/>
            </a:ext>
          </a:extLst>
        </xdr:cNvPr>
        <xdr:cNvCxnSpPr/>
      </xdr:nvCxnSpPr>
      <xdr:spPr>
        <a:xfrm flipV="1">
          <a:off x="20434300" y="67993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9" name="楕円 488">
          <a:extLst>
            <a:ext uri="{FF2B5EF4-FFF2-40B4-BE49-F238E27FC236}">
              <a16:creationId xmlns:a16="http://schemas.microsoft.com/office/drawing/2014/main" id="{17D07741-8189-466B-BC26-9A3B83BB58E3}"/>
            </a:ext>
          </a:extLst>
        </xdr:cNvPr>
        <xdr:cNvSpPr/>
      </xdr:nvSpPr>
      <xdr:spPr>
        <a:xfrm>
          <a:off x="19494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69342</xdr:rowOff>
    </xdr:from>
    <xdr:to>
      <xdr:col>107</xdr:col>
      <xdr:colOff>50800</xdr:colOff>
      <xdr:row>39</xdr:row>
      <xdr:rowOff>115062</xdr:rowOff>
    </xdr:to>
    <xdr:cxnSp macro="">
      <xdr:nvCxnSpPr>
        <xdr:cNvPr id="490" name="直線コネクタ 489">
          <a:extLst>
            <a:ext uri="{FF2B5EF4-FFF2-40B4-BE49-F238E27FC236}">
              <a16:creationId xmlns:a16="http://schemas.microsoft.com/office/drawing/2014/main" id="{767DFE03-773A-4A57-BAB4-9291D57F2A8D}"/>
            </a:ext>
          </a:extLst>
        </xdr:cNvPr>
        <xdr:cNvCxnSpPr/>
      </xdr:nvCxnSpPr>
      <xdr:spPr>
        <a:xfrm>
          <a:off x="19545300" y="67558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91" name="楕円 490">
          <a:extLst>
            <a:ext uri="{FF2B5EF4-FFF2-40B4-BE49-F238E27FC236}">
              <a16:creationId xmlns:a16="http://schemas.microsoft.com/office/drawing/2014/main" id="{66513C3C-0359-4000-B30B-B0A1F31CAA73}"/>
            </a:ext>
          </a:extLst>
        </xdr:cNvPr>
        <xdr:cNvSpPr/>
      </xdr:nvSpPr>
      <xdr:spPr>
        <a:xfrm>
          <a:off x="18605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69342</xdr:rowOff>
    </xdr:from>
    <xdr:to>
      <xdr:col>102</xdr:col>
      <xdr:colOff>114300</xdr:colOff>
      <xdr:row>39</xdr:row>
      <xdr:rowOff>73914</xdr:rowOff>
    </xdr:to>
    <xdr:cxnSp macro="">
      <xdr:nvCxnSpPr>
        <xdr:cNvPr id="492" name="直線コネクタ 491">
          <a:extLst>
            <a:ext uri="{FF2B5EF4-FFF2-40B4-BE49-F238E27FC236}">
              <a16:creationId xmlns:a16="http://schemas.microsoft.com/office/drawing/2014/main" id="{F6818320-9484-46FD-8CC4-AB67345467BE}"/>
            </a:ext>
          </a:extLst>
        </xdr:cNvPr>
        <xdr:cNvCxnSpPr/>
      </xdr:nvCxnSpPr>
      <xdr:spPr>
        <a:xfrm flipV="1">
          <a:off x="18656300" y="6755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93" name="n_1aveValue【認定こども園・幼稚園・保育所】&#10;一人当たり面積">
          <a:extLst>
            <a:ext uri="{FF2B5EF4-FFF2-40B4-BE49-F238E27FC236}">
              <a16:creationId xmlns:a16="http://schemas.microsoft.com/office/drawing/2014/main" id="{0628B957-CB4A-4AC5-A934-03E95EEBCC15}"/>
            </a:ext>
          </a:extLst>
        </xdr:cNvPr>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94" name="n_2aveValue【認定こども園・幼稚園・保育所】&#10;一人当たり面積">
          <a:extLst>
            <a:ext uri="{FF2B5EF4-FFF2-40B4-BE49-F238E27FC236}">
              <a16:creationId xmlns:a16="http://schemas.microsoft.com/office/drawing/2014/main" id="{79F893B4-56BE-4CE6-8989-631F682EE04E}"/>
            </a:ext>
          </a:extLst>
        </xdr:cNvPr>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95" name="n_3aveValue【認定こども園・幼稚園・保育所】&#10;一人当たり面積">
          <a:extLst>
            <a:ext uri="{FF2B5EF4-FFF2-40B4-BE49-F238E27FC236}">
              <a16:creationId xmlns:a16="http://schemas.microsoft.com/office/drawing/2014/main" id="{C3EF729C-84A6-4F01-B269-8CF5956D389F}"/>
            </a:ext>
          </a:extLst>
        </xdr:cNvPr>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96" name="n_4aveValue【認定こども園・幼稚園・保育所】&#10;一人当たり面積">
          <a:extLst>
            <a:ext uri="{FF2B5EF4-FFF2-40B4-BE49-F238E27FC236}">
              <a16:creationId xmlns:a16="http://schemas.microsoft.com/office/drawing/2014/main" id="{B8FA59A6-5840-4CFB-99EC-F62254D33727}"/>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154703</xdr:rowOff>
    </xdr:from>
    <xdr:ext cx="469744" cy="259045"/>
    <xdr:sp macro="" textlink="">
      <xdr:nvSpPr>
        <xdr:cNvPr id="497" name="n_1mainValue【認定こども園・幼稚園・保育所】&#10;一人当たり面積">
          <a:extLst>
            <a:ext uri="{FF2B5EF4-FFF2-40B4-BE49-F238E27FC236}">
              <a16:creationId xmlns:a16="http://schemas.microsoft.com/office/drawing/2014/main" id="{F9DE62BC-FC22-4A5C-8F35-BAAB4D9AC57B}"/>
            </a:ext>
          </a:extLst>
        </xdr:cNvPr>
        <xdr:cNvSpPr txBox="1"/>
      </xdr:nvSpPr>
      <xdr:spPr>
        <a:xfrm>
          <a:off x="21075727" y="684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156989</xdr:rowOff>
    </xdr:from>
    <xdr:ext cx="469744" cy="259045"/>
    <xdr:sp macro="" textlink="">
      <xdr:nvSpPr>
        <xdr:cNvPr id="498" name="n_2mainValue【認定こども園・幼稚園・保育所】&#10;一人当たり面積">
          <a:extLst>
            <a:ext uri="{FF2B5EF4-FFF2-40B4-BE49-F238E27FC236}">
              <a16:creationId xmlns:a16="http://schemas.microsoft.com/office/drawing/2014/main" id="{A260B8B6-61B7-4AC7-B094-69CCD9BF11BB}"/>
            </a:ext>
          </a:extLst>
        </xdr:cNvPr>
        <xdr:cNvSpPr txBox="1"/>
      </xdr:nvSpPr>
      <xdr:spPr>
        <a:xfrm>
          <a:off x="201994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499" name="n_3mainValue【認定こども園・幼稚園・保育所】&#10;一人当たり面積">
          <a:extLst>
            <a:ext uri="{FF2B5EF4-FFF2-40B4-BE49-F238E27FC236}">
              <a16:creationId xmlns:a16="http://schemas.microsoft.com/office/drawing/2014/main" id="{5B399CB9-CB2A-4E61-BA01-C4DAEE6EEE23}"/>
            </a:ext>
          </a:extLst>
        </xdr:cNvPr>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115841</xdr:rowOff>
    </xdr:from>
    <xdr:ext cx="469744" cy="259045"/>
    <xdr:sp macro="" textlink="">
      <xdr:nvSpPr>
        <xdr:cNvPr id="500" name="n_4mainValue【認定こども園・幼稚園・保育所】&#10;一人当たり面積">
          <a:extLst>
            <a:ext uri="{FF2B5EF4-FFF2-40B4-BE49-F238E27FC236}">
              <a16:creationId xmlns:a16="http://schemas.microsoft.com/office/drawing/2014/main" id="{862EB7EC-E100-4510-9768-801702DBBFBE}"/>
            </a:ext>
          </a:extLst>
        </xdr:cNvPr>
        <xdr:cNvSpPr txBox="1"/>
      </xdr:nvSpPr>
      <xdr:spPr>
        <a:xfrm>
          <a:off x="18421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5C34A708-9E18-4E38-AA61-61BB4F4BF98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03FD47CF-EEE7-4837-AC82-5D3EC7549E8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0E2BF35F-CB72-4EBC-90A5-102CE275B4C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A19CE053-D101-4DDB-98B0-4A03D7A6751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DDD3F816-3CB4-4FD7-82B2-FB9CA7AEF2D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5B0CCF70-502C-418C-9EEB-15451F8E1F2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F8AF1011-0992-4D2F-9B34-FAFCCE178D1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201599A4-D11B-4E38-81B4-64785F82FAF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id="{859891B8-5EA7-462B-BE2A-81A2BDCF903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id="{A9CE6618-79BD-4FB2-A76B-38D0DB51B46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id="{AC25BCD8-18F3-4537-A944-160543EB094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a:extLst>
            <a:ext uri="{FF2B5EF4-FFF2-40B4-BE49-F238E27FC236}">
              <a16:creationId xmlns:a16="http://schemas.microsoft.com/office/drawing/2014/main" id="{B13E1DEF-347E-4B79-980F-6E1B98BB4E7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3" name="テキスト ボックス 512">
          <a:extLst>
            <a:ext uri="{FF2B5EF4-FFF2-40B4-BE49-F238E27FC236}">
              <a16:creationId xmlns:a16="http://schemas.microsoft.com/office/drawing/2014/main" id="{9762DF80-E969-49B1-B8BD-567F56FF793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a:extLst>
            <a:ext uri="{FF2B5EF4-FFF2-40B4-BE49-F238E27FC236}">
              <a16:creationId xmlns:a16="http://schemas.microsoft.com/office/drawing/2014/main" id="{64D5460B-F3F3-4639-8494-9A8800AA0F7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a:extLst>
            <a:ext uri="{FF2B5EF4-FFF2-40B4-BE49-F238E27FC236}">
              <a16:creationId xmlns:a16="http://schemas.microsoft.com/office/drawing/2014/main" id="{68562A3C-DBF0-47BA-9CF0-3279CEB4784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a:extLst>
            <a:ext uri="{FF2B5EF4-FFF2-40B4-BE49-F238E27FC236}">
              <a16:creationId xmlns:a16="http://schemas.microsoft.com/office/drawing/2014/main" id="{CB7D5419-B15B-44E7-8C83-14F34B9D9F1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a:extLst>
            <a:ext uri="{FF2B5EF4-FFF2-40B4-BE49-F238E27FC236}">
              <a16:creationId xmlns:a16="http://schemas.microsoft.com/office/drawing/2014/main" id="{9584ACF3-B812-45EF-BF8E-E3A4FE0ECFF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a:extLst>
            <a:ext uri="{FF2B5EF4-FFF2-40B4-BE49-F238E27FC236}">
              <a16:creationId xmlns:a16="http://schemas.microsoft.com/office/drawing/2014/main" id="{54AD8411-0B40-4925-9D57-289148A2EE8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a:extLst>
            <a:ext uri="{FF2B5EF4-FFF2-40B4-BE49-F238E27FC236}">
              <a16:creationId xmlns:a16="http://schemas.microsoft.com/office/drawing/2014/main" id="{F7C402CC-A632-4D16-B147-2DCCE69E15D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a:extLst>
            <a:ext uri="{FF2B5EF4-FFF2-40B4-BE49-F238E27FC236}">
              <a16:creationId xmlns:a16="http://schemas.microsoft.com/office/drawing/2014/main" id="{B9D3149C-24D2-4A4F-A924-C1D0EA7B574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a:extLst>
            <a:ext uri="{FF2B5EF4-FFF2-40B4-BE49-F238E27FC236}">
              <a16:creationId xmlns:a16="http://schemas.microsoft.com/office/drawing/2014/main" id="{3E6CBD96-6865-4D5F-99EE-997458588F2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542FFE3C-7174-43D5-B673-97D7CA91A56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3" name="テキスト ボックス 522">
          <a:extLst>
            <a:ext uri="{FF2B5EF4-FFF2-40B4-BE49-F238E27FC236}">
              <a16:creationId xmlns:a16="http://schemas.microsoft.com/office/drawing/2014/main" id="{BF69030C-77D3-4537-A512-F5B828C74C5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0553D520-2E5A-4986-8A17-4B1F44CC69B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25" name="直線コネクタ 524">
          <a:extLst>
            <a:ext uri="{FF2B5EF4-FFF2-40B4-BE49-F238E27FC236}">
              <a16:creationId xmlns:a16="http://schemas.microsoft.com/office/drawing/2014/main" id="{BBF78447-FEB3-47BF-B278-BC7FDAE68846}"/>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8C43700D-7CF3-4FBA-9B7D-1B7C5FCA2D9E}"/>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7" name="直線コネクタ 526">
          <a:extLst>
            <a:ext uri="{FF2B5EF4-FFF2-40B4-BE49-F238E27FC236}">
              <a16:creationId xmlns:a16="http://schemas.microsoft.com/office/drawing/2014/main" id="{DA30C567-75AC-407B-B323-23E612DFD278}"/>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C53D7FDA-6A72-4751-A978-723F192806D1}"/>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29" name="直線コネクタ 528">
          <a:extLst>
            <a:ext uri="{FF2B5EF4-FFF2-40B4-BE49-F238E27FC236}">
              <a16:creationId xmlns:a16="http://schemas.microsoft.com/office/drawing/2014/main" id="{0C70F3A1-95D0-46B7-8254-CF43BACC17B8}"/>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0AA983E2-1AC6-4EEA-8A3B-7BB7797C93A2}"/>
            </a:ext>
          </a:extLst>
        </xdr:cNvPr>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1" name="フローチャート: 判断 530">
          <a:extLst>
            <a:ext uri="{FF2B5EF4-FFF2-40B4-BE49-F238E27FC236}">
              <a16:creationId xmlns:a16="http://schemas.microsoft.com/office/drawing/2014/main" id="{18A82BA6-2B8D-4732-A85A-83A5D4E111B9}"/>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2" name="フローチャート: 判断 531">
          <a:extLst>
            <a:ext uri="{FF2B5EF4-FFF2-40B4-BE49-F238E27FC236}">
              <a16:creationId xmlns:a16="http://schemas.microsoft.com/office/drawing/2014/main" id="{D1BBAF4C-43F8-4ECE-827D-EF86618F34FD}"/>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3" name="フローチャート: 判断 532">
          <a:extLst>
            <a:ext uri="{FF2B5EF4-FFF2-40B4-BE49-F238E27FC236}">
              <a16:creationId xmlns:a16="http://schemas.microsoft.com/office/drawing/2014/main" id="{5485E721-AF61-40BD-83F5-5331C0986245}"/>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4" name="フローチャート: 判断 533">
          <a:extLst>
            <a:ext uri="{FF2B5EF4-FFF2-40B4-BE49-F238E27FC236}">
              <a16:creationId xmlns:a16="http://schemas.microsoft.com/office/drawing/2014/main" id="{9F58D0A9-7C51-43A0-9C5B-F3E787436560}"/>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57785</xdr:rowOff>
    </xdr:from>
    <xdr:to>
      <xdr:col>67</xdr:col>
      <xdr:colOff>101600</xdr:colOff>
      <xdr:row>59</xdr:row>
      <xdr:rowOff>159385</xdr:rowOff>
    </xdr:to>
    <xdr:sp macro="" textlink="">
      <xdr:nvSpPr>
        <xdr:cNvPr id="535" name="フローチャート: 判断 534">
          <a:extLst>
            <a:ext uri="{FF2B5EF4-FFF2-40B4-BE49-F238E27FC236}">
              <a16:creationId xmlns:a16="http://schemas.microsoft.com/office/drawing/2014/main" id="{3D45FFA7-596D-4CC2-800C-4ACF245F06A6}"/>
            </a:ext>
          </a:extLst>
        </xdr:cNvPr>
        <xdr:cNvSpPr/>
      </xdr:nvSpPr>
      <xdr:spPr>
        <a:xfrm>
          <a:off x="12763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3A1FD40-D3E7-4A5C-A785-F1DDB1D3634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1DA930E-49AE-4D5A-B6B9-01208582761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A6F9F2D3-1686-485E-9002-005E4FB5CA3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873B1B31-C9E0-439B-8B1E-206AC550E7B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F4FEA4D1-C369-4669-B282-C72362DD135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50165</xdr:rowOff>
    </xdr:from>
    <xdr:to>
      <xdr:col>85</xdr:col>
      <xdr:colOff>177800</xdr:colOff>
      <xdr:row>57</xdr:row>
      <xdr:rowOff>151765</xdr:rowOff>
    </xdr:to>
    <xdr:sp macro="" textlink="">
      <xdr:nvSpPr>
        <xdr:cNvPr id="541" name="楕円 540">
          <a:extLst>
            <a:ext uri="{FF2B5EF4-FFF2-40B4-BE49-F238E27FC236}">
              <a16:creationId xmlns:a16="http://schemas.microsoft.com/office/drawing/2014/main" id="{9365551D-ADCA-4A0F-A9A7-1507DAD81CDA}"/>
            </a:ext>
          </a:extLst>
        </xdr:cNvPr>
        <xdr:cNvSpPr/>
      </xdr:nvSpPr>
      <xdr:spPr>
        <a:xfrm>
          <a:off x="162687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73042</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D04FEB1A-4612-4BA7-83CB-2203FCC67703}"/>
            </a:ext>
          </a:extLst>
        </xdr:cNvPr>
        <xdr:cNvSpPr txBox="1"/>
      </xdr:nvSpPr>
      <xdr:spPr>
        <a:xfrm>
          <a:off x="16357600"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4445</xdr:rowOff>
    </xdr:from>
    <xdr:to>
      <xdr:col>81</xdr:col>
      <xdr:colOff>101600</xdr:colOff>
      <xdr:row>57</xdr:row>
      <xdr:rowOff>106045</xdr:rowOff>
    </xdr:to>
    <xdr:sp macro="" textlink="">
      <xdr:nvSpPr>
        <xdr:cNvPr id="543" name="楕円 542">
          <a:extLst>
            <a:ext uri="{FF2B5EF4-FFF2-40B4-BE49-F238E27FC236}">
              <a16:creationId xmlns:a16="http://schemas.microsoft.com/office/drawing/2014/main" id="{1F1EE255-50D4-4D3F-B018-34A8AB1B6458}"/>
            </a:ext>
          </a:extLst>
        </xdr:cNvPr>
        <xdr:cNvSpPr/>
      </xdr:nvSpPr>
      <xdr:spPr>
        <a:xfrm>
          <a:off x="15430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55245</xdr:rowOff>
    </xdr:from>
    <xdr:to>
      <xdr:col>85</xdr:col>
      <xdr:colOff>127000</xdr:colOff>
      <xdr:row>57</xdr:row>
      <xdr:rowOff>100965</xdr:rowOff>
    </xdr:to>
    <xdr:cxnSp macro="">
      <xdr:nvCxnSpPr>
        <xdr:cNvPr id="544" name="直線コネクタ 543">
          <a:extLst>
            <a:ext uri="{FF2B5EF4-FFF2-40B4-BE49-F238E27FC236}">
              <a16:creationId xmlns:a16="http://schemas.microsoft.com/office/drawing/2014/main" id="{AF5297A9-8967-4BDC-AF06-5BF26EFB2A16}"/>
            </a:ext>
          </a:extLst>
        </xdr:cNvPr>
        <xdr:cNvCxnSpPr/>
      </xdr:nvCxnSpPr>
      <xdr:spPr>
        <a:xfrm>
          <a:off x="15481300" y="982789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126365</xdr:rowOff>
    </xdr:from>
    <xdr:to>
      <xdr:col>76</xdr:col>
      <xdr:colOff>165100</xdr:colOff>
      <xdr:row>57</xdr:row>
      <xdr:rowOff>56515</xdr:rowOff>
    </xdr:to>
    <xdr:sp macro="" textlink="">
      <xdr:nvSpPr>
        <xdr:cNvPr id="545" name="楕円 544">
          <a:extLst>
            <a:ext uri="{FF2B5EF4-FFF2-40B4-BE49-F238E27FC236}">
              <a16:creationId xmlns:a16="http://schemas.microsoft.com/office/drawing/2014/main" id="{3F983B69-E38A-49B2-98B2-9266CE0ADEA2}"/>
            </a:ext>
          </a:extLst>
        </xdr:cNvPr>
        <xdr:cNvSpPr/>
      </xdr:nvSpPr>
      <xdr:spPr>
        <a:xfrm>
          <a:off x="14541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xdr:rowOff>
    </xdr:from>
    <xdr:to>
      <xdr:col>81</xdr:col>
      <xdr:colOff>50800</xdr:colOff>
      <xdr:row>57</xdr:row>
      <xdr:rowOff>55245</xdr:rowOff>
    </xdr:to>
    <xdr:cxnSp macro="">
      <xdr:nvCxnSpPr>
        <xdr:cNvPr id="546" name="直線コネクタ 545">
          <a:extLst>
            <a:ext uri="{FF2B5EF4-FFF2-40B4-BE49-F238E27FC236}">
              <a16:creationId xmlns:a16="http://schemas.microsoft.com/office/drawing/2014/main" id="{E300C4DE-7F27-42BA-AAF4-7FC50C020662}"/>
            </a:ext>
          </a:extLst>
        </xdr:cNvPr>
        <xdr:cNvCxnSpPr/>
      </xdr:nvCxnSpPr>
      <xdr:spPr>
        <a:xfrm>
          <a:off x="14592300" y="97783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47" name="楕円 546">
          <a:extLst>
            <a:ext uri="{FF2B5EF4-FFF2-40B4-BE49-F238E27FC236}">
              <a16:creationId xmlns:a16="http://schemas.microsoft.com/office/drawing/2014/main" id="{154C4D79-446E-4D22-B640-24561DB7AD13}"/>
            </a:ext>
          </a:extLst>
        </xdr:cNvPr>
        <xdr:cNvSpPr/>
      </xdr:nvSpPr>
      <xdr:spPr>
        <a:xfrm>
          <a:off x="13652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5715</xdr:rowOff>
    </xdr:from>
    <xdr:to>
      <xdr:col>76</xdr:col>
      <xdr:colOff>114300</xdr:colOff>
      <xdr:row>60</xdr:row>
      <xdr:rowOff>24765</xdr:rowOff>
    </xdr:to>
    <xdr:cxnSp macro="">
      <xdr:nvCxnSpPr>
        <xdr:cNvPr id="548" name="直線コネクタ 547">
          <a:extLst>
            <a:ext uri="{FF2B5EF4-FFF2-40B4-BE49-F238E27FC236}">
              <a16:creationId xmlns:a16="http://schemas.microsoft.com/office/drawing/2014/main" id="{51E962A9-7818-41E8-8F32-37A0CE75C1AF}"/>
            </a:ext>
          </a:extLst>
        </xdr:cNvPr>
        <xdr:cNvCxnSpPr/>
      </xdr:nvCxnSpPr>
      <xdr:spPr>
        <a:xfrm flipV="1">
          <a:off x="13703300" y="9778365"/>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103505</xdr:rowOff>
    </xdr:from>
    <xdr:to>
      <xdr:col>67</xdr:col>
      <xdr:colOff>101600</xdr:colOff>
      <xdr:row>60</xdr:row>
      <xdr:rowOff>33655</xdr:rowOff>
    </xdr:to>
    <xdr:sp macro="" textlink="">
      <xdr:nvSpPr>
        <xdr:cNvPr id="549" name="楕円 548">
          <a:extLst>
            <a:ext uri="{FF2B5EF4-FFF2-40B4-BE49-F238E27FC236}">
              <a16:creationId xmlns:a16="http://schemas.microsoft.com/office/drawing/2014/main" id="{C794DAE7-F1F6-4A5C-A949-83B822C44BA2}"/>
            </a:ext>
          </a:extLst>
        </xdr:cNvPr>
        <xdr:cNvSpPr/>
      </xdr:nvSpPr>
      <xdr:spPr>
        <a:xfrm>
          <a:off x="12763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154305</xdr:rowOff>
    </xdr:from>
    <xdr:to>
      <xdr:col>71</xdr:col>
      <xdr:colOff>177800</xdr:colOff>
      <xdr:row>60</xdr:row>
      <xdr:rowOff>24765</xdr:rowOff>
    </xdr:to>
    <xdr:cxnSp macro="">
      <xdr:nvCxnSpPr>
        <xdr:cNvPr id="550" name="直線コネクタ 549">
          <a:extLst>
            <a:ext uri="{FF2B5EF4-FFF2-40B4-BE49-F238E27FC236}">
              <a16:creationId xmlns:a16="http://schemas.microsoft.com/office/drawing/2014/main" id="{5B1A8B4B-71FD-4439-AB15-AE8A43519692}"/>
            </a:ext>
          </a:extLst>
        </xdr:cNvPr>
        <xdr:cNvCxnSpPr/>
      </xdr:nvCxnSpPr>
      <xdr:spPr>
        <a:xfrm>
          <a:off x="12814300" y="102698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51" name="n_1aveValue【学校施設】&#10;有形固定資産減価償却率">
          <a:extLst>
            <a:ext uri="{FF2B5EF4-FFF2-40B4-BE49-F238E27FC236}">
              <a16:creationId xmlns:a16="http://schemas.microsoft.com/office/drawing/2014/main" id="{95405178-2A90-4D25-9215-AE340EF7F1EC}"/>
            </a:ext>
          </a:extLst>
        </xdr:cNvPr>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552" name="n_2aveValue【学校施設】&#10;有形固定資産減価償却率">
          <a:extLst>
            <a:ext uri="{FF2B5EF4-FFF2-40B4-BE49-F238E27FC236}">
              <a16:creationId xmlns:a16="http://schemas.microsoft.com/office/drawing/2014/main" id="{BA8D5761-53FD-4819-ABC3-0276E453209F}"/>
            </a:ext>
          </a:extLst>
        </xdr:cNvPr>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553" name="n_3aveValue【学校施設】&#10;有形固定資産減価償却率">
          <a:extLst>
            <a:ext uri="{FF2B5EF4-FFF2-40B4-BE49-F238E27FC236}">
              <a16:creationId xmlns:a16="http://schemas.microsoft.com/office/drawing/2014/main" id="{D8DE5BD5-C05F-46C8-AFA7-DDC683244466}"/>
            </a:ext>
          </a:extLst>
        </xdr:cNvPr>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4462</xdr:rowOff>
    </xdr:from>
    <xdr:ext cx="405111" cy="259045"/>
    <xdr:sp macro="" textlink="">
      <xdr:nvSpPr>
        <xdr:cNvPr id="554" name="n_4aveValue【学校施設】&#10;有形固定資産減価償却率">
          <a:extLst>
            <a:ext uri="{FF2B5EF4-FFF2-40B4-BE49-F238E27FC236}">
              <a16:creationId xmlns:a16="http://schemas.microsoft.com/office/drawing/2014/main" id="{D9126484-18BE-47E7-940A-D3E315A08A2E}"/>
            </a:ext>
          </a:extLst>
        </xdr:cNvPr>
        <xdr:cNvSpPr txBox="1"/>
      </xdr:nvSpPr>
      <xdr:spPr>
        <a:xfrm>
          <a:off x="12611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122572</xdr:rowOff>
    </xdr:from>
    <xdr:ext cx="405111" cy="259045"/>
    <xdr:sp macro="" textlink="">
      <xdr:nvSpPr>
        <xdr:cNvPr id="555" name="n_1mainValue【学校施設】&#10;有形固定資産減価償却率">
          <a:extLst>
            <a:ext uri="{FF2B5EF4-FFF2-40B4-BE49-F238E27FC236}">
              <a16:creationId xmlns:a16="http://schemas.microsoft.com/office/drawing/2014/main" id="{894B4FC1-B8CB-4CA0-9BB3-BF9E95588367}"/>
            </a:ext>
          </a:extLst>
        </xdr:cNvPr>
        <xdr:cNvSpPr txBox="1"/>
      </xdr:nvSpPr>
      <xdr:spPr>
        <a:xfrm>
          <a:off x="15266044" y="955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73042</xdr:rowOff>
    </xdr:from>
    <xdr:ext cx="405111" cy="259045"/>
    <xdr:sp macro="" textlink="">
      <xdr:nvSpPr>
        <xdr:cNvPr id="556" name="n_2mainValue【学校施設】&#10;有形固定資産減価償却率">
          <a:extLst>
            <a:ext uri="{FF2B5EF4-FFF2-40B4-BE49-F238E27FC236}">
              <a16:creationId xmlns:a16="http://schemas.microsoft.com/office/drawing/2014/main" id="{B592B531-CC25-4498-8471-90DB15EE03AC}"/>
            </a:ext>
          </a:extLst>
        </xdr:cNvPr>
        <xdr:cNvSpPr txBox="1"/>
      </xdr:nvSpPr>
      <xdr:spPr>
        <a:xfrm>
          <a:off x="14389744" y="950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557" name="n_3mainValue【学校施設】&#10;有形固定資産減価償却率">
          <a:extLst>
            <a:ext uri="{FF2B5EF4-FFF2-40B4-BE49-F238E27FC236}">
              <a16:creationId xmlns:a16="http://schemas.microsoft.com/office/drawing/2014/main" id="{C710D2A5-359F-441B-B7C6-1F45F71F1448}"/>
            </a:ext>
          </a:extLst>
        </xdr:cNvPr>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24782</xdr:rowOff>
    </xdr:from>
    <xdr:ext cx="405111" cy="259045"/>
    <xdr:sp macro="" textlink="">
      <xdr:nvSpPr>
        <xdr:cNvPr id="558" name="n_4mainValue【学校施設】&#10;有形固定資産減価償却率">
          <a:extLst>
            <a:ext uri="{FF2B5EF4-FFF2-40B4-BE49-F238E27FC236}">
              <a16:creationId xmlns:a16="http://schemas.microsoft.com/office/drawing/2014/main" id="{F4F36B5C-EFD3-4A2C-804F-669016099A7C}"/>
            </a:ext>
          </a:extLst>
        </xdr:cNvPr>
        <xdr:cNvSpPr txBox="1"/>
      </xdr:nvSpPr>
      <xdr:spPr>
        <a:xfrm>
          <a:off x="12611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8997C24A-FB62-435F-8AC4-8884D4983CD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E8BD150D-D793-41B3-BBA6-9B1676D7BA5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FF8A0BC8-562D-4F1B-B36F-59366CA0F00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FA4AB9E8-2B32-478B-9185-946EF5B44CD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9B385037-03E8-41B2-8CD6-058DCDA5EBD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5C8B8513-E2AA-4578-8251-B67DD155641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94D37510-E728-4B2B-B2DD-B0B1F0294B8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51C579D7-32E1-406B-86BA-E0D4BD52146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6223DD5B-989F-4034-B016-04FB44C3932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72569A79-7C0E-4BEB-905E-CB613B0B804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a:extLst>
            <a:ext uri="{FF2B5EF4-FFF2-40B4-BE49-F238E27FC236}">
              <a16:creationId xmlns:a16="http://schemas.microsoft.com/office/drawing/2014/main" id="{A07583C9-D868-46B2-B11C-2560B5D7F65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a:extLst>
            <a:ext uri="{FF2B5EF4-FFF2-40B4-BE49-F238E27FC236}">
              <a16:creationId xmlns:a16="http://schemas.microsoft.com/office/drawing/2014/main" id="{BEF33D23-887B-4E70-B4BF-9F3FCAE185A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a:extLst>
            <a:ext uri="{FF2B5EF4-FFF2-40B4-BE49-F238E27FC236}">
              <a16:creationId xmlns:a16="http://schemas.microsoft.com/office/drawing/2014/main" id="{033288B6-AFC8-443B-9697-CF12EAF0A39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a:extLst>
            <a:ext uri="{FF2B5EF4-FFF2-40B4-BE49-F238E27FC236}">
              <a16:creationId xmlns:a16="http://schemas.microsoft.com/office/drawing/2014/main" id="{94943CAB-27C4-4581-9648-29EEE3943F9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a:extLst>
            <a:ext uri="{FF2B5EF4-FFF2-40B4-BE49-F238E27FC236}">
              <a16:creationId xmlns:a16="http://schemas.microsoft.com/office/drawing/2014/main" id="{0AFF59AF-C58F-4103-B38F-A9A331F115D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a:extLst>
            <a:ext uri="{FF2B5EF4-FFF2-40B4-BE49-F238E27FC236}">
              <a16:creationId xmlns:a16="http://schemas.microsoft.com/office/drawing/2014/main" id="{DD5E1602-0FCF-4D4A-BB28-E93937156A8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a:extLst>
            <a:ext uri="{FF2B5EF4-FFF2-40B4-BE49-F238E27FC236}">
              <a16:creationId xmlns:a16="http://schemas.microsoft.com/office/drawing/2014/main" id="{CB602643-EA1B-4ABE-891D-9A3A26A3AC1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a:extLst>
            <a:ext uri="{FF2B5EF4-FFF2-40B4-BE49-F238E27FC236}">
              <a16:creationId xmlns:a16="http://schemas.microsoft.com/office/drawing/2014/main" id="{A2AAFF16-0538-4868-A1BD-379E66B96C9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a:extLst>
            <a:ext uri="{FF2B5EF4-FFF2-40B4-BE49-F238E27FC236}">
              <a16:creationId xmlns:a16="http://schemas.microsoft.com/office/drawing/2014/main" id="{0DC41054-B878-4012-BC08-A6F81A406B4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a:extLst>
            <a:ext uri="{FF2B5EF4-FFF2-40B4-BE49-F238E27FC236}">
              <a16:creationId xmlns:a16="http://schemas.microsoft.com/office/drawing/2014/main" id="{B6B97E0F-0E55-4AB2-A751-2EEEA73355A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a:extLst>
            <a:ext uri="{FF2B5EF4-FFF2-40B4-BE49-F238E27FC236}">
              <a16:creationId xmlns:a16="http://schemas.microsoft.com/office/drawing/2014/main" id="{08A65883-DED9-47CB-89BA-6A9FC75A838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0" name="テキスト ボックス 579">
          <a:extLst>
            <a:ext uri="{FF2B5EF4-FFF2-40B4-BE49-F238E27FC236}">
              <a16:creationId xmlns:a16="http://schemas.microsoft.com/office/drawing/2014/main" id="{0A201EDA-D96A-4311-90F0-3ABB21747CB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a:extLst>
            <a:ext uri="{FF2B5EF4-FFF2-40B4-BE49-F238E27FC236}">
              <a16:creationId xmlns:a16="http://schemas.microsoft.com/office/drawing/2014/main" id="{BF50994A-AD27-46AF-AD37-7ACC655EA78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82" name="直線コネクタ 581">
          <a:extLst>
            <a:ext uri="{FF2B5EF4-FFF2-40B4-BE49-F238E27FC236}">
              <a16:creationId xmlns:a16="http://schemas.microsoft.com/office/drawing/2014/main" id="{D9920E1A-C6A8-48C1-A316-BD603C5810AF}"/>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83" name="【学校施設】&#10;一人当たり面積最小値テキスト">
          <a:extLst>
            <a:ext uri="{FF2B5EF4-FFF2-40B4-BE49-F238E27FC236}">
              <a16:creationId xmlns:a16="http://schemas.microsoft.com/office/drawing/2014/main" id="{11105099-9767-403A-8ACA-4CD5004F380E}"/>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84" name="直線コネクタ 583">
          <a:extLst>
            <a:ext uri="{FF2B5EF4-FFF2-40B4-BE49-F238E27FC236}">
              <a16:creationId xmlns:a16="http://schemas.microsoft.com/office/drawing/2014/main" id="{DB3771BE-12DB-4E9D-BDF7-2885563AABF1}"/>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85" name="【学校施設】&#10;一人当たり面積最大値テキスト">
          <a:extLst>
            <a:ext uri="{FF2B5EF4-FFF2-40B4-BE49-F238E27FC236}">
              <a16:creationId xmlns:a16="http://schemas.microsoft.com/office/drawing/2014/main" id="{030AD424-BFD8-4A99-BAEB-DF7E54160931}"/>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86" name="直線コネクタ 585">
          <a:extLst>
            <a:ext uri="{FF2B5EF4-FFF2-40B4-BE49-F238E27FC236}">
              <a16:creationId xmlns:a16="http://schemas.microsoft.com/office/drawing/2014/main" id="{8DC8A57A-6CB1-4897-B639-49348BCD9811}"/>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87" name="【学校施設】&#10;一人当たり面積平均値テキスト">
          <a:extLst>
            <a:ext uri="{FF2B5EF4-FFF2-40B4-BE49-F238E27FC236}">
              <a16:creationId xmlns:a16="http://schemas.microsoft.com/office/drawing/2014/main" id="{488DA342-FCF2-4C80-BA38-AD22FA316B8D}"/>
            </a:ext>
          </a:extLst>
        </xdr:cNvPr>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88" name="フローチャート: 判断 587">
          <a:extLst>
            <a:ext uri="{FF2B5EF4-FFF2-40B4-BE49-F238E27FC236}">
              <a16:creationId xmlns:a16="http://schemas.microsoft.com/office/drawing/2014/main" id="{1B4EE93C-366A-49E3-9424-5487B166BAAA}"/>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89" name="フローチャート: 判断 588">
          <a:extLst>
            <a:ext uri="{FF2B5EF4-FFF2-40B4-BE49-F238E27FC236}">
              <a16:creationId xmlns:a16="http://schemas.microsoft.com/office/drawing/2014/main" id="{1B1A35EF-284C-4CBD-9DD1-80738060DD59}"/>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90" name="フローチャート: 判断 589">
          <a:extLst>
            <a:ext uri="{FF2B5EF4-FFF2-40B4-BE49-F238E27FC236}">
              <a16:creationId xmlns:a16="http://schemas.microsoft.com/office/drawing/2014/main" id="{F1F3804B-38DA-4BB5-B700-10F4E8B83366}"/>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91" name="フローチャート: 判断 590">
          <a:extLst>
            <a:ext uri="{FF2B5EF4-FFF2-40B4-BE49-F238E27FC236}">
              <a16:creationId xmlns:a16="http://schemas.microsoft.com/office/drawing/2014/main" id="{C27056DB-8386-46EA-BC82-9A7D9DEA7433}"/>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xdr:rowOff>
    </xdr:from>
    <xdr:to>
      <xdr:col>98</xdr:col>
      <xdr:colOff>38100</xdr:colOff>
      <xdr:row>62</xdr:row>
      <xdr:rowOff>102616</xdr:rowOff>
    </xdr:to>
    <xdr:sp macro="" textlink="">
      <xdr:nvSpPr>
        <xdr:cNvPr id="592" name="フローチャート: 判断 591">
          <a:extLst>
            <a:ext uri="{FF2B5EF4-FFF2-40B4-BE49-F238E27FC236}">
              <a16:creationId xmlns:a16="http://schemas.microsoft.com/office/drawing/2014/main" id="{B8937FD9-3596-4DC7-8B74-B6D295B94F5E}"/>
            </a:ext>
          </a:extLst>
        </xdr:cNvPr>
        <xdr:cNvSpPr/>
      </xdr:nvSpPr>
      <xdr:spPr>
        <a:xfrm>
          <a:off x="18605500" y="106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6FEBF161-1173-4550-9686-4FFD5A3F922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DF1B62CE-1BA1-423A-8A97-06425C8F140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41460EB9-610B-4FD8-A969-26EF8527789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32693E1B-ADD9-462D-B67F-7A257D85395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C3B4DAC1-839E-421A-ACA4-89476C6F3D2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102553</xdr:rowOff>
    </xdr:from>
    <xdr:to>
      <xdr:col>116</xdr:col>
      <xdr:colOff>114300</xdr:colOff>
      <xdr:row>63</xdr:row>
      <xdr:rowOff>32703</xdr:rowOff>
    </xdr:to>
    <xdr:sp macro="" textlink="">
      <xdr:nvSpPr>
        <xdr:cNvPr id="598" name="楕円 597">
          <a:extLst>
            <a:ext uri="{FF2B5EF4-FFF2-40B4-BE49-F238E27FC236}">
              <a16:creationId xmlns:a16="http://schemas.microsoft.com/office/drawing/2014/main" id="{AC1CBBC4-673F-4445-9DE1-79BC4114F50D}"/>
            </a:ext>
          </a:extLst>
        </xdr:cNvPr>
        <xdr:cNvSpPr/>
      </xdr:nvSpPr>
      <xdr:spPr>
        <a:xfrm>
          <a:off x="22110700" y="1073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17480</xdr:rowOff>
    </xdr:from>
    <xdr:ext cx="469744" cy="259045"/>
    <xdr:sp macro="" textlink="">
      <xdr:nvSpPr>
        <xdr:cNvPr id="599" name="【学校施設】&#10;一人当たり面積該当値テキスト">
          <a:extLst>
            <a:ext uri="{FF2B5EF4-FFF2-40B4-BE49-F238E27FC236}">
              <a16:creationId xmlns:a16="http://schemas.microsoft.com/office/drawing/2014/main" id="{6F33306E-7014-4AC5-BBB0-C280C413834F}"/>
            </a:ext>
          </a:extLst>
        </xdr:cNvPr>
        <xdr:cNvSpPr txBox="1"/>
      </xdr:nvSpPr>
      <xdr:spPr>
        <a:xfrm>
          <a:off x="22199600" y="1064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103695</xdr:rowOff>
    </xdr:from>
    <xdr:to>
      <xdr:col>112</xdr:col>
      <xdr:colOff>38100</xdr:colOff>
      <xdr:row>63</xdr:row>
      <xdr:rowOff>33845</xdr:rowOff>
    </xdr:to>
    <xdr:sp macro="" textlink="">
      <xdr:nvSpPr>
        <xdr:cNvPr id="600" name="楕円 599">
          <a:extLst>
            <a:ext uri="{FF2B5EF4-FFF2-40B4-BE49-F238E27FC236}">
              <a16:creationId xmlns:a16="http://schemas.microsoft.com/office/drawing/2014/main" id="{1E831A97-80E9-4EAE-B44B-16C30A2E1172}"/>
            </a:ext>
          </a:extLst>
        </xdr:cNvPr>
        <xdr:cNvSpPr/>
      </xdr:nvSpPr>
      <xdr:spPr>
        <a:xfrm>
          <a:off x="21272500" y="1073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153353</xdr:rowOff>
    </xdr:from>
    <xdr:to>
      <xdr:col>116</xdr:col>
      <xdr:colOff>63500</xdr:colOff>
      <xdr:row>62</xdr:row>
      <xdr:rowOff>154495</xdr:rowOff>
    </xdr:to>
    <xdr:cxnSp macro="">
      <xdr:nvCxnSpPr>
        <xdr:cNvPr id="601" name="直線コネクタ 600">
          <a:extLst>
            <a:ext uri="{FF2B5EF4-FFF2-40B4-BE49-F238E27FC236}">
              <a16:creationId xmlns:a16="http://schemas.microsoft.com/office/drawing/2014/main" id="{21A170B6-87D3-43BC-9273-92B55D0470EE}"/>
            </a:ext>
          </a:extLst>
        </xdr:cNvPr>
        <xdr:cNvCxnSpPr/>
      </xdr:nvCxnSpPr>
      <xdr:spPr>
        <a:xfrm flipV="1">
          <a:off x="21323300" y="10783253"/>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106363</xdr:rowOff>
    </xdr:from>
    <xdr:to>
      <xdr:col>107</xdr:col>
      <xdr:colOff>101600</xdr:colOff>
      <xdr:row>63</xdr:row>
      <xdr:rowOff>36513</xdr:rowOff>
    </xdr:to>
    <xdr:sp macro="" textlink="">
      <xdr:nvSpPr>
        <xdr:cNvPr id="602" name="楕円 601">
          <a:extLst>
            <a:ext uri="{FF2B5EF4-FFF2-40B4-BE49-F238E27FC236}">
              <a16:creationId xmlns:a16="http://schemas.microsoft.com/office/drawing/2014/main" id="{43E26B5B-6316-4902-B6C2-7BD12C21D370}"/>
            </a:ext>
          </a:extLst>
        </xdr:cNvPr>
        <xdr:cNvSpPr/>
      </xdr:nvSpPr>
      <xdr:spPr>
        <a:xfrm>
          <a:off x="20383500" y="1073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154495</xdr:rowOff>
    </xdr:from>
    <xdr:to>
      <xdr:col>111</xdr:col>
      <xdr:colOff>177800</xdr:colOff>
      <xdr:row>62</xdr:row>
      <xdr:rowOff>157163</xdr:rowOff>
    </xdr:to>
    <xdr:cxnSp macro="">
      <xdr:nvCxnSpPr>
        <xdr:cNvPr id="603" name="直線コネクタ 602">
          <a:extLst>
            <a:ext uri="{FF2B5EF4-FFF2-40B4-BE49-F238E27FC236}">
              <a16:creationId xmlns:a16="http://schemas.microsoft.com/office/drawing/2014/main" id="{42527B91-5E19-431A-B7A9-3A7AFC7A9829}"/>
            </a:ext>
          </a:extLst>
        </xdr:cNvPr>
        <xdr:cNvCxnSpPr/>
      </xdr:nvCxnSpPr>
      <xdr:spPr>
        <a:xfrm flipV="1">
          <a:off x="20434300" y="10784395"/>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101029</xdr:rowOff>
    </xdr:from>
    <xdr:to>
      <xdr:col>102</xdr:col>
      <xdr:colOff>165100</xdr:colOff>
      <xdr:row>62</xdr:row>
      <xdr:rowOff>31179</xdr:rowOff>
    </xdr:to>
    <xdr:sp macro="" textlink="">
      <xdr:nvSpPr>
        <xdr:cNvPr id="604" name="楕円 603">
          <a:extLst>
            <a:ext uri="{FF2B5EF4-FFF2-40B4-BE49-F238E27FC236}">
              <a16:creationId xmlns:a16="http://schemas.microsoft.com/office/drawing/2014/main" id="{90CA15E6-A24D-4C98-BF51-4B4B90C37261}"/>
            </a:ext>
          </a:extLst>
        </xdr:cNvPr>
        <xdr:cNvSpPr/>
      </xdr:nvSpPr>
      <xdr:spPr>
        <a:xfrm>
          <a:off x="19494500" y="1055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151829</xdr:rowOff>
    </xdr:from>
    <xdr:to>
      <xdr:col>107</xdr:col>
      <xdr:colOff>50800</xdr:colOff>
      <xdr:row>62</xdr:row>
      <xdr:rowOff>157163</xdr:rowOff>
    </xdr:to>
    <xdr:cxnSp macro="">
      <xdr:nvCxnSpPr>
        <xdr:cNvPr id="605" name="直線コネクタ 604">
          <a:extLst>
            <a:ext uri="{FF2B5EF4-FFF2-40B4-BE49-F238E27FC236}">
              <a16:creationId xmlns:a16="http://schemas.microsoft.com/office/drawing/2014/main" id="{3DB8ED9B-1401-4158-B043-A88998957E5C}"/>
            </a:ext>
          </a:extLst>
        </xdr:cNvPr>
        <xdr:cNvCxnSpPr/>
      </xdr:nvCxnSpPr>
      <xdr:spPr>
        <a:xfrm>
          <a:off x="19545300" y="10610279"/>
          <a:ext cx="889000" cy="17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105981</xdr:rowOff>
    </xdr:from>
    <xdr:to>
      <xdr:col>98</xdr:col>
      <xdr:colOff>38100</xdr:colOff>
      <xdr:row>62</xdr:row>
      <xdr:rowOff>36131</xdr:rowOff>
    </xdr:to>
    <xdr:sp macro="" textlink="">
      <xdr:nvSpPr>
        <xdr:cNvPr id="606" name="楕円 605">
          <a:extLst>
            <a:ext uri="{FF2B5EF4-FFF2-40B4-BE49-F238E27FC236}">
              <a16:creationId xmlns:a16="http://schemas.microsoft.com/office/drawing/2014/main" id="{CEDB2C6A-2B2A-4DEF-8BCD-0C1180655E75}"/>
            </a:ext>
          </a:extLst>
        </xdr:cNvPr>
        <xdr:cNvSpPr/>
      </xdr:nvSpPr>
      <xdr:spPr>
        <a:xfrm>
          <a:off x="18605500" y="1056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151829</xdr:rowOff>
    </xdr:from>
    <xdr:to>
      <xdr:col>102</xdr:col>
      <xdr:colOff>114300</xdr:colOff>
      <xdr:row>61</xdr:row>
      <xdr:rowOff>156781</xdr:rowOff>
    </xdr:to>
    <xdr:cxnSp macro="">
      <xdr:nvCxnSpPr>
        <xdr:cNvPr id="607" name="直線コネクタ 606">
          <a:extLst>
            <a:ext uri="{FF2B5EF4-FFF2-40B4-BE49-F238E27FC236}">
              <a16:creationId xmlns:a16="http://schemas.microsoft.com/office/drawing/2014/main" id="{BE9FDC8B-5354-4618-A883-CF65965C6EFD}"/>
            </a:ext>
          </a:extLst>
        </xdr:cNvPr>
        <xdr:cNvCxnSpPr/>
      </xdr:nvCxnSpPr>
      <xdr:spPr>
        <a:xfrm flipV="1">
          <a:off x="18656300" y="10610279"/>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608" name="n_1aveValue【学校施設】&#10;一人当たり面積">
          <a:extLst>
            <a:ext uri="{FF2B5EF4-FFF2-40B4-BE49-F238E27FC236}">
              <a16:creationId xmlns:a16="http://schemas.microsoft.com/office/drawing/2014/main" id="{A96059C0-859D-4E56-A6BF-32F6832A063D}"/>
            </a:ext>
          </a:extLst>
        </xdr:cNvPr>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609" name="n_2aveValue【学校施設】&#10;一人当たり面積">
          <a:extLst>
            <a:ext uri="{FF2B5EF4-FFF2-40B4-BE49-F238E27FC236}">
              <a16:creationId xmlns:a16="http://schemas.microsoft.com/office/drawing/2014/main" id="{BB7F754C-12B7-4686-AB5F-3F0A92456331}"/>
            </a:ext>
          </a:extLst>
        </xdr:cNvPr>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610" name="n_3aveValue【学校施設】&#10;一人当たり面積">
          <a:extLst>
            <a:ext uri="{FF2B5EF4-FFF2-40B4-BE49-F238E27FC236}">
              <a16:creationId xmlns:a16="http://schemas.microsoft.com/office/drawing/2014/main" id="{26F72D21-524E-426F-B175-7428E76F140D}"/>
            </a:ext>
          </a:extLst>
        </xdr:cNvPr>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93743</xdr:rowOff>
    </xdr:from>
    <xdr:ext cx="469744" cy="259045"/>
    <xdr:sp macro="" textlink="">
      <xdr:nvSpPr>
        <xdr:cNvPr id="611" name="n_4aveValue【学校施設】&#10;一人当たり面積">
          <a:extLst>
            <a:ext uri="{FF2B5EF4-FFF2-40B4-BE49-F238E27FC236}">
              <a16:creationId xmlns:a16="http://schemas.microsoft.com/office/drawing/2014/main" id="{29B6DA82-BC86-4ED9-B700-167B9D457736}"/>
            </a:ext>
          </a:extLst>
        </xdr:cNvPr>
        <xdr:cNvSpPr txBox="1"/>
      </xdr:nvSpPr>
      <xdr:spPr>
        <a:xfrm>
          <a:off x="18421427" y="1072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24972</xdr:rowOff>
    </xdr:from>
    <xdr:ext cx="469744" cy="259045"/>
    <xdr:sp macro="" textlink="">
      <xdr:nvSpPr>
        <xdr:cNvPr id="612" name="n_1mainValue【学校施設】&#10;一人当たり面積">
          <a:extLst>
            <a:ext uri="{FF2B5EF4-FFF2-40B4-BE49-F238E27FC236}">
              <a16:creationId xmlns:a16="http://schemas.microsoft.com/office/drawing/2014/main" id="{A7B5AD42-CFE3-49EC-B0EF-7211336F216E}"/>
            </a:ext>
          </a:extLst>
        </xdr:cNvPr>
        <xdr:cNvSpPr txBox="1"/>
      </xdr:nvSpPr>
      <xdr:spPr>
        <a:xfrm>
          <a:off x="21075727" y="1082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27640</xdr:rowOff>
    </xdr:from>
    <xdr:ext cx="469744" cy="259045"/>
    <xdr:sp macro="" textlink="">
      <xdr:nvSpPr>
        <xdr:cNvPr id="613" name="n_2mainValue【学校施設】&#10;一人当たり面積">
          <a:extLst>
            <a:ext uri="{FF2B5EF4-FFF2-40B4-BE49-F238E27FC236}">
              <a16:creationId xmlns:a16="http://schemas.microsoft.com/office/drawing/2014/main" id="{F8E320A3-2DB8-4AE3-B944-9EFB906761BA}"/>
            </a:ext>
          </a:extLst>
        </xdr:cNvPr>
        <xdr:cNvSpPr txBox="1"/>
      </xdr:nvSpPr>
      <xdr:spPr>
        <a:xfrm>
          <a:off x="20199427" y="1082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47706</xdr:rowOff>
    </xdr:from>
    <xdr:ext cx="469744" cy="259045"/>
    <xdr:sp macro="" textlink="">
      <xdr:nvSpPr>
        <xdr:cNvPr id="614" name="n_3mainValue【学校施設】&#10;一人当たり面積">
          <a:extLst>
            <a:ext uri="{FF2B5EF4-FFF2-40B4-BE49-F238E27FC236}">
              <a16:creationId xmlns:a16="http://schemas.microsoft.com/office/drawing/2014/main" id="{78846483-69C3-4486-8402-F6432A33E381}"/>
            </a:ext>
          </a:extLst>
        </xdr:cNvPr>
        <xdr:cNvSpPr txBox="1"/>
      </xdr:nvSpPr>
      <xdr:spPr>
        <a:xfrm>
          <a:off x="19310427" y="1033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52658</xdr:rowOff>
    </xdr:from>
    <xdr:ext cx="469744" cy="259045"/>
    <xdr:sp macro="" textlink="">
      <xdr:nvSpPr>
        <xdr:cNvPr id="615" name="n_4mainValue【学校施設】&#10;一人当たり面積">
          <a:extLst>
            <a:ext uri="{FF2B5EF4-FFF2-40B4-BE49-F238E27FC236}">
              <a16:creationId xmlns:a16="http://schemas.microsoft.com/office/drawing/2014/main" id="{0A934924-1C67-4F46-A738-4855A602AC76}"/>
            </a:ext>
          </a:extLst>
        </xdr:cNvPr>
        <xdr:cNvSpPr txBox="1"/>
      </xdr:nvSpPr>
      <xdr:spPr>
        <a:xfrm>
          <a:off x="184214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a:extLst>
            <a:ext uri="{FF2B5EF4-FFF2-40B4-BE49-F238E27FC236}">
              <a16:creationId xmlns:a16="http://schemas.microsoft.com/office/drawing/2014/main" id="{00959B3A-8BD9-4487-A863-1EE35B3C987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a:extLst>
            <a:ext uri="{FF2B5EF4-FFF2-40B4-BE49-F238E27FC236}">
              <a16:creationId xmlns:a16="http://schemas.microsoft.com/office/drawing/2014/main" id="{BA169F50-62F0-4036-BB0E-F4AD490B550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a:extLst>
            <a:ext uri="{FF2B5EF4-FFF2-40B4-BE49-F238E27FC236}">
              <a16:creationId xmlns:a16="http://schemas.microsoft.com/office/drawing/2014/main" id="{62A761C7-76E9-4433-8B9F-D3872DD203B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a:extLst>
            <a:ext uri="{FF2B5EF4-FFF2-40B4-BE49-F238E27FC236}">
              <a16:creationId xmlns:a16="http://schemas.microsoft.com/office/drawing/2014/main" id="{80E21CF8-C12F-4670-BADA-6E04754A6A2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a:extLst>
            <a:ext uri="{FF2B5EF4-FFF2-40B4-BE49-F238E27FC236}">
              <a16:creationId xmlns:a16="http://schemas.microsoft.com/office/drawing/2014/main" id="{57B717E3-83EE-48AB-A5BE-762C980F8E8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a:extLst>
            <a:ext uri="{FF2B5EF4-FFF2-40B4-BE49-F238E27FC236}">
              <a16:creationId xmlns:a16="http://schemas.microsoft.com/office/drawing/2014/main" id="{B7BD568C-56D3-491B-A35B-A510DAA59D3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a:extLst>
            <a:ext uri="{FF2B5EF4-FFF2-40B4-BE49-F238E27FC236}">
              <a16:creationId xmlns:a16="http://schemas.microsoft.com/office/drawing/2014/main" id="{FF87D644-64FE-4C8F-B611-8039DA2A7A7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a:extLst>
            <a:ext uri="{FF2B5EF4-FFF2-40B4-BE49-F238E27FC236}">
              <a16:creationId xmlns:a16="http://schemas.microsoft.com/office/drawing/2014/main" id="{09636622-AB56-4CCF-A975-1AC8D704F1A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a:extLst>
            <a:ext uri="{FF2B5EF4-FFF2-40B4-BE49-F238E27FC236}">
              <a16:creationId xmlns:a16="http://schemas.microsoft.com/office/drawing/2014/main" id="{ACE346B2-A716-4C18-B76F-0C82086F8F1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a:extLst>
            <a:ext uri="{FF2B5EF4-FFF2-40B4-BE49-F238E27FC236}">
              <a16:creationId xmlns:a16="http://schemas.microsoft.com/office/drawing/2014/main" id="{2139D0B6-CE78-4FD2-8E83-BB5DB6ADA14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a:extLst>
            <a:ext uri="{FF2B5EF4-FFF2-40B4-BE49-F238E27FC236}">
              <a16:creationId xmlns:a16="http://schemas.microsoft.com/office/drawing/2014/main" id="{7FC21941-A7FA-43F1-A143-2EDB098C27E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a:extLst>
            <a:ext uri="{FF2B5EF4-FFF2-40B4-BE49-F238E27FC236}">
              <a16:creationId xmlns:a16="http://schemas.microsoft.com/office/drawing/2014/main" id="{2908E4A4-0515-4C06-B1BE-EC0AEB4F5EA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a:extLst>
            <a:ext uri="{FF2B5EF4-FFF2-40B4-BE49-F238E27FC236}">
              <a16:creationId xmlns:a16="http://schemas.microsoft.com/office/drawing/2014/main" id="{B11A2573-48F7-4347-B58C-4E4397D3411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a:extLst>
            <a:ext uri="{FF2B5EF4-FFF2-40B4-BE49-F238E27FC236}">
              <a16:creationId xmlns:a16="http://schemas.microsoft.com/office/drawing/2014/main" id="{3579104D-D673-4A37-B8E7-C99642EF88B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a:extLst>
            <a:ext uri="{FF2B5EF4-FFF2-40B4-BE49-F238E27FC236}">
              <a16:creationId xmlns:a16="http://schemas.microsoft.com/office/drawing/2014/main" id="{11CA30C2-A37D-4CC3-8EB4-6964FC8AC75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a:extLst>
            <a:ext uri="{FF2B5EF4-FFF2-40B4-BE49-F238E27FC236}">
              <a16:creationId xmlns:a16="http://schemas.microsoft.com/office/drawing/2014/main" id="{618C06B0-3905-4983-9131-8F50DF1DAFE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2" name="正方形/長方形 631">
          <a:extLst>
            <a:ext uri="{FF2B5EF4-FFF2-40B4-BE49-F238E27FC236}">
              <a16:creationId xmlns:a16="http://schemas.microsoft.com/office/drawing/2014/main" id="{DEA7400C-99B5-4831-884F-9C28B3F25E6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3" name="正方形/長方形 632">
          <a:extLst>
            <a:ext uri="{FF2B5EF4-FFF2-40B4-BE49-F238E27FC236}">
              <a16:creationId xmlns:a16="http://schemas.microsoft.com/office/drawing/2014/main" id="{2B9BAA6D-A86D-4438-9D29-B95507812FB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4" name="正方形/長方形 633">
          <a:extLst>
            <a:ext uri="{FF2B5EF4-FFF2-40B4-BE49-F238E27FC236}">
              <a16:creationId xmlns:a16="http://schemas.microsoft.com/office/drawing/2014/main" id="{AA71AA67-D03A-4CB2-A4CD-876504607DC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5" name="正方形/長方形 634">
          <a:extLst>
            <a:ext uri="{FF2B5EF4-FFF2-40B4-BE49-F238E27FC236}">
              <a16:creationId xmlns:a16="http://schemas.microsoft.com/office/drawing/2014/main" id="{F4AA72B7-1EE9-41F1-9CAC-423BEAE51B3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6" name="正方形/長方形 635">
          <a:extLst>
            <a:ext uri="{FF2B5EF4-FFF2-40B4-BE49-F238E27FC236}">
              <a16:creationId xmlns:a16="http://schemas.microsoft.com/office/drawing/2014/main" id="{539F29C7-6CA0-40E7-A65A-0B1E6A08583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7" name="正方形/長方形 636">
          <a:extLst>
            <a:ext uri="{FF2B5EF4-FFF2-40B4-BE49-F238E27FC236}">
              <a16:creationId xmlns:a16="http://schemas.microsoft.com/office/drawing/2014/main" id="{27B3AEF8-7F0E-4E82-AB83-70630DBB723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8" name="正方形/長方形 637">
          <a:extLst>
            <a:ext uri="{FF2B5EF4-FFF2-40B4-BE49-F238E27FC236}">
              <a16:creationId xmlns:a16="http://schemas.microsoft.com/office/drawing/2014/main" id="{465F8743-8CAB-4DF3-80CE-B08905F3ECF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正方形/長方形 638">
          <a:extLst>
            <a:ext uri="{FF2B5EF4-FFF2-40B4-BE49-F238E27FC236}">
              <a16:creationId xmlns:a16="http://schemas.microsoft.com/office/drawing/2014/main" id="{1C4D61F2-03D6-4E8C-B96F-DA063112DB4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0" name="テキスト ボックス 639">
          <a:extLst>
            <a:ext uri="{FF2B5EF4-FFF2-40B4-BE49-F238E27FC236}">
              <a16:creationId xmlns:a16="http://schemas.microsoft.com/office/drawing/2014/main" id="{38371E6A-8585-4338-80F9-C82779A9B08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1" name="直線コネクタ 640">
          <a:extLst>
            <a:ext uri="{FF2B5EF4-FFF2-40B4-BE49-F238E27FC236}">
              <a16:creationId xmlns:a16="http://schemas.microsoft.com/office/drawing/2014/main" id="{3082F394-C628-4E1F-B2B6-C2471C20402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2" name="テキスト ボックス 641">
          <a:extLst>
            <a:ext uri="{FF2B5EF4-FFF2-40B4-BE49-F238E27FC236}">
              <a16:creationId xmlns:a16="http://schemas.microsoft.com/office/drawing/2014/main" id="{78C987B7-09F6-43EB-B027-840E270AB94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3" name="直線コネクタ 642">
          <a:extLst>
            <a:ext uri="{FF2B5EF4-FFF2-40B4-BE49-F238E27FC236}">
              <a16:creationId xmlns:a16="http://schemas.microsoft.com/office/drawing/2014/main" id="{513E715F-1570-4466-B4B1-867B01BD4CF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4" name="テキスト ボックス 643">
          <a:extLst>
            <a:ext uri="{FF2B5EF4-FFF2-40B4-BE49-F238E27FC236}">
              <a16:creationId xmlns:a16="http://schemas.microsoft.com/office/drawing/2014/main" id="{B95A0356-061A-4BC3-8FBC-9571ED712A1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5" name="直線コネクタ 644">
          <a:extLst>
            <a:ext uri="{FF2B5EF4-FFF2-40B4-BE49-F238E27FC236}">
              <a16:creationId xmlns:a16="http://schemas.microsoft.com/office/drawing/2014/main" id="{D42CD052-076B-445B-A9EA-F191E6CDE2E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6" name="テキスト ボックス 645">
          <a:extLst>
            <a:ext uri="{FF2B5EF4-FFF2-40B4-BE49-F238E27FC236}">
              <a16:creationId xmlns:a16="http://schemas.microsoft.com/office/drawing/2014/main" id="{7858763E-8EE8-4888-B9A2-4D4DDA6292A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7" name="直線コネクタ 646">
          <a:extLst>
            <a:ext uri="{FF2B5EF4-FFF2-40B4-BE49-F238E27FC236}">
              <a16:creationId xmlns:a16="http://schemas.microsoft.com/office/drawing/2014/main" id="{504D54F5-E6AB-4363-93E3-2FE10E44537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8" name="テキスト ボックス 647">
          <a:extLst>
            <a:ext uri="{FF2B5EF4-FFF2-40B4-BE49-F238E27FC236}">
              <a16:creationId xmlns:a16="http://schemas.microsoft.com/office/drawing/2014/main" id="{419D82E8-E025-426B-89CC-58600A0BD25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9" name="直線コネクタ 648">
          <a:extLst>
            <a:ext uri="{FF2B5EF4-FFF2-40B4-BE49-F238E27FC236}">
              <a16:creationId xmlns:a16="http://schemas.microsoft.com/office/drawing/2014/main" id="{D02DB8DA-D43C-49BF-BD0C-EDDA105A3F9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0" name="テキスト ボックス 649">
          <a:extLst>
            <a:ext uri="{FF2B5EF4-FFF2-40B4-BE49-F238E27FC236}">
              <a16:creationId xmlns:a16="http://schemas.microsoft.com/office/drawing/2014/main" id="{CF334262-A3EE-4985-BE25-45622B5CA19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1" name="直線コネクタ 650">
          <a:extLst>
            <a:ext uri="{FF2B5EF4-FFF2-40B4-BE49-F238E27FC236}">
              <a16:creationId xmlns:a16="http://schemas.microsoft.com/office/drawing/2014/main" id="{23031323-81C9-4F02-A6C7-DC1FD43E48A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2" name="テキスト ボックス 651">
          <a:extLst>
            <a:ext uri="{FF2B5EF4-FFF2-40B4-BE49-F238E27FC236}">
              <a16:creationId xmlns:a16="http://schemas.microsoft.com/office/drawing/2014/main" id="{78E83F9A-666F-4A11-AF92-127F99DE435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3" name="直線コネクタ 652">
          <a:extLst>
            <a:ext uri="{FF2B5EF4-FFF2-40B4-BE49-F238E27FC236}">
              <a16:creationId xmlns:a16="http://schemas.microsoft.com/office/drawing/2014/main" id="{3CE7473C-A436-49EF-8488-43D1048A34B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4" name="テキスト ボックス 653">
          <a:extLst>
            <a:ext uri="{FF2B5EF4-FFF2-40B4-BE49-F238E27FC236}">
              <a16:creationId xmlns:a16="http://schemas.microsoft.com/office/drawing/2014/main" id="{3183FF9E-E90E-47AE-B0A8-87DF13B7AB0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a:extLst>
            <a:ext uri="{FF2B5EF4-FFF2-40B4-BE49-F238E27FC236}">
              <a16:creationId xmlns:a16="http://schemas.microsoft.com/office/drawing/2014/main" id="{F38AD38A-5908-4A16-8ACF-3C64B716EE4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公民館】&#10;有形固定資産減価償却率グラフ枠">
          <a:extLst>
            <a:ext uri="{FF2B5EF4-FFF2-40B4-BE49-F238E27FC236}">
              <a16:creationId xmlns:a16="http://schemas.microsoft.com/office/drawing/2014/main" id="{FCADDDAE-B177-4F0F-8549-18C3E32197C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657" name="直線コネクタ 656">
          <a:extLst>
            <a:ext uri="{FF2B5EF4-FFF2-40B4-BE49-F238E27FC236}">
              <a16:creationId xmlns:a16="http://schemas.microsoft.com/office/drawing/2014/main" id="{73ECD450-C259-426F-9738-F6D18E3526EA}"/>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8" name="【公民館】&#10;有形固定資産減価償却率最小値テキスト">
          <a:extLst>
            <a:ext uri="{FF2B5EF4-FFF2-40B4-BE49-F238E27FC236}">
              <a16:creationId xmlns:a16="http://schemas.microsoft.com/office/drawing/2014/main" id="{6EB2B27B-D5D9-4256-BB53-14C97C38F75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9" name="直線コネクタ 658">
          <a:extLst>
            <a:ext uri="{FF2B5EF4-FFF2-40B4-BE49-F238E27FC236}">
              <a16:creationId xmlns:a16="http://schemas.microsoft.com/office/drawing/2014/main" id="{3A49E5B6-A202-4D84-A33D-989F3FE07B8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660" name="【公民館】&#10;有形固定資産減価償却率最大値テキスト">
          <a:extLst>
            <a:ext uri="{FF2B5EF4-FFF2-40B4-BE49-F238E27FC236}">
              <a16:creationId xmlns:a16="http://schemas.microsoft.com/office/drawing/2014/main" id="{E20A83D3-6728-446B-BBD7-5AB75E7024A2}"/>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661" name="直線コネクタ 660">
          <a:extLst>
            <a:ext uri="{FF2B5EF4-FFF2-40B4-BE49-F238E27FC236}">
              <a16:creationId xmlns:a16="http://schemas.microsoft.com/office/drawing/2014/main" id="{181E1792-8B88-4D62-BA46-8D4ADDEF7DFF}"/>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662" name="【公民館】&#10;有形固定資産減価償却率平均値テキスト">
          <a:extLst>
            <a:ext uri="{FF2B5EF4-FFF2-40B4-BE49-F238E27FC236}">
              <a16:creationId xmlns:a16="http://schemas.microsoft.com/office/drawing/2014/main" id="{00D73436-F44E-4EAB-99EB-1EB722FEFCE5}"/>
            </a:ext>
          </a:extLst>
        </xdr:cNvPr>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663" name="フローチャート: 判断 662">
          <a:extLst>
            <a:ext uri="{FF2B5EF4-FFF2-40B4-BE49-F238E27FC236}">
              <a16:creationId xmlns:a16="http://schemas.microsoft.com/office/drawing/2014/main" id="{360EC920-677A-4EB9-8258-DA38E037E33D}"/>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664" name="フローチャート: 判断 663">
          <a:extLst>
            <a:ext uri="{FF2B5EF4-FFF2-40B4-BE49-F238E27FC236}">
              <a16:creationId xmlns:a16="http://schemas.microsoft.com/office/drawing/2014/main" id="{33DFC721-3AD0-47DE-9F25-C2FA3EA2BA11}"/>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665" name="フローチャート: 判断 664">
          <a:extLst>
            <a:ext uri="{FF2B5EF4-FFF2-40B4-BE49-F238E27FC236}">
              <a16:creationId xmlns:a16="http://schemas.microsoft.com/office/drawing/2014/main" id="{EA114DD2-C252-4B75-8E0D-C26C991C6C11}"/>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666" name="フローチャート: 判断 665">
          <a:extLst>
            <a:ext uri="{FF2B5EF4-FFF2-40B4-BE49-F238E27FC236}">
              <a16:creationId xmlns:a16="http://schemas.microsoft.com/office/drawing/2014/main" id="{4EA7C1A0-5E2E-4349-95F7-8F79A00C6718}"/>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61323</xdr:rowOff>
    </xdr:from>
    <xdr:to>
      <xdr:col>67</xdr:col>
      <xdr:colOff>101600</xdr:colOff>
      <xdr:row>105</xdr:row>
      <xdr:rowOff>162923</xdr:rowOff>
    </xdr:to>
    <xdr:sp macro="" textlink="">
      <xdr:nvSpPr>
        <xdr:cNvPr id="667" name="フローチャート: 判断 666">
          <a:extLst>
            <a:ext uri="{FF2B5EF4-FFF2-40B4-BE49-F238E27FC236}">
              <a16:creationId xmlns:a16="http://schemas.microsoft.com/office/drawing/2014/main" id="{F097EE95-3A09-4FB7-8AE3-8F4A3921750E}"/>
            </a:ext>
          </a:extLst>
        </xdr:cNvPr>
        <xdr:cNvSpPr/>
      </xdr:nvSpPr>
      <xdr:spPr>
        <a:xfrm>
          <a:off x="12763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417C6F78-C0A8-4723-8371-E2C7AB15890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F4D3E7A3-3E53-470B-A87A-E017D63C462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64E3945-DFFD-45F3-B2D9-B781BCB9EC4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2A8E2A03-B8A4-4FA5-AC8F-F96F23AA9B4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13DBF13B-D5A3-48F3-8D89-62DCD064ADC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46627</xdr:rowOff>
    </xdr:from>
    <xdr:to>
      <xdr:col>85</xdr:col>
      <xdr:colOff>177800</xdr:colOff>
      <xdr:row>108</xdr:row>
      <xdr:rowOff>148227</xdr:rowOff>
    </xdr:to>
    <xdr:sp macro="" textlink="">
      <xdr:nvSpPr>
        <xdr:cNvPr id="673" name="楕円 672">
          <a:extLst>
            <a:ext uri="{FF2B5EF4-FFF2-40B4-BE49-F238E27FC236}">
              <a16:creationId xmlns:a16="http://schemas.microsoft.com/office/drawing/2014/main" id="{F7BBA4B4-DC70-4035-9D42-5AB5490AACC0}"/>
            </a:ext>
          </a:extLst>
        </xdr:cNvPr>
        <xdr:cNvSpPr/>
      </xdr:nvSpPr>
      <xdr:spPr>
        <a:xfrm>
          <a:off x="16268700" y="185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133004</xdr:rowOff>
    </xdr:from>
    <xdr:ext cx="405111" cy="259045"/>
    <xdr:sp macro="" textlink="">
      <xdr:nvSpPr>
        <xdr:cNvPr id="674" name="【公民館】&#10;有形固定資産減価償却率該当値テキスト">
          <a:extLst>
            <a:ext uri="{FF2B5EF4-FFF2-40B4-BE49-F238E27FC236}">
              <a16:creationId xmlns:a16="http://schemas.microsoft.com/office/drawing/2014/main" id="{625E38A6-FE1A-4F9C-B631-A66F9A159893}"/>
            </a:ext>
          </a:extLst>
        </xdr:cNvPr>
        <xdr:cNvSpPr txBox="1"/>
      </xdr:nvSpPr>
      <xdr:spPr>
        <a:xfrm>
          <a:off x="16357600" y="18478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28666</xdr:rowOff>
    </xdr:from>
    <xdr:to>
      <xdr:col>81</xdr:col>
      <xdr:colOff>101600</xdr:colOff>
      <xdr:row>108</xdr:row>
      <xdr:rowOff>130266</xdr:rowOff>
    </xdr:to>
    <xdr:sp macro="" textlink="">
      <xdr:nvSpPr>
        <xdr:cNvPr id="675" name="楕円 674">
          <a:extLst>
            <a:ext uri="{FF2B5EF4-FFF2-40B4-BE49-F238E27FC236}">
              <a16:creationId xmlns:a16="http://schemas.microsoft.com/office/drawing/2014/main" id="{6E236886-48C5-4105-8F0A-B066EDCDBCCE}"/>
            </a:ext>
          </a:extLst>
        </xdr:cNvPr>
        <xdr:cNvSpPr/>
      </xdr:nvSpPr>
      <xdr:spPr>
        <a:xfrm>
          <a:off x="15430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79466</xdr:rowOff>
    </xdr:from>
    <xdr:to>
      <xdr:col>85</xdr:col>
      <xdr:colOff>127000</xdr:colOff>
      <xdr:row>108</xdr:row>
      <xdr:rowOff>97427</xdr:rowOff>
    </xdr:to>
    <xdr:cxnSp macro="">
      <xdr:nvCxnSpPr>
        <xdr:cNvPr id="676" name="直線コネクタ 675">
          <a:extLst>
            <a:ext uri="{FF2B5EF4-FFF2-40B4-BE49-F238E27FC236}">
              <a16:creationId xmlns:a16="http://schemas.microsoft.com/office/drawing/2014/main" id="{B6C93E98-2065-4928-8DAD-36342F013C43}"/>
            </a:ext>
          </a:extLst>
        </xdr:cNvPr>
        <xdr:cNvCxnSpPr/>
      </xdr:nvCxnSpPr>
      <xdr:spPr>
        <a:xfrm>
          <a:off x="15481300" y="1859606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12337</xdr:rowOff>
    </xdr:from>
    <xdr:to>
      <xdr:col>76</xdr:col>
      <xdr:colOff>165100</xdr:colOff>
      <xdr:row>108</xdr:row>
      <xdr:rowOff>113937</xdr:rowOff>
    </xdr:to>
    <xdr:sp macro="" textlink="">
      <xdr:nvSpPr>
        <xdr:cNvPr id="677" name="楕円 676">
          <a:extLst>
            <a:ext uri="{FF2B5EF4-FFF2-40B4-BE49-F238E27FC236}">
              <a16:creationId xmlns:a16="http://schemas.microsoft.com/office/drawing/2014/main" id="{DE4211E7-382D-429A-8293-B9598958681C}"/>
            </a:ext>
          </a:extLst>
        </xdr:cNvPr>
        <xdr:cNvSpPr/>
      </xdr:nvSpPr>
      <xdr:spPr>
        <a:xfrm>
          <a:off x="14541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63137</xdr:rowOff>
    </xdr:from>
    <xdr:to>
      <xdr:col>81</xdr:col>
      <xdr:colOff>50800</xdr:colOff>
      <xdr:row>108</xdr:row>
      <xdr:rowOff>79466</xdr:rowOff>
    </xdr:to>
    <xdr:cxnSp macro="">
      <xdr:nvCxnSpPr>
        <xdr:cNvPr id="678" name="直線コネクタ 677">
          <a:extLst>
            <a:ext uri="{FF2B5EF4-FFF2-40B4-BE49-F238E27FC236}">
              <a16:creationId xmlns:a16="http://schemas.microsoft.com/office/drawing/2014/main" id="{3F255067-A140-43A0-84C9-7109D0BED683}"/>
            </a:ext>
          </a:extLst>
        </xdr:cNvPr>
        <xdr:cNvCxnSpPr/>
      </xdr:nvCxnSpPr>
      <xdr:spPr>
        <a:xfrm>
          <a:off x="14592300" y="185797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53158</xdr:rowOff>
    </xdr:from>
    <xdr:to>
      <xdr:col>72</xdr:col>
      <xdr:colOff>38100</xdr:colOff>
      <xdr:row>107</xdr:row>
      <xdr:rowOff>154758</xdr:rowOff>
    </xdr:to>
    <xdr:sp macro="" textlink="">
      <xdr:nvSpPr>
        <xdr:cNvPr id="679" name="楕円 678">
          <a:extLst>
            <a:ext uri="{FF2B5EF4-FFF2-40B4-BE49-F238E27FC236}">
              <a16:creationId xmlns:a16="http://schemas.microsoft.com/office/drawing/2014/main" id="{39B1F54F-FDB6-46A2-B9C2-EF17C0533937}"/>
            </a:ext>
          </a:extLst>
        </xdr:cNvPr>
        <xdr:cNvSpPr/>
      </xdr:nvSpPr>
      <xdr:spPr>
        <a:xfrm>
          <a:off x="13652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103958</xdr:rowOff>
    </xdr:from>
    <xdr:to>
      <xdr:col>76</xdr:col>
      <xdr:colOff>114300</xdr:colOff>
      <xdr:row>108</xdr:row>
      <xdr:rowOff>63137</xdr:rowOff>
    </xdr:to>
    <xdr:cxnSp macro="">
      <xdr:nvCxnSpPr>
        <xdr:cNvPr id="680" name="直線コネクタ 679">
          <a:extLst>
            <a:ext uri="{FF2B5EF4-FFF2-40B4-BE49-F238E27FC236}">
              <a16:creationId xmlns:a16="http://schemas.microsoft.com/office/drawing/2014/main" id="{1719F954-F688-42B2-AFF1-A30E5F74EA85}"/>
            </a:ext>
          </a:extLst>
        </xdr:cNvPr>
        <xdr:cNvCxnSpPr/>
      </xdr:nvCxnSpPr>
      <xdr:spPr>
        <a:xfrm>
          <a:off x="13703300" y="1844910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138068</xdr:rowOff>
    </xdr:from>
    <xdr:to>
      <xdr:col>67</xdr:col>
      <xdr:colOff>101600</xdr:colOff>
      <xdr:row>108</xdr:row>
      <xdr:rowOff>68218</xdr:rowOff>
    </xdr:to>
    <xdr:sp macro="" textlink="">
      <xdr:nvSpPr>
        <xdr:cNvPr id="681" name="楕円 680">
          <a:extLst>
            <a:ext uri="{FF2B5EF4-FFF2-40B4-BE49-F238E27FC236}">
              <a16:creationId xmlns:a16="http://schemas.microsoft.com/office/drawing/2014/main" id="{5D1A9D40-BC34-417C-BC05-49EE49F79A88}"/>
            </a:ext>
          </a:extLst>
        </xdr:cNvPr>
        <xdr:cNvSpPr/>
      </xdr:nvSpPr>
      <xdr:spPr>
        <a:xfrm>
          <a:off x="12763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103958</xdr:rowOff>
    </xdr:from>
    <xdr:to>
      <xdr:col>71</xdr:col>
      <xdr:colOff>177800</xdr:colOff>
      <xdr:row>108</xdr:row>
      <xdr:rowOff>17418</xdr:rowOff>
    </xdr:to>
    <xdr:cxnSp macro="">
      <xdr:nvCxnSpPr>
        <xdr:cNvPr id="682" name="直線コネクタ 681">
          <a:extLst>
            <a:ext uri="{FF2B5EF4-FFF2-40B4-BE49-F238E27FC236}">
              <a16:creationId xmlns:a16="http://schemas.microsoft.com/office/drawing/2014/main" id="{E8B186FD-2A80-4F75-83EB-3B894205B4BB}"/>
            </a:ext>
          </a:extLst>
        </xdr:cNvPr>
        <xdr:cNvCxnSpPr/>
      </xdr:nvCxnSpPr>
      <xdr:spPr>
        <a:xfrm flipV="1">
          <a:off x="12814300" y="18449108"/>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683" name="n_1aveValue【公民館】&#10;有形固定資産減価償却率">
          <a:extLst>
            <a:ext uri="{FF2B5EF4-FFF2-40B4-BE49-F238E27FC236}">
              <a16:creationId xmlns:a16="http://schemas.microsoft.com/office/drawing/2014/main" id="{2759C20F-B71F-487A-AB7F-D5C284DF6DE5}"/>
            </a:ext>
          </a:extLst>
        </xdr:cNvPr>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684" name="n_2aveValue【公民館】&#10;有形固定資産減価償却率">
          <a:extLst>
            <a:ext uri="{FF2B5EF4-FFF2-40B4-BE49-F238E27FC236}">
              <a16:creationId xmlns:a16="http://schemas.microsoft.com/office/drawing/2014/main" id="{2DC8E35C-4CD0-4B3A-9A10-530B3892A645}"/>
            </a:ext>
          </a:extLst>
        </xdr:cNvPr>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685" name="n_3aveValue【公民館】&#10;有形固定資産減価償却率">
          <a:extLst>
            <a:ext uri="{FF2B5EF4-FFF2-40B4-BE49-F238E27FC236}">
              <a16:creationId xmlns:a16="http://schemas.microsoft.com/office/drawing/2014/main" id="{5A517D11-1F53-41D7-AC88-44FFBDC803EA}"/>
            </a:ext>
          </a:extLst>
        </xdr:cNvPr>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8000</xdr:rowOff>
    </xdr:from>
    <xdr:ext cx="405111" cy="259045"/>
    <xdr:sp macro="" textlink="">
      <xdr:nvSpPr>
        <xdr:cNvPr id="686" name="n_4aveValue【公民館】&#10;有形固定資産減価償却率">
          <a:extLst>
            <a:ext uri="{FF2B5EF4-FFF2-40B4-BE49-F238E27FC236}">
              <a16:creationId xmlns:a16="http://schemas.microsoft.com/office/drawing/2014/main" id="{27C1AEA5-F49C-43A3-8031-5F221E6B04F6}"/>
            </a:ext>
          </a:extLst>
        </xdr:cNvPr>
        <xdr:cNvSpPr txBox="1"/>
      </xdr:nvSpPr>
      <xdr:spPr>
        <a:xfrm>
          <a:off x="12611744" y="1783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121393</xdr:rowOff>
    </xdr:from>
    <xdr:ext cx="405111" cy="259045"/>
    <xdr:sp macro="" textlink="">
      <xdr:nvSpPr>
        <xdr:cNvPr id="687" name="n_1mainValue【公民館】&#10;有形固定資産減価償却率">
          <a:extLst>
            <a:ext uri="{FF2B5EF4-FFF2-40B4-BE49-F238E27FC236}">
              <a16:creationId xmlns:a16="http://schemas.microsoft.com/office/drawing/2014/main" id="{FE0621DA-B062-42E1-B23E-69BB4AA0C7CD}"/>
            </a:ext>
          </a:extLst>
        </xdr:cNvPr>
        <xdr:cNvSpPr txBox="1"/>
      </xdr:nvSpPr>
      <xdr:spPr>
        <a:xfrm>
          <a:off x="15266044" y="1863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105064</xdr:rowOff>
    </xdr:from>
    <xdr:ext cx="405111" cy="259045"/>
    <xdr:sp macro="" textlink="">
      <xdr:nvSpPr>
        <xdr:cNvPr id="688" name="n_2mainValue【公民館】&#10;有形固定資産減価償却率">
          <a:extLst>
            <a:ext uri="{FF2B5EF4-FFF2-40B4-BE49-F238E27FC236}">
              <a16:creationId xmlns:a16="http://schemas.microsoft.com/office/drawing/2014/main" id="{3A6AED95-4CB9-498E-95C8-73BE509C15AE}"/>
            </a:ext>
          </a:extLst>
        </xdr:cNvPr>
        <xdr:cNvSpPr txBox="1"/>
      </xdr:nvSpPr>
      <xdr:spPr>
        <a:xfrm>
          <a:off x="14389744" y="1862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145885</xdr:rowOff>
    </xdr:from>
    <xdr:ext cx="405111" cy="259045"/>
    <xdr:sp macro="" textlink="">
      <xdr:nvSpPr>
        <xdr:cNvPr id="689" name="n_3mainValue【公民館】&#10;有形固定資産減価償却率">
          <a:extLst>
            <a:ext uri="{FF2B5EF4-FFF2-40B4-BE49-F238E27FC236}">
              <a16:creationId xmlns:a16="http://schemas.microsoft.com/office/drawing/2014/main" id="{AF2B7A2B-B3A5-4E0A-B9EE-388AF644ED31}"/>
            </a:ext>
          </a:extLst>
        </xdr:cNvPr>
        <xdr:cNvSpPr txBox="1"/>
      </xdr:nvSpPr>
      <xdr:spPr>
        <a:xfrm>
          <a:off x="13500744" y="1849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59345</xdr:rowOff>
    </xdr:from>
    <xdr:ext cx="405111" cy="259045"/>
    <xdr:sp macro="" textlink="">
      <xdr:nvSpPr>
        <xdr:cNvPr id="690" name="n_4mainValue【公民館】&#10;有形固定資産減価償却率">
          <a:extLst>
            <a:ext uri="{FF2B5EF4-FFF2-40B4-BE49-F238E27FC236}">
              <a16:creationId xmlns:a16="http://schemas.microsoft.com/office/drawing/2014/main" id="{69113B34-6DF5-4233-8AD6-DE42A1A26580}"/>
            </a:ext>
          </a:extLst>
        </xdr:cNvPr>
        <xdr:cNvSpPr txBox="1"/>
      </xdr:nvSpPr>
      <xdr:spPr>
        <a:xfrm>
          <a:off x="12611744" y="1857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a:extLst>
            <a:ext uri="{FF2B5EF4-FFF2-40B4-BE49-F238E27FC236}">
              <a16:creationId xmlns:a16="http://schemas.microsoft.com/office/drawing/2014/main" id="{9772F378-2230-42D0-9A9A-B1E872EA911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a:extLst>
            <a:ext uri="{FF2B5EF4-FFF2-40B4-BE49-F238E27FC236}">
              <a16:creationId xmlns:a16="http://schemas.microsoft.com/office/drawing/2014/main" id="{5714A959-F6AA-4720-9621-103BA14E8C2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a:extLst>
            <a:ext uri="{FF2B5EF4-FFF2-40B4-BE49-F238E27FC236}">
              <a16:creationId xmlns:a16="http://schemas.microsoft.com/office/drawing/2014/main" id="{F06606AD-76EC-4006-B846-E5FA43A2431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a:extLst>
            <a:ext uri="{FF2B5EF4-FFF2-40B4-BE49-F238E27FC236}">
              <a16:creationId xmlns:a16="http://schemas.microsoft.com/office/drawing/2014/main" id="{B3D3AA46-B277-47EA-9769-373CDA204FD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a:extLst>
            <a:ext uri="{FF2B5EF4-FFF2-40B4-BE49-F238E27FC236}">
              <a16:creationId xmlns:a16="http://schemas.microsoft.com/office/drawing/2014/main" id="{ADD5E9FD-6644-4929-89E5-4AF96C36C61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a:extLst>
            <a:ext uri="{FF2B5EF4-FFF2-40B4-BE49-F238E27FC236}">
              <a16:creationId xmlns:a16="http://schemas.microsoft.com/office/drawing/2014/main" id="{2E6189C7-58DD-44AA-BBB7-FCFDDEE844A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a:extLst>
            <a:ext uri="{FF2B5EF4-FFF2-40B4-BE49-F238E27FC236}">
              <a16:creationId xmlns:a16="http://schemas.microsoft.com/office/drawing/2014/main" id="{E2B441FA-654E-467C-9B3D-30BA21FAB1E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a:extLst>
            <a:ext uri="{FF2B5EF4-FFF2-40B4-BE49-F238E27FC236}">
              <a16:creationId xmlns:a16="http://schemas.microsoft.com/office/drawing/2014/main" id="{194FC8DA-DBE2-4747-BAD9-E1C9B8935F5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a:extLst>
            <a:ext uri="{FF2B5EF4-FFF2-40B4-BE49-F238E27FC236}">
              <a16:creationId xmlns:a16="http://schemas.microsoft.com/office/drawing/2014/main" id="{FBBA795A-290A-45A6-9564-1C041566B0C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a:extLst>
            <a:ext uri="{FF2B5EF4-FFF2-40B4-BE49-F238E27FC236}">
              <a16:creationId xmlns:a16="http://schemas.microsoft.com/office/drawing/2014/main" id="{493340B5-8232-4836-81EA-D84DA5DC34F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1" name="直線コネクタ 700">
          <a:extLst>
            <a:ext uri="{FF2B5EF4-FFF2-40B4-BE49-F238E27FC236}">
              <a16:creationId xmlns:a16="http://schemas.microsoft.com/office/drawing/2014/main" id="{57ECCDD8-268C-4F9A-931A-1AB4F8DE1B5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2" name="テキスト ボックス 701">
          <a:extLst>
            <a:ext uri="{FF2B5EF4-FFF2-40B4-BE49-F238E27FC236}">
              <a16:creationId xmlns:a16="http://schemas.microsoft.com/office/drawing/2014/main" id="{600687F2-F588-47E3-BA64-CBBC5806CF0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3" name="直線コネクタ 702">
          <a:extLst>
            <a:ext uri="{FF2B5EF4-FFF2-40B4-BE49-F238E27FC236}">
              <a16:creationId xmlns:a16="http://schemas.microsoft.com/office/drawing/2014/main" id="{993B168C-DF68-4B68-8B0D-1C738B4388E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4" name="テキスト ボックス 703">
          <a:extLst>
            <a:ext uri="{FF2B5EF4-FFF2-40B4-BE49-F238E27FC236}">
              <a16:creationId xmlns:a16="http://schemas.microsoft.com/office/drawing/2014/main" id="{ED1A9B60-B5C4-4F2A-9CDB-D71E678F06B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5" name="直線コネクタ 704">
          <a:extLst>
            <a:ext uri="{FF2B5EF4-FFF2-40B4-BE49-F238E27FC236}">
              <a16:creationId xmlns:a16="http://schemas.microsoft.com/office/drawing/2014/main" id="{B828D1B9-7C43-4505-ACB2-29CED94C91F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6" name="テキスト ボックス 705">
          <a:extLst>
            <a:ext uri="{FF2B5EF4-FFF2-40B4-BE49-F238E27FC236}">
              <a16:creationId xmlns:a16="http://schemas.microsoft.com/office/drawing/2014/main" id="{E688AC69-FAD0-4777-BFE0-0E93787841A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7" name="直線コネクタ 706">
          <a:extLst>
            <a:ext uri="{FF2B5EF4-FFF2-40B4-BE49-F238E27FC236}">
              <a16:creationId xmlns:a16="http://schemas.microsoft.com/office/drawing/2014/main" id="{A35C7D47-C33D-4730-962B-F59A92486EE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8" name="テキスト ボックス 707">
          <a:extLst>
            <a:ext uri="{FF2B5EF4-FFF2-40B4-BE49-F238E27FC236}">
              <a16:creationId xmlns:a16="http://schemas.microsoft.com/office/drawing/2014/main" id="{301DA863-E268-42B1-994A-268BE0901E1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9" name="直線コネクタ 708">
          <a:extLst>
            <a:ext uri="{FF2B5EF4-FFF2-40B4-BE49-F238E27FC236}">
              <a16:creationId xmlns:a16="http://schemas.microsoft.com/office/drawing/2014/main" id="{269E0494-8C7F-4B21-9029-8FD7A78515C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0" name="テキスト ボックス 709">
          <a:extLst>
            <a:ext uri="{FF2B5EF4-FFF2-40B4-BE49-F238E27FC236}">
              <a16:creationId xmlns:a16="http://schemas.microsoft.com/office/drawing/2014/main" id="{C424B387-B26C-4EEA-A43C-845B8471A69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1" name="直線コネクタ 710">
          <a:extLst>
            <a:ext uri="{FF2B5EF4-FFF2-40B4-BE49-F238E27FC236}">
              <a16:creationId xmlns:a16="http://schemas.microsoft.com/office/drawing/2014/main" id="{A7B0FABF-963F-4A16-AD30-C5A042CC563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2" name="テキスト ボックス 711">
          <a:extLst>
            <a:ext uri="{FF2B5EF4-FFF2-40B4-BE49-F238E27FC236}">
              <a16:creationId xmlns:a16="http://schemas.microsoft.com/office/drawing/2014/main" id="{1295073D-854F-4269-BD05-F3B4679BCD6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5BFD899A-5754-487A-B34A-BD5A9E0705D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75ABBFC3-B89B-4171-BC1A-E25EA2E5AD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a:extLst>
            <a:ext uri="{FF2B5EF4-FFF2-40B4-BE49-F238E27FC236}">
              <a16:creationId xmlns:a16="http://schemas.microsoft.com/office/drawing/2014/main" id="{449099FC-36BC-4032-B21B-517508561F8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716" name="直線コネクタ 715">
          <a:extLst>
            <a:ext uri="{FF2B5EF4-FFF2-40B4-BE49-F238E27FC236}">
              <a16:creationId xmlns:a16="http://schemas.microsoft.com/office/drawing/2014/main" id="{18C6260B-4AA4-4EC8-A321-31B7CD421CB9}"/>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17" name="【公民館】&#10;一人当たり面積最小値テキスト">
          <a:extLst>
            <a:ext uri="{FF2B5EF4-FFF2-40B4-BE49-F238E27FC236}">
              <a16:creationId xmlns:a16="http://schemas.microsoft.com/office/drawing/2014/main" id="{7B97602D-47AD-4595-8B49-F457D27558D8}"/>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18" name="直線コネクタ 717">
          <a:extLst>
            <a:ext uri="{FF2B5EF4-FFF2-40B4-BE49-F238E27FC236}">
              <a16:creationId xmlns:a16="http://schemas.microsoft.com/office/drawing/2014/main" id="{67D04F6E-F933-4746-BC31-3CEBE035AC5A}"/>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719" name="【公民館】&#10;一人当たり面積最大値テキスト">
          <a:extLst>
            <a:ext uri="{FF2B5EF4-FFF2-40B4-BE49-F238E27FC236}">
              <a16:creationId xmlns:a16="http://schemas.microsoft.com/office/drawing/2014/main" id="{27E99236-2E94-4054-B502-40169E798BD1}"/>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720" name="直線コネクタ 719">
          <a:extLst>
            <a:ext uri="{FF2B5EF4-FFF2-40B4-BE49-F238E27FC236}">
              <a16:creationId xmlns:a16="http://schemas.microsoft.com/office/drawing/2014/main" id="{31AC1DDA-C238-4D61-B5BD-11BA1208F7F7}"/>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21" name="【公民館】&#10;一人当たり面積平均値テキスト">
          <a:extLst>
            <a:ext uri="{FF2B5EF4-FFF2-40B4-BE49-F238E27FC236}">
              <a16:creationId xmlns:a16="http://schemas.microsoft.com/office/drawing/2014/main" id="{59A323F8-14FC-4AA2-B2AE-7CCCBDA07FD5}"/>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22" name="フローチャート: 判断 721">
          <a:extLst>
            <a:ext uri="{FF2B5EF4-FFF2-40B4-BE49-F238E27FC236}">
              <a16:creationId xmlns:a16="http://schemas.microsoft.com/office/drawing/2014/main" id="{0D0B3A9F-83C5-431F-AC82-BC8141C3A2B6}"/>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723" name="フローチャート: 判断 722">
          <a:extLst>
            <a:ext uri="{FF2B5EF4-FFF2-40B4-BE49-F238E27FC236}">
              <a16:creationId xmlns:a16="http://schemas.microsoft.com/office/drawing/2014/main" id="{A825C3DD-0908-40F0-98D0-9529714EDA0D}"/>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24" name="フローチャート: 判断 723">
          <a:extLst>
            <a:ext uri="{FF2B5EF4-FFF2-40B4-BE49-F238E27FC236}">
              <a16:creationId xmlns:a16="http://schemas.microsoft.com/office/drawing/2014/main" id="{D48506D6-198C-44C6-97D0-E1E91A57013A}"/>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25" name="フローチャート: 判断 724">
          <a:extLst>
            <a:ext uri="{FF2B5EF4-FFF2-40B4-BE49-F238E27FC236}">
              <a16:creationId xmlns:a16="http://schemas.microsoft.com/office/drawing/2014/main" id="{5FB49993-D813-4C72-8288-6099AF286C62}"/>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726" name="フローチャート: 判断 725">
          <a:extLst>
            <a:ext uri="{FF2B5EF4-FFF2-40B4-BE49-F238E27FC236}">
              <a16:creationId xmlns:a16="http://schemas.microsoft.com/office/drawing/2014/main" id="{A1A82C72-39B7-41AE-A144-696852649F03}"/>
            </a:ext>
          </a:extLst>
        </xdr:cNvPr>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C9294790-8D59-4BCE-B5D2-4B81C4EE09B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DFEB194E-A1D4-499C-AA1E-CE9BBA81F75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1F3E0CCC-5596-4C8C-849C-92ED5ABD2B4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19936C80-EFD5-4853-934E-065B077577E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9E434819-07B0-44EF-B7D4-6FB6BD370D5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164193</xdr:rowOff>
    </xdr:from>
    <xdr:to>
      <xdr:col>116</xdr:col>
      <xdr:colOff>114300</xdr:colOff>
      <xdr:row>108</xdr:row>
      <xdr:rowOff>94343</xdr:rowOff>
    </xdr:to>
    <xdr:sp macro="" textlink="">
      <xdr:nvSpPr>
        <xdr:cNvPr id="732" name="楕円 731">
          <a:extLst>
            <a:ext uri="{FF2B5EF4-FFF2-40B4-BE49-F238E27FC236}">
              <a16:creationId xmlns:a16="http://schemas.microsoft.com/office/drawing/2014/main" id="{5A8D50EB-E258-49A5-9C7A-D0DA79FF472C}"/>
            </a:ext>
          </a:extLst>
        </xdr:cNvPr>
        <xdr:cNvSpPr/>
      </xdr:nvSpPr>
      <xdr:spPr>
        <a:xfrm>
          <a:off x="22110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142620</xdr:rowOff>
    </xdr:from>
    <xdr:ext cx="469744" cy="259045"/>
    <xdr:sp macro="" textlink="">
      <xdr:nvSpPr>
        <xdr:cNvPr id="733" name="【公民館】&#10;一人当たり面積該当値テキスト">
          <a:extLst>
            <a:ext uri="{FF2B5EF4-FFF2-40B4-BE49-F238E27FC236}">
              <a16:creationId xmlns:a16="http://schemas.microsoft.com/office/drawing/2014/main" id="{1C250B0A-5754-4402-9A2B-14569835D714}"/>
            </a:ext>
          </a:extLst>
        </xdr:cNvPr>
        <xdr:cNvSpPr txBox="1"/>
      </xdr:nvSpPr>
      <xdr:spPr>
        <a:xfrm>
          <a:off x="22199600"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165826</xdr:rowOff>
    </xdr:from>
    <xdr:to>
      <xdr:col>112</xdr:col>
      <xdr:colOff>38100</xdr:colOff>
      <xdr:row>108</xdr:row>
      <xdr:rowOff>95976</xdr:rowOff>
    </xdr:to>
    <xdr:sp macro="" textlink="">
      <xdr:nvSpPr>
        <xdr:cNvPr id="734" name="楕円 733">
          <a:extLst>
            <a:ext uri="{FF2B5EF4-FFF2-40B4-BE49-F238E27FC236}">
              <a16:creationId xmlns:a16="http://schemas.microsoft.com/office/drawing/2014/main" id="{EDCBCA47-5523-45BD-A946-D24CAEFE97DC}"/>
            </a:ext>
          </a:extLst>
        </xdr:cNvPr>
        <xdr:cNvSpPr/>
      </xdr:nvSpPr>
      <xdr:spPr>
        <a:xfrm>
          <a:off x="21272500" y="185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43543</xdr:rowOff>
    </xdr:from>
    <xdr:to>
      <xdr:col>116</xdr:col>
      <xdr:colOff>63500</xdr:colOff>
      <xdr:row>108</xdr:row>
      <xdr:rowOff>45176</xdr:rowOff>
    </xdr:to>
    <xdr:cxnSp macro="">
      <xdr:nvCxnSpPr>
        <xdr:cNvPr id="735" name="直線コネクタ 734">
          <a:extLst>
            <a:ext uri="{FF2B5EF4-FFF2-40B4-BE49-F238E27FC236}">
              <a16:creationId xmlns:a16="http://schemas.microsoft.com/office/drawing/2014/main" id="{D1CAF2BE-116C-4559-AF2B-12E16B88ABED}"/>
            </a:ext>
          </a:extLst>
        </xdr:cNvPr>
        <xdr:cNvCxnSpPr/>
      </xdr:nvCxnSpPr>
      <xdr:spPr>
        <a:xfrm flipV="1">
          <a:off x="21323300" y="1856014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167458</xdr:rowOff>
    </xdr:from>
    <xdr:to>
      <xdr:col>107</xdr:col>
      <xdr:colOff>101600</xdr:colOff>
      <xdr:row>108</xdr:row>
      <xdr:rowOff>97608</xdr:rowOff>
    </xdr:to>
    <xdr:sp macro="" textlink="">
      <xdr:nvSpPr>
        <xdr:cNvPr id="736" name="楕円 735">
          <a:extLst>
            <a:ext uri="{FF2B5EF4-FFF2-40B4-BE49-F238E27FC236}">
              <a16:creationId xmlns:a16="http://schemas.microsoft.com/office/drawing/2014/main" id="{B1671BBE-A640-4F52-85F0-EDB2E74E97DD}"/>
            </a:ext>
          </a:extLst>
        </xdr:cNvPr>
        <xdr:cNvSpPr/>
      </xdr:nvSpPr>
      <xdr:spPr>
        <a:xfrm>
          <a:off x="20383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45176</xdr:rowOff>
    </xdr:from>
    <xdr:to>
      <xdr:col>111</xdr:col>
      <xdr:colOff>177800</xdr:colOff>
      <xdr:row>108</xdr:row>
      <xdr:rowOff>46808</xdr:rowOff>
    </xdr:to>
    <xdr:cxnSp macro="">
      <xdr:nvCxnSpPr>
        <xdr:cNvPr id="737" name="直線コネクタ 736">
          <a:extLst>
            <a:ext uri="{FF2B5EF4-FFF2-40B4-BE49-F238E27FC236}">
              <a16:creationId xmlns:a16="http://schemas.microsoft.com/office/drawing/2014/main" id="{6481A092-E418-42B6-9D56-8502425B2B08}"/>
            </a:ext>
          </a:extLst>
        </xdr:cNvPr>
        <xdr:cNvCxnSpPr/>
      </xdr:nvCxnSpPr>
      <xdr:spPr>
        <a:xfrm flipV="1">
          <a:off x="20434300" y="1856177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170724</xdr:rowOff>
    </xdr:from>
    <xdr:to>
      <xdr:col>102</xdr:col>
      <xdr:colOff>165100</xdr:colOff>
      <xdr:row>108</xdr:row>
      <xdr:rowOff>100874</xdr:rowOff>
    </xdr:to>
    <xdr:sp macro="" textlink="">
      <xdr:nvSpPr>
        <xdr:cNvPr id="738" name="楕円 737">
          <a:extLst>
            <a:ext uri="{FF2B5EF4-FFF2-40B4-BE49-F238E27FC236}">
              <a16:creationId xmlns:a16="http://schemas.microsoft.com/office/drawing/2014/main" id="{30496357-64CA-4D3C-9149-98C910939119}"/>
            </a:ext>
          </a:extLst>
        </xdr:cNvPr>
        <xdr:cNvSpPr/>
      </xdr:nvSpPr>
      <xdr:spPr>
        <a:xfrm>
          <a:off x="19494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46808</xdr:rowOff>
    </xdr:from>
    <xdr:to>
      <xdr:col>107</xdr:col>
      <xdr:colOff>50800</xdr:colOff>
      <xdr:row>108</xdr:row>
      <xdr:rowOff>50074</xdr:rowOff>
    </xdr:to>
    <xdr:cxnSp macro="">
      <xdr:nvCxnSpPr>
        <xdr:cNvPr id="739" name="直線コネクタ 738">
          <a:extLst>
            <a:ext uri="{FF2B5EF4-FFF2-40B4-BE49-F238E27FC236}">
              <a16:creationId xmlns:a16="http://schemas.microsoft.com/office/drawing/2014/main" id="{8C0A5E50-F0BC-4BFC-A380-71EC728081D9}"/>
            </a:ext>
          </a:extLst>
        </xdr:cNvPr>
        <xdr:cNvCxnSpPr/>
      </xdr:nvCxnSpPr>
      <xdr:spPr>
        <a:xfrm flipV="1">
          <a:off x="19545300" y="185634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169092</xdr:rowOff>
    </xdr:from>
    <xdr:to>
      <xdr:col>98</xdr:col>
      <xdr:colOff>38100</xdr:colOff>
      <xdr:row>108</xdr:row>
      <xdr:rowOff>99242</xdr:rowOff>
    </xdr:to>
    <xdr:sp macro="" textlink="">
      <xdr:nvSpPr>
        <xdr:cNvPr id="740" name="楕円 739">
          <a:extLst>
            <a:ext uri="{FF2B5EF4-FFF2-40B4-BE49-F238E27FC236}">
              <a16:creationId xmlns:a16="http://schemas.microsoft.com/office/drawing/2014/main" id="{5E7D4630-2187-4E6F-8626-AE8948878715}"/>
            </a:ext>
          </a:extLst>
        </xdr:cNvPr>
        <xdr:cNvSpPr/>
      </xdr:nvSpPr>
      <xdr:spPr>
        <a:xfrm>
          <a:off x="186055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48442</xdr:rowOff>
    </xdr:from>
    <xdr:to>
      <xdr:col>102</xdr:col>
      <xdr:colOff>114300</xdr:colOff>
      <xdr:row>108</xdr:row>
      <xdr:rowOff>50074</xdr:rowOff>
    </xdr:to>
    <xdr:cxnSp macro="">
      <xdr:nvCxnSpPr>
        <xdr:cNvPr id="741" name="直線コネクタ 740">
          <a:extLst>
            <a:ext uri="{FF2B5EF4-FFF2-40B4-BE49-F238E27FC236}">
              <a16:creationId xmlns:a16="http://schemas.microsoft.com/office/drawing/2014/main" id="{B2489F48-4E88-468C-B486-84092D67AB9E}"/>
            </a:ext>
          </a:extLst>
        </xdr:cNvPr>
        <xdr:cNvCxnSpPr/>
      </xdr:nvCxnSpPr>
      <xdr:spPr>
        <a:xfrm>
          <a:off x="18656300" y="1856504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742" name="n_1aveValue【公民館】&#10;一人当たり面積">
          <a:extLst>
            <a:ext uri="{FF2B5EF4-FFF2-40B4-BE49-F238E27FC236}">
              <a16:creationId xmlns:a16="http://schemas.microsoft.com/office/drawing/2014/main" id="{52DEFCF8-FE67-4421-990A-7A36E8CC2756}"/>
            </a:ext>
          </a:extLst>
        </xdr:cNvPr>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743" name="n_2aveValue【公民館】&#10;一人当たり面積">
          <a:extLst>
            <a:ext uri="{FF2B5EF4-FFF2-40B4-BE49-F238E27FC236}">
              <a16:creationId xmlns:a16="http://schemas.microsoft.com/office/drawing/2014/main" id="{F9D7029C-2A38-4C57-AE95-0CF26CD6A86C}"/>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744" name="n_3aveValue【公民館】&#10;一人当たり面積">
          <a:extLst>
            <a:ext uri="{FF2B5EF4-FFF2-40B4-BE49-F238E27FC236}">
              <a16:creationId xmlns:a16="http://schemas.microsoft.com/office/drawing/2014/main" id="{74BADAAF-26F9-4FA4-9A3B-1416B01E3FDC}"/>
            </a:ext>
          </a:extLst>
        </xdr:cNvPr>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745" name="n_4aveValue【公民館】&#10;一人当たり面積">
          <a:extLst>
            <a:ext uri="{FF2B5EF4-FFF2-40B4-BE49-F238E27FC236}">
              <a16:creationId xmlns:a16="http://schemas.microsoft.com/office/drawing/2014/main" id="{71CD09DA-2DFD-4400-BFC9-8233B1D7C159}"/>
            </a:ext>
          </a:extLst>
        </xdr:cNvPr>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87103</xdr:rowOff>
    </xdr:from>
    <xdr:ext cx="469744" cy="259045"/>
    <xdr:sp macro="" textlink="">
      <xdr:nvSpPr>
        <xdr:cNvPr id="746" name="n_1mainValue【公民館】&#10;一人当たり面積">
          <a:extLst>
            <a:ext uri="{FF2B5EF4-FFF2-40B4-BE49-F238E27FC236}">
              <a16:creationId xmlns:a16="http://schemas.microsoft.com/office/drawing/2014/main" id="{8061C5B6-7E2D-4D14-93E9-99C0CC7EBAAB}"/>
            </a:ext>
          </a:extLst>
        </xdr:cNvPr>
        <xdr:cNvSpPr txBox="1"/>
      </xdr:nvSpPr>
      <xdr:spPr>
        <a:xfrm>
          <a:off x="21075727" y="1860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88735</xdr:rowOff>
    </xdr:from>
    <xdr:ext cx="469744" cy="259045"/>
    <xdr:sp macro="" textlink="">
      <xdr:nvSpPr>
        <xdr:cNvPr id="747" name="n_2mainValue【公民館】&#10;一人当たり面積">
          <a:extLst>
            <a:ext uri="{FF2B5EF4-FFF2-40B4-BE49-F238E27FC236}">
              <a16:creationId xmlns:a16="http://schemas.microsoft.com/office/drawing/2014/main" id="{82076749-A07F-47D1-A845-DC73545AC677}"/>
            </a:ext>
          </a:extLst>
        </xdr:cNvPr>
        <xdr:cNvSpPr txBox="1"/>
      </xdr:nvSpPr>
      <xdr:spPr>
        <a:xfrm>
          <a:off x="201994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92001</xdr:rowOff>
    </xdr:from>
    <xdr:ext cx="469744" cy="259045"/>
    <xdr:sp macro="" textlink="">
      <xdr:nvSpPr>
        <xdr:cNvPr id="748" name="n_3mainValue【公民館】&#10;一人当たり面積">
          <a:extLst>
            <a:ext uri="{FF2B5EF4-FFF2-40B4-BE49-F238E27FC236}">
              <a16:creationId xmlns:a16="http://schemas.microsoft.com/office/drawing/2014/main" id="{E4B5708A-0A0D-4878-A91F-4394CD8B7962}"/>
            </a:ext>
          </a:extLst>
        </xdr:cNvPr>
        <xdr:cNvSpPr txBox="1"/>
      </xdr:nvSpPr>
      <xdr:spPr>
        <a:xfrm>
          <a:off x="193104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90369</xdr:rowOff>
    </xdr:from>
    <xdr:ext cx="469744" cy="259045"/>
    <xdr:sp macro="" textlink="">
      <xdr:nvSpPr>
        <xdr:cNvPr id="749" name="n_4mainValue【公民館】&#10;一人当たり面積">
          <a:extLst>
            <a:ext uri="{FF2B5EF4-FFF2-40B4-BE49-F238E27FC236}">
              <a16:creationId xmlns:a16="http://schemas.microsoft.com/office/drawing/2014/main" id="{FA378E34-3263-47A4-8404-0F841937CF38}"/>
            </a:ext>
          </a:extLst>
        </xdr:cNvPr>
        <xdr:cNvSpPr txBox="1"/>
      </xdr:nvSpPr>
      <xdr:spPr>
        <a:xfrm>
          <a:off x="18421427" y="1860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1E1922BF-8017-4A72-8A9D-210B746FC19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E2EA7EF5-228D-4D70-BFD3-E0ED6F69C1D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0EFBBB2C-F9AC-4B47-AE67-C4C771CB6C2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類似団体と比較して特に有形固定資産減価償却率が高くなっている施設は、道路、公営住宅、公民館である。</a:t>
          </a:r>
        </a:p>
        <a:p>
          <a:r>
            <a:rPr kumimoji="1" lang="ja-JP" altLang="en-US" sz="1300">
              <a:latin typeface="ＭＳ Ｐゴシック" panose="020B0600070205080204" pitchFamily="50" charset="-128"/>
              <a:ea typeface="ＭＳ Ｐゴシック" panose="020B0600070205080204" pitchFamily="50" charset="-128"/>
            </a:rPr>
            <a:t>道路については、地域住民の要望も踏まえ、改良や拡幅などの整備方針を定めると共に、優先順位を決定し年次的に実施していくこととしている。</a:t>
          </a:r>
        </a:p>
        <a:p>
          <a:r>
            <a:rPr kumimoji="1" lang="ja-JP" altLang="en-US" sz="1300">
              <a:latin typeface="ＭＳ Ｐゴシック" panose="020B0600070205080204" pitchFamily="50" charset="-128"/>
              <a:ea typeface="ＭＳ Ｐゴシック" panose="020B0600070205080204" pitchFamily="50" charset="-128"/>
            </a:rPr>
            <a:t>公営住宅については、将来の建替を見据え、住人が退去した施設から解体を行いながら、令和３年度に策定する長寿命化計画（第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次計画：</a:t>
          </a:r>
          <a:r>
            <a:rPr kumimoji="1" lang="en-US" altLang="ja-JP" sz="1300">
              <a:latin typeface="ＭＳ Ｐゴシック" panose="020B0600070205080204" pitchFamily="50" charset="-128"/>
              <a:ea typeface="ＭＳ Ｐゴシック" panose="020B0600070205080204" pitchFamily="50" charset="-128"/>
            </a:rPr>
            <a:t>R4-R13</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ヵ年）を策定し、今後の対策を検討していく。</a:t>
          </a:r>
        </a:p>
        <a:p>
          <a:r>
            <a:rPr kumimoji="1" lang="ja-JP" altLang="en-US" sz="1300">
              <a:latin typeface="ＭＳ Ｐゴシック" panose="020B0600070205080204" pitchFamily="50" charset="-128"/>
              <a:ea typeface="ＭＳ Ｐゴシック" panose="020B0600070205080204" pitchFamily="50" charset="-128"/>
            </a:rPr>
            <a:t>公民館については、今後も日常的な点検等を実施し、劣化状況の把握に努め、計画的な維持管理・修繕により施設の長寿命化を図る。</a:t>
          </a:r>
        </a:p>
        <a:p>
          <a:r>
            <a:rPr kumimoji="1" lang="ja-JP" altLang="en-US" sz="1300">
              <a:latin typeface="ＭＳ Ｐゴシック" panose="020B0600070205080204" pitchFamily="50" charset="-128"/>
              <a:ea typeface="ＭＳ Ｐゴシック" panose="020B0600070205080204" pitchFamily="50" charset="-128"/>
            </a:rPr>
            <a:t>学校施設は、統合や再編を実施したことで有形固定資産減価償却率が類似団体を下回っている。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B1051B5-5BE8-40A9-A0D0-4DF7C441606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E92AE78-F913-49B4-8063-C6AC7109D96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7FE116C-C9E1-4A6F-9E02-87A43A0CF3A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7E859B1-7157-484D-A812-0262966C5D6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福岡県宮若市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4C67FA9-BD61-4C4A-ABC4-18166D635F3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89BE33D-CA88-4530-8216-8F28B79FCB3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0F24C73-3C17-4EA9-8737-87E34937DFE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123DDC5-3392-4A2C-B0D8-327934F591C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511738F-BB52-4631-831A-4FBAD8B10C1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5DD423C-7C91-4D95-920A-BD091DE4A72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27,913
27,425
139.99
18,260,013
17,292,752
931,440
8,901,508
19,749,263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D1C52C7-7DDE-472F-BECF-1E95E9FDED0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372853A-AF80-4FC1-8EB3-8B41B881CF6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2421BFE-9755-45F8-93DE-79E43FDFD13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2921E9E-518C-4E9D-B00D-CB08B3ACD93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4EB6A57-2EFA-4DBB-A944-61E693DE072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24ECC1B-5564-4AC7-A1CA-B05D313187D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4B89BFE-1A06-4882-8457-6392B0F6B01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5C998E9-611F-44CD-8D86-23540FF1778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CBA7480-8847-47C8-99EB-4EAD6EC4B40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6E4F85A-8B68-439B-B0CC-1A36487F107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0E9871D-E9A5-4D55-B392-983B3884F58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5216C6-BF79-4B3B-A360-7825EE43085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E4BE053-45A9-42EE-A29F-4977A344408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DCC4C56-DF70-4E6C-A047-6C5CF359A0F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DEA1D11-E13E-40E5-8CBA-C7F91FD0584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18E6FB8-208C-47EB-9760-C8B3B5F084C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C7DA84B-F004-4BEC-B9F2-35968D00AEC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B8D66B2-0D92-4771-BD0F-65FC2D6BC00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0C9E3AC-1CF9-44F5-85A1-C68DE398927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DAF9BD8-CF87-4353-9321-E84CE32EB95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C47376D-4640-41D9-8413-18C79DBB053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B7DB2FF-F057-4AA4-82EE-2911BFA5530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8279E41-1749-4FBA-9E58-D5DCF859DDF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DFA96A4-BEAB-407F-AE9B-5C12C927BC2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BA73A84-EF87-40E7-94C6-EDAD15F6DE5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8CED921-A4EA-46B8-8A4E-509A127B97D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DA6A9AB-CC8E-4150-B2ED-EB218B8517A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B4FCEBE-92E9-4689-BD34-0387C730F2E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3B12A7E-73B0-44C2-BAC7-940235EEC1A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38DDFB6-2252-41DA-9912-700C8FD4E76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337767D-73FB-4C33-B05E-36D2C745A9B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51272AB-25D9-4227-B792-C67E6B3288F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C4BDAB8-008F-48A0-AC69-103C3D4AA19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41AE1F4-6EDC-452F-A1F5-1B009D8CBA9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648BC34-CEEA-434E-AB0D-E5BF68E2F5C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ACC75C2-91AC-4B34-8CA9-C597E451E10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94BF36F-FB6E-4ADF-95EA-397A9213828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AFCE785-3C45-484D-B819-6CD0C70C881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D7C590B-6E0D-446B-B744-2FF194BE276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87180E2-39A5-4A3C-AD3F-246A0E42369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E620DDC-4B17-47F8-9341-A6DBAD0EBF2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6149B55F-6021-406F-94F1-7663BD27C20A}"/>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6C7B207-83F1-49B9-8227-3041D3F3288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87F397E7-9D55-4320-8B26-4068863C3CD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EF30EB8-7D8D-4665-9DC7-207BFDC67909}"/>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E039613B-1602-442F-A770-00974EA13A54}"/>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BEE893D5-847E-41E1-ABA2-71B7EB4EFB26}"/>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7DD23C2A-064A-427E-95F4-A4B8153E3A47}"/>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48B727D9-2CD8-4719-A519-4A95FDDB56E4}"/>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a:extLst>
            <a:ext uri="{FF2B5EF4-FFF2-40B4-BE49-F238E27FC236}">
              <a16:creationId xmlns:a16="http://schemas.microsoft.com/office/drawing/2014/main" id="{BA870EC0-DE9A-44D3-B89E-7A07072C57E6}"/>
            </a:ext>
          </a:extLst>
        </xdr:cNvPr>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id="{280C36F3-7E57-45E6-AC31-FCBEDA070195}"/>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3A8434FF-5434-42CC-9865-62ED3D5188FA}"/>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id="{885E01C5-CBB0-4CF2-B096-62595227B81D}"/>
            </a:ext>
          </a:extLst>
        </xdr:cNvPr>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id="{7EB17944-33B9-4A5D-9F60-13146E60D0DA}"/>
            </a:ext>
          </a:extLst>
        </xdr:cNvPr>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157480</xdr:rowOff>
    </xdr:from>
    <xdr:to>
      <xdr:col>6</xdr:col>
      <xdr:colOff>38100</xdr:colOff>
      <xdr:row>36</xdr:row>
      <xdr:rowOff>87630</xdr:rowOff>
    </xdr:to>
    <xdr:sp macro="" textlink="">
      <xdr:nvSpPr>
        <xdr:cNvPr id="66" name="フローチャート: 判断 65">
          <a:extLst>
            <a:ext uri="{FF2B5EF4-FFF2-40B4-BE49-F238E27FC236}">
              <a16:creationId xmlns:a16="http://schemas.microsoft.com/office/drawing/2014/main" id="{838C3940-196F-4CDE-9A85-627A0B82F9BB}"/>
            </a:ext>
          </a:extLst>
        </xdr:cNvPr>
        <xdr:cNvSpPr/>
      </xdr:nvSpPr>
      <xdr:spPr>
        <a:xfrm>
          <a:off x="1079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A4E6867-8944-4D1E-ADD9-4F1EDAE74FE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EDF89F8-4C42-4017-8161-DF2C3175EA9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3D6084C-F9DE-450E-8828-B6D880E27BD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5CF34C8-BC5E-451E-A7B9-72379946A01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1FF2361-7C62-41C6-B7D9-E129F113B65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107950</xdr:rowOff>
    </xdr:from>
    <xdr:to>
      <xdr:col>24</xdr:col>
      <xdr:colOff>114300</xdr:colOff>
      <xdr:row>36</xdr:row>
      <xdr:rowOff>38100</xdr:rowOff>
    </xdr:to>
    <xdr:sp macro="" textlink="">
      <xdr:nvSpPr>
        <xdr:cNvPr id="72" name="楕円 71">
          <a:extLst>
            <a:ext uri="{FF2B5EF4-FFF2-40B4-BE49-F238E27FC236}">
              <a16:creationId xmlns:a16="http://schemas.microsoft.com/office/drawing/2014/main" id="{5CB71DF2-80ED-4972-BE88-13BD12E7DD61}"/>
            </a:ext>
          </a:extLst>
        </xdr:cNvPr>
        <xdr:cNvSpPr/>
      </xdr:nvSpPr>
      <xdr:spPr>
        <a:xfrm>
          <a:off x="45847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130827</xdr:rowOff>
    </xdr:from>
    <xdr:ext cx="405111" cy="259045"/>
    <xdr:sp macro="" textlink="">
      <xdr:nvSpPr>
        <xdr:cNvPr id="73" name="【図書館】&#10;有形固定資産減価償却率該当値テキスト">
          <a:extLst>
            <a:ext uri="{FF2B5EF4-FFF2-40B4-BE49-F238E27FC236}">
              <a16:creationId xmlns:a16="http://schemas.microsoft.com/office/drawing/2014/main" id="{13212C62-ED34-493B-B590-59AA84044CEB}"/>
            </a:ext>
          </a:extLst>
        </xdr:cNvPr>
        <xdr:cNvSpPr txBox="1"/>
      </xdr:nvSpPr>
      <xdr:spPr>
        <a:xfrm>
          <a:off x="4673600" y="596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54610</xdr:rowOff>
    </xdr:from>
    <xdr:to>
      <xdr:col>20</xdr:col>
      <xdr:colOff>38100</xdr:colOff>
      <xdr:row>35</xdr:row>
      <xdr:rowOff>156210</xdr:rowOff>
    </xdr:to>
    <xdr:sp macro="" textlink="">
      <xdr:nvSpPr>
        <xdr:cNvPr id="74" name="楕円 73">
          <a:extLst>
            <a:ext uri="{FF2B5EF4-FFF2-40B4-BE49-F238E27FC236}">
              <a16:creationId xmlns:a16="http://schemas.microsoft.com/office/drawing/2014/main" id="{27B3B39E-30EA-429A-914C-CB875584E5E4}"/>
            </a:ext>
          </a:extLst>
        </xdr:cNvPr>
        <xdr:cNvSpPr/>
      </xdr:nvSpPr>
      <xdr:spPr>
        <a:xfrm>
          <a:off x="3746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105410</xdr:rowOff>
    </xdr:from>
    <xdr:to>
      <xdr:col>24</xdr:col>
      <xdr:colOff>63500</xdr:colOff>
      <xdr:row>35</xdr:row>
      <xdr:rowOff>158750</xdr:rowOff>
    </xdr:to>
    <xdr:cxnSp macro="">
      <xdr:nvCxnSpPr>
        <xdr:cNvPr id="75" name="直線コネクタ 74">
          <a:extLst>
            <a:ext uri="{FF2B5EF4-FFF2-40B4-BE49-F238E27FC236}">
              <a16:creationId xmlns:a16="http://schemas.microsoft.com/office/drawing/2014/main" id="{A6488B69-CDDF-44F9-9340-5069E1DE77EF}"/>
            </a:ext>
          </a:extLst>
        </xdr:cNvPr>
        <xdr:cNvCxnSpPr/>
      </xdr:nvCxnSpPr>
      <xdr:spPr>
        <a:xfrm>
          <a:off x="3797300" y="61061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76" name="楕円 75">
          <a:extLst>
            <a:ext uri="{FF2B5EF4-FFF2-40B4-BE49-F238E27FC236}">
              <a16:creationId xmlns:a16="http://schemas.microsoft.com/office/drawing/2014/main" id="{E926C861-B3B6-4C1B-BC6F-804480C248BF}"/>
            </a:ext>
          </a:extLst>
        </xdr:cNvPr>
        <xdr:cNvSpPr/>
      </xdr:nvSpPr>
      <xdr:spPr>
        <a:xfrm>
          <a:off x="28575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52070</xdr:rowOff>
    </xdr:from>
    <xdr:to>
      <xdr:col>19</xdr:col>
      <xdr:colOff>177800</xdr:colOff>
      <xdr:row>35</xdr:row>
      <xdr:rowOff>105410</xdr:rowOff>
    </xdr:to>
    <xdr:cxnSp macro="">
      <xdr:nvCxnSpPr>
        <xdr:cNvPr id="77" name="直線コネクタ 76">
          <a:extLst>
            <a:ext uri="{FF2B5EF4-FFF2-40B4-BE49-F238E27FC236}">
              <a16:creationId xmlns:a16="http://schemas.microsoft.com/office/drawing/2014/main" id="{72C32A82-5594-401C-BC19-EBD28B9EBBDB}"/>
            </a:ext>
          </a:extLst>
        </xdr:cNvPr>
        <xdr:cNvCxnSpPr/>
      </xdr:nvCxnSpPr>
      <xdr:spPr>
        <a:xfrm>
          <a:off x="2908300" y="6052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81280</xdr:rowOff>
    </xdr:from>
    <xdr:to>
      <xdr:col>10</xdr:col>
      <xdr:colOff>165100</xdr:colOff>
      <xdr:row>35</xdr:row>
      <xdr:rowOff>11430</xdr:rowOff>
    </xdr:to>
    <xdr:sp macro="" textlink="">
      <xdr:nvSpPr>
        <xdr:cNvPr id="78" name="楕円 77">
          <a:extLst>
            <a:ext uri="{FF2B5EF4-FFF2-40B4-BE49-F238E27FC236}">
              <a16:creationId xmlns:a16="http://schemas.microsoft.com/office/drawing/2014/main" id="{05D15E99-5CA1-4D13-B18A-5B2710189A9C}"/>
            </a:ext>
          </a:extLst>
        </xdr:cNvPr>
        <xdr:cNvSpPr/>
      </xdr:nvSpPr>
      <xdr:spPr>
        <a:xfrm>
          <a:off x="19685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132080</xdr:rowOff>
    </xdr:from>
    <xdr:to>
      <xdr:col>15</xdr:col>
      <xdr:colOff>50800</xdr:colOff>
      <xdr:row>35</xdr:row>
      <xdr:rowOff>52070</xdr:rowOff>
    </xdr:to>
    <xdr:cxnSp macro="">
      <xdr:nvCxnSpPr>
        <xdr:cNvPr id="79" name="直線コネクタ 78">
          <a:extLst>
            <a:ext uri="{FF2B5EF4-FFF2-40B4-BE49-F238E27FC236}">
              <a16:creationId xmlns:a16="http://schemas.microsoft.com/office/drawing/2014/main" id="{4ED2138A-C9F7-4FE1-99E1-9F9974100A31}"/>
            </a:ext>
          </a:extLst>
        </xdr:cNvPr>
        <xdr:cNvCxnSpPr/>
      </xdr:nvCxnSpPr>
      <xdr:spPr>
        <a:xfrm>
          <a:off x="2019300" y="5961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53340</xdr:rowOff>
    </xdr:from>
    <xdr:to>
      <xdr:col>6</xdr:col>
      <xdr:colOff>38100</xdr:colOff>
      <xdr:row>34</xdr:row>
      <xdr:rowOff>154940</xdr:rowOff>
    </xdr:to>
    <xdr:sp macro="" textlink="">
      <xdr:nvSpPr>
        <xdr:cNvPr id="80" name="楕円 79">
          <a:extLst>
            <a:ext uri="{FF2B5EF4-FFF2-40B4-BE49-F238E27FC236}">
              <a16:creationId xmlns:a16="http://schemas.microsoft.com/office/drawing/2014/main" id="{2598223A-527E-4D7D-8177-279B9A05FBC3}"/>
            </a:ext>
          </a:extLst>
        </xdr:cNvPr>
        <xdr:cNvSpPr/>
      </xdr:nvSpPr>
      <xdr:spPr>
        <a:xfrm>
          <a:off x="10795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104140</xdr:rowOff>
    </xdr:from>
    <xdr:to>
      <xdr:col>10</xdr:col>
      <xdr:colOff>114300</xdr:colOff>
      <xdr:row>34</xdr:row>
      <xdr:rowOff>132080</xdr:rowOff>
    </xdr:to>
    <xdr:cxnSp macro="">
      <xdr:nvCxnSpPr>
        <xdr:cNvPr id="81" name="直線コネクタ 80">
          <a:extLst>
            <a:ext uri="{FF2B5EF4-FFF2-40B4-BE49-F238E27FC236}">
              <a16:creationId xmlns:a16="http://schemas.microsoft.com/office/drawing/2014/main" id="{00932CD1-9651-4C4A-A14D-494385B51DFA}"/>
            </a:ext>
          </a:extLst>
        </xdr:cNvPr>
        <xdr:cNvCxnSpPr/>
      </xdr:nvCxnSpPr>
      <xdr:spPr>
        <a:xfrm>
          <a:off x="1130300" y="593344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82" name="n_1aveValue【図書館】&#10;有形固定資産減価償却率">
          <a:extLst>
            <a:ext uri="{FF2B5EF4-FFF2-40B4-BE49-F238E27FC236}">
              <a16:creationId xmlns:a16="http://schemas.microsoft.com/office/drawing/2014/main" id="{74A2C709-9F7B-412C-AACB-2D2511305A2F}"/>
            </a:ext>
          </a:extLst>
        </xdr:cNvPr>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3" name="n_2aveValue【図書館】&#10;有形固定資産減価償却率">
          <a:extLst>
            <a:ext uri="{FF2B5EF4-FFF2-40B4-BE49-F238E27FC236}">
              <a16:creationId xmlns:a16="http://schemas.microsoft.com/office/drawing/2014/main" id="{D70E0B59-A381-4816-8212-9045A7C1648F}"/>
            </a:ext>
          </a:extLst>
        </xdr:cNvPr>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4" name="n_3aveValue【図書館】&#10;有形固定資産減価償却率">
          <a:extLst>
            <a:ext uri="{FF2B5EF4-FFF2-40B4-BE49-F238E27FC236}">
              <a16:creationId xmlns:a16="http://schemas.microsoft.com/office/drawing/2014/main" id="{8D81BD04-EDFD-4DE6-ACFA-7CD81F58E260}"/>
            </a:ext>
          </a:extLst>
        </xdr:cNvPr>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78757</xdr:rowOff>
    </xdr:from>
    <xdr:ext cx="405111" cy="259045"/>
    <xdr:sp macro="" textlink="">
      <xdr:nvSpPr>
        <xdr:cNvPr id="85" name="n_4aveValue【図書館】&#10;有形固定資産減価償却率">
          <a:extLst>
            <a:ext uri="{FF2B5EF4-FFF2-40B4-BE49-F238E27FC236}">
              <a16:creationId xmlns:a16="http://schemas.microsoft.com/office/drawing/2014/main" id="{9A5203E7-BE36-4F6C-B03B-ED7DF7056EA8}"/>
            </a:ext>
          </a:extLst>
        </xdr:cNvPr>
        <xdr:cNvSpPr txBox="1"/>
      </xdr:nvSpPr>
      <xdr:spPr>
        <a:xfrm>
          <a:off x="927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1287</xdr:rowOff>
    </xdr:from>
    <xdr:ext cx="405111" cy="259045"/>
    <xdr:sp macro="" textlink="">
      <xdr:nvSpPr>
        <xdr:cNvPr id="86" name="n_1mainValue【図書館】&#10;有形固定資産減価償却率">
          <a:extLst>
            <a:ext uri="{FF2B5EF4-FFF2-40B4-BE49-F238E27FC236}">
              <a16:creationId xmlns:a16="http://schemas.microsoft.com/office/drawing/2014/main" id="{402EB5F2-8660-4E7F-AE5C-044C440CDC58}"/>
            </a:ext>
          </a:extLst>
        </xdr:cNvPr>
        <xdr:cNvSpPr txBox="1"/>
      </xdr:nvSpPr>
      <xdr:spPr>
        <a:xfrm>
          <a:off x="3582044" y="583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119397</xdr:rowOff>
    </xdr:from>
    <xdr:ext cx="405111" cy="259045"/>
    <xdr:sp macro="" textlink="">
      <xdr:nvSpPr>
        <xdr:cNvPr id="87" name="n_2mainValue【図書館】&#10;有形固定資産減価償却率">
          <a:extLst>
            <a:ext uri="{FF2B5EF4-FFF2-40B4-BE49-F238E27FC236}">
              <a16:creationId xmlns:a16="http://schemas.microsoft.com/office/drawing/2014/main" id="{0D700F4A-F010-4C90-AA8F-E4FCB5ABA6B8}"/>
            </a:ext>
          </a:extLst>
        </xdr:cNvPr>
        <xdr:cNvSpPr txBox="1"/>
      </xdr:nvSpPr>
      <xdr:spPr>
        <a:xfrm>
          <a:off x="2705744" y="5777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27957</xdr:rowOff>
    </xdr:from>
    <xdr:ext cx="405111" cy="259045"/>
    <xdr:sp macro="" textlink="">
      <xdr:nvSpPr>
        <xdr:cNvPr id="88" name="n_3mainValue【図書館】&#10;有形固定資産減価償却率">
          <a:extLst>
            <a:ext uri="{FF2B5EF4-FFF2-40B4-BE49-F238E27FC236}">
              <a16:creationId xmlns:a16="http://schemas.microsoft.com/office/drawing/2014/main" id="{A3A40AC4-0D70-4FBE-8C89-74926E0E0EDC}"/>
            </a:ext>
          </a:extLst>
        </xdr:cNvPr>
        <xdr:cNvSpPr txBox="1"/>
      </xdr:nvSpPr>
      <xdr:spPr>
        <a:xfrm>
          <a:off x="1816744" y="568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17</xdr:rowOff>
    </xdr:from>
    <xdr:ext cx="405111" cy="259045"/>
    <xdr:sp macro="" textlink="">
      <xdr:nvSpPr>
        <xdr:cNvPr id="89" name="n_4mainValue【図書館】&#10;有形固定資産減価償却率">
          <a:extLst>
            <a:ext uri="{FF2B5EF4-FFF2-40B4-BE49-F238E27FC236}">
              <a16:creationId xmlns:a16="http://schemas.microsoft.com/office/drawing/2014/main" id="{8DA9C0A1-60EC-483A-949D-30F35320F10E}"/>
            </a:ext>
          </a:extLst>
        </xdr:cNvPr>
        <xdr:cNvSpPr txBox="1"/>
      </xdr:nvSpPr>
      <xdr:spPr>
        <a:xfrm>
          <a:off x="927744" y="565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2D2761D9-10CB-46A0-B44E-7D555651455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E58FB0C8-9C59-433F-BE40-FFDF7E28932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AA8C0FF1-D004-4EE5-9B14-4DBF544D237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BC38D522-F0D9-486D-822B-574C1D7B42B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DF315D7E-30BA-4C89-8894-117A36A6F36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B683A4AB-F85A-4E6E-B16D-4C0B29C2086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CE0BB19B-7AF8-4BA4-95A8-9E695925B66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4252C7C8-5A67-425E-9AAA-797EF107A52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22BE076C-447F-4D6B-89B6-B8466C69294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B01E4267-A6A4-4999-B1F7-EFABDFED867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3D5E13BB-D7BA-41DD-9438-EF0A9BC6B6F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021A89CE-21DD-46B1-9FA2-1EB430AA57A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1755B8E0-A738-45B3-B44F-62BEE8DC204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631B2F91-7A35-4622-96C2-B44B6EBF1C9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63E11A25-3B7A-40BD-96A9-EDFD2800B9A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9A5C3693-244B-442E-BFF1-E2ABBFB346C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6AA13B47-F703-4129-8FE2-1E76E140524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9A239E6A-515B-44C6-A00D-B2E6E6099EE1}"/>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B5BEF504-9123-44F0-B453-5FCFE164389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3892FFAA-D940-4EEA-9E2F-74D16BD69C33}"/>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663A0D42-C707-417C-8137-20BFD49989B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980C8EE-19B5-45E6-9812-412B1E24714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B2C7CC9F-BB69-425B-9C13-3005420074F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a:extLst>
            <a:ext uri="{FF2B5EF4-FFF2-40B4-BE49-F238E27FC236}">
              <a16:creationId xmlns:a16="http://schemas.microsoft.com/office/drawing/2014/main" id="{F373B2C4-5A74-4F30-BC3C-B3A02189E705}"/>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a:extLst>
            <a:ext uri="{FF2B5EF4-FFF2-40B4-BE49-F238E27FC236}">
              <a16:creationId xmlns:a16="http://schemas.microsoft.com/office/drawing/2014/main" id="{A051A9C2-8D8A-4406-8470-B62FE7FE2A4D}"/>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a:extLst>
            <a:ext uri="{FF2B5EF4-FFF2-40B4-BE49-F238E27FC236}">
              <a16:creationId xmlns:a16="http://schemas.microsoft.com/office/drawing/2014/main" id="{98CFA6CB-B392-4453-82AA-F3E763EE98BC}"/>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a:extLst>
            <a:ext uri="{FF2B5EF4-FFF2-40B4-BE49-F238E27FC236}">
              <a16:creationId xmlns:a16="http://schemas.microsoft.com/office/drawing/2014/main" id="{C3A1BFBB-6CB4-49C6-B39A-57A22C4034AF}"/>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a:extLst>
            <a:ext uri="{FF2B5EF4-FFF2-40B4-BE49-F238E27FC236}">
              <a16:creationId xmlns:a16="http://schemas.microsoft.com/office/drawing/2014/main" id="{2A04CC31-A6C4-4550-B560-CBCBADB344FB}"/>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8" name="【図書館】&#10;一人当たり面積平均値テキスト">
          <a:extLst>
            <a:ext uri="{FF2B5EF4-FFF2-40B4-BE49-F238E27FC236}">
              <a16:creationId xmlns:a16="http://schemas.microsoft.com/office/drawing/2014/main" id="{C219A965-59EF-4C4C-934E-8345CAE4880E}"/>
            </a:ext>
          </a:extLst>
        </xdr:cNvPr>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a:extLst>
            <a:ext uri="{FF2B5EF4-FFF2-40B4-BE49-F238E27FC236}">
              <a16:creationId xmlns:a16="http://schemas.microsoft.com/office/drawing/2014/main" id="{3C851F06-442F-4F3D-83D7-4EEB95D906BE}"/>
            </a:ext>
          </a:extLst>
        </xdr:cNvPr>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a:extLst>
            <a:ext uri="{FF2B5EF4-FFF2-40B4-BE49-F238E27FC236}">
              <a16:creationId xmlns:a16="http://schemas.microsoft.com/office/drawing/2014/main" id="{9D95C3B6-EA74-4FE3-8F67-907FF8E655CC}"/>
            </a:ext>
          </a:extLst>
        </xdr:cNvPr>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a:extLst>
            <a:ext uri="{FF2B5EF4-FFF2-40B4-BE49-F238E27FC236}">
              <a16:creationId xmlns:a16="http://schemas.microsoft.com/office/drawing/2014/main" id="{0F43AD00-3DA5-4AB2-96A6-3662AEC0AEC0}"/>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a:extLst>
            <a:ext uri="{FF2B5EF4-FFF2-40B4-BE49-F238E27FC236}">
              <a16:creationId xmlns:a16="http://schemas.microsoft.com/office/drawing/2014/main" id="{91571E52-DBC5-475C-8EE2-D693BB380DF9}"/>
            </a:ext>
          </a:extLst>
        </xdr:cNvPr>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67310</xdr:rowOff>
    </xdr:from>
    <xdr:to>
      <xdr:col>36</xdr:col>
      <xdr:colOff>165100</xdr:colOff>
      <xdr:row>40</xdr:row>
      <xdr:rowOff>168910</xdr:rowOff>
    </xdr:to>
    <xdr:sp macro="" textlink="">
      <xdr:nvSpPr>
        <xdr:cNvPr id="123" name="フローチャート: 判断 122">
          <a:extLst>
            <a:ext uri="{FF2B5EF4-FFF2-40B4-BE49-F238E27FC236}">
              <a16:creationId xmlns:a16="http://schemas.microsoft.com/office/drawing/2014/main" id="{158669EA-3B9E-43B2-8662-D26392956379}"/>
            </a:ext>
          </a:extLst>
        </xdr:cNvPr>
        <xdr:cNvSpPr/>
      </xdr:nvSpPr>
      <xdr:spPr>
        <a:xfrm>
          <a:off x="69215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84750B0-5C70-4400-BFE5-62BC52D3405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32A7D70-CAAF-4F41-8201-4E3CF802B7A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6D2019A-7F1A-40A3-8E43-DB7654E7B5B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C994113-3A2E-481E-BB35-EF0EADE3BC7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BD8C845-B0C9-44C9-B9A1-CA9A5A6468D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109220</xdr:rowOff>
    </xdr:from>
    <xdr:to>
      <xdr:col>55</xdr:col>
      <xdr:colOff>50800</xdr:colOff>
      <xdr:row>41</xdr:row>
      <xdr:rowOff>39370</xdr:rowOff>
    </xdr:to>
    <xdr:sp macro="" textlink="">
      <xdr:nvSpPr>
        <xdr:cNvPr id="129" name="楕円 128">
          <a:extLst>
            <a:ext uri="{FF2B5EF4-FFF2-40B4-BE49-F238E27FC236}">
              <a16:creationId xmlns:a16="http://schemas.microsoft.com/office/drawing/2014/main" id="{01550990-73F0-48A4-97BE-B8893106B93A}"/>
            </a:ext>
          </a:extLst>
        </xdr:cNvPr>
        <xdr:cNvSpPr/>
      </xdr:nvSpPr>
      <xdr:spPr>
        <a:xfrm>
          <a:off x="104267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87647</xdr:rowOff>
    </xdr:from>
    <xdr:ext cx="469744" cy="259045"/>
    <xdr:sp macro="" textlink="">
      <xdr:nvSpPr>
        <xdr:cNvPr id="130" name="【図書館】&#10;一人当たり面積該当値テキスト">
          <a:extLst>
            <a:ext uri="{FF2B5EF4-FFF2-40B4-BE49-F238E27FC236}">
              <a16:creationId xmlns:a16="http://schemas.microsoft.com/office/drawing/2014/main" id="{288019DA-E6B0-4A25-A638-42F653D82272}"/>
            </a:ext>
          </a:extLst>
        </xdr:cNvPr>
        <xdr:cNvSpPr txBox="1"/>
      </xdr:nvSpPr>
      <xdr:spPr>
        <a:xfrm>
          <a:off x="10515600"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113030</xdr:rowOff>
    </xdr:from>
    <xdr:to>
      <xdr:col>50</xdr:col>
      <xdr:colOff>165100</xdr:colOff>
      <xdr:row>41</xdr:row>
      <xdr:rowOff>43180</xdr:rowOff>
    </xdr:to>
    <xdr:sp macro="" textlink="">
      <xdr:nvSpPr>
        <xdr:cNvPr id="131" name="楕円 130">
          <a:extLst>
            <a:ext uri="{FF2B5EF4-FFF2-40B4-BE49-F238E27FC236}">
              <a16:creationId xmlns:a16="http://schemas.microsoft.com/office/drawing/2014/main" id="{0E695764-A0E7-48E8-AC12-4425B219CE90}"/>
            </a:ext>
          </a:extLst>
        </xdr:cNvPr>
        <xdr:cNvSpPr/>
      </xdr:nvSpPr>
      <xdr:spPr>
        <a:xfrm>
          <a:off x="9588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160020</xdr:rowOff>
    </xdr:from>
    <xdr:to>
      <xdr:col>55</xdr:col>
      <xdr:colOff>0</xdr:colOff>
      <xdr:row>40</xdr:row>
      <xdr:rowOff>163830</xdr:rowOff>
    </xdr:to>
    <xdr:cxnSp macro="">
      <xdr:nvCxnSpPr>
        <xdr:cNvPr id="132" name="直線コネクタ 131">
          <a:extLst>
            <a:ext uri="{FF2B5EF4-FFF2-40B4-BE49-F238E27FC236}">
              <a16:creationId xmlns:a16="http://schemas.microsoft.com/office/drawing/2014/main" id="{689C9CE1-8E18-4669-A3D1-FC264FEAF847}"/>
            </a:ext>
          </a:extLst>
        </xdr:cNvPr>
        <xdr:cNvCxnSpPr/>
      </xdr:nvCxnSpPr>
      <xdr:spPr>
        <a:xfrm flipV="1">
          <a:off x="9639300" y="70180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33" name="楕円 132">
          <a:extLst>
            <a:ext uri="{FF2B5EF4-FFF2-40B4-BE49-F238E27FC236}">
              <a16:creationId xmlns:a16="http://schemas.microsoft.com/office/drawing/2014/main" id="{28A96353-E7C3-428B-AABE-2B5CEBC63CB2}"/>
            </a:ext>
          </a:extLst>
        </xdr:cNvPr>
        <xdr:cNvSpPr/>
      </xdr:nvSpPr>
      <xdr:spPr>
        <a:xfrm>
          <a:off x="8699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163830</xdr:rowOff>
    </xdr:from>
    <xdr:to>
      <xdr:col>50</xdr:col>
      <xdr:colOff>114300</xdr:colOff>
      <xdr:row>40</xdr:row>
      <xdr:rowOff>163830</xdr:rowOff>
    </xdr:to>
    <xdr:cxnSp macro="">
      <xdr:nvCxnSpPr>
        <xdr:cNvPr id="134" name="直線コネクタ 133">
          <a:extLst>
            <a:ext uri="{FF2B5EF4-FFF2-40B4-BE49-F238E27FC236}">
              <a16:creationId xmlns:a16="http://schemas.microsoft.com/office/drawing/2014/main" id="{79DC1639-F988-4D19-B1D9-E75B6C7DE821}"/>
            </a:ext>
          </a:extLst>
        </xdr:cNvPr>
        <xdr:cNvCxnSpPr/>
      </xdr:nvCxnSpPr>
      <xdr:spPr>
        <a:xfrm>
          <a:off x="8750300" y="7021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135890</xdr:rowOff>
    </xdr:from>
    <xdr:to>
      <xdr:col>41</xdr:col>
      <xdr:colOff>101600</xdr:colOff>
      <xdr:row>41</xdr:row>
      <xdr:rowOff>66040</xdr:rowOff>
    </xdr:to>
    <xdr:sp macro="" textlink="">
      <xdr:nvSpPr>
        <xdr:cNvPr id="135" name="楕円 134">
          <a:extLst>
            <a:ext uri="{FF2B5EF4-FFF2-40B4-BE49-F238E27FC236}">
              <a16:creationId xmlns:a16="http://schemas.microsoft.com/office/drawing/2014/main" id="{EE83BB93-D391-4995-B7C2-57BFD97D3896}"/>
            </a:ext>
          </a:extLst>
        </xdr:cNvPr>
        <xdr:cNvSpPr/>
      </xdr:nvSpPr>
      <xdr:spPr>
        <a:xfrm>
          <a:off x="7810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163830</xdr:rowOff>
    </xdr:from>
    <xdr:to>
      <xdr:col>45</xdr:col>
      <xdr:colOff>177800</xdr:colOff>
      <xdr:row>41</xdr:row>
      <xdr:rowOff>15240</xdr:rowOff>
    </xdr:to>
    <xdr:cxnSp macro="">
      <xdr:nvCxnSpPr>
        <xdr:cNvPr id="136" name="直線コネクタ 135">
          <a:extLst>
            <a:ext uri="{FF2B5EF4-FFF2-40B4-BE49-F238E27FC236}">
              <a16:creationId xmlns:a16="http://schemas.microsoft.com/office/drawing/2014/main" id="{A6BF8714-53C1-4BB6-9B85-19F72D4D508A}"/>
            </a:ext>
          </a:extLst>
        </xdr:cNvPr>
        <xdr:cNvCxnSpPr/>
      </xdr:nvCxnSpPr>
      <xdr:spPr>
        <a:xfrm flipV="1">
          <a:off x="7861300" y="70218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37" name="楕円 136">
          <a:extLst>
            <a:ext uri="{FF2B5EF4-FFF2-40B4-BE49-F238E27FC236}">
              <a16:creationId xmlns:a16="http://schemas.microsoft.com/office/drawing/2014/main" id="{7318BDA8-90CE-42FA-A506-44A2017C282F}"/>
            </a:ext>
          </a:extLst>
        </xdr:cNvPr>
        <xdr:cNvSpPr/>
      </xdr:nvSpPr>
      <xdr:spPr>
        <a:xfrm>
          <a:off x="692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15240</xdr:rowOff>
    </xdr:from>
    <xdr:to>
      <xdr:col>41</xdr:col>
      <xdr:colOff>50800</xdr:colOff>
      <xdr:row>41</xdr:row>
      <xdr:rowOff>19050</xdr:rowOff>
    </xdr:to>
    <xdr:cxnSp macro="">
      <xdr:nvCxnSpPr>
        <xdr:cNvPr id="138" name="直線コネクタ 137">
          <a:extLst>
            <a:ext uri="{FF2B5EF4-FFF2-40B4-BE49-F238E27FC236}">
              <a16:creationId xmlns:a16="http://schemas.microsoft.com/office/drawing/2014/main" id="{DA49A02C-88C3-4257-B016-CA08A5FD118E}"/>
            </a:ext>
          </a:extLst>
        </xdr:cNvPr>
        <xdr:cNvCxnSpPr/>
      </xdr:nvCxnSpPr>
      <xdr:spPr>
        <a:xfrm flipV="1">
          <a:off x="6972300" y="7044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9" name="n_1aveValue【図書館】&#10;一人当たり面積">
          <a:extLst>
            <a:ext uri="{FF2B5EF4-FFF2-40B4-BE49-F238E27FC236}">
              <a16:creationId xmlns:a16="http://schemas.microsoft.com/office/drawing/2014/main" id="{1C9D3021-CB7C-4FB4-AA1F-31DFC7184605}"/>
            </a:ext>
          </a:extLst>
        </xdr:cNvPr>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0" name="n_2aveValue【図書館】&#10;一人当たり面積">
          <a:extLst>
            <a:ext uri="{FF2B5EF4-FFF2-40B4-BE49-F238E27FC236}">
              <a16:creationId xmlns:a16="http://schemas.microsoft.com/office/drawing/2014/main" id="{E1BB1F36-85D2-42EC-AE99-4B3D5055F6C4}"/>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41" name="n_3aveValue【図書館】&#10;一人当たり面積">
          <a:extLst>
            <a:ext uri="{FF2B5EF4-FFF2-40B4-BE49-F238E27FC236}">
              <a16:creationId xmlns:a16="http://schemas.microsoft.com/office/drawing/2014/main" id="{2A30BF33-259E-4515-8C15-BC0C7123C526}"/>
            </a:ext>
          </a:extLst>
        </xdr:cNvPr>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13987</xdr:rowOff>
    </xdr:from>
    <xdr:ext cx="469744" cy="259045"/>
    <xdr:sp macro="" textlink="">
      <xdr:nvSpPr>
        <xdr:cNvPr id="142" name="n_4aveValue【図書館】&#10;一人当たり面積">
          <a:extLst>
            <a:ext uri="{FF2B5EF4-FFF2-40B4-BE49-F238E27FC236}">
              <a16:creationId xmlns:a16="http://schemas.microsoft.com/office/drawing/2014/main" id="{4E81DAB9-55DC-467B-86EA-42C7733A3312}"/>
            </a:ext>
          </a:extLst>
        </xdr:cNvPr>
        <xdr:cNvSpPr txBox="1"/>
      </xdr:nvSpPr>
      <xdr:spPr>
        <a:xfrm>
          <a:off x="6737427" y="670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34307</xdr:rowOff>
    </xdr:from>
    <xdr:ext cx="469744" cy="259045"/>
    <xdr:sp macro="" textlink="">
      <xdr:nvSpPr>
        <xdr:cNvPr id="143" name="n_1mainValue【図書館】&#10;一人当たり面積">
          <a:extLst>
            <a:ext uri="{FF2B5EF4-FFF2-40B4-BE49-F238E27FC236}">
              <a16:creationId xmlns:a16="http://schemas.microsoft.com/office/drawing/2014/main" id="{D8F7806D-A469-4B25-B0B6-66C48C13CA07}"/>
            </a:ext>
          </a:extLst>
        </xdr:cNvPr>
        <xdr:cNvSpPr txBox="1"/>
      </xdr:nvSpPr>
      <xdr:spPr>
        <a:xfrm>
          <a:off x="93917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4" name="n_2mainValue【図書館】&#10;一人当たり面積">
          <a:extLst>
            <a:ext uri="{FF2B5EF4-FFF2-40B4-BE49-F238E27FC236}">
              <a16:creationId xmlns:a16="http://schemas.microsoft.com/office/drawing/2014/main" id="{A2B592FA-570A-46DD-AC22-4615E1A3F9AD}"/>
            </a:ext>
          </a:extLst>
        </xdr:cNvPr>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57167</xdr:rowOff>
    </xdr:from>
    <xdr:ext cx="469744" cy="259045"/>
    <xdr:sp macro="" textlink="">
      <xdr:nvSpPr>
        <xdr:cNvPr id="145" name="n_3mainValue【図書館】&#10;一人当たり面積">
          <a:extLst>
            <a:ext uri="{FF2B5EF4-FFF2-40B4-BE49-F238E27FC236}">
              <a16:creationId xmlns:a16="http://schemas.microsoft.com/office/drawing/2014/main" id="{F975A4D5-5C39-4E83-B122-8B4E3F9DC9BB}"/>
            </a:ext>
          </a:extLst>
        </xdr:cNvPr>
        <xdr:cNvSpPr txBox="1"/>
      </xdr:nvSpPr>
      <xdr:spPr>
        <a:xfrm>
          <a:off x="76264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60977</xdr:rowOff>
    </xdr:from>
    <xdr:ext cx="469744" cy="259045"/>
    <xdr:sp macro="" textlink="">
      <xdr:nvSpPr>
        <xdr:cNvPr id="146" name="n_4mainValue【図書館】&#10;一人当たり面積">
          <a:extLst>
            <a:ext uri="{FF2B5EF4-FFF2-40B4-BE49-F238E27FC236}">
              <a16:creationId xmlns:a16="http://schemas.microsoft.com/office/drawing/2014/main" id="{494F7C33-5152-499E-BFB3-B62A09A7C320}"/>
            </a:ext>
          </a:extLst>
        </xdr:cNvPr>
        <xdr:cNvSpPr txBox="1"/>
      </xdr:nvSpPr>
      <xdr:spPr>
        <a:xfrm>
          <a:off x="6737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E98F5867-2D9D-40E6-871B-75A6063143E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F3A98C9-182E-454D-B221-C4551D26271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40D0E2B5-E9C7-4440-A773-9478F4C03E9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A1846EE3-FF87-435F-923B-7306357F672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E72525DC-C487-4DF7-9DF7-D79FFAF596C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F83601B0-5593-446B-870B-5FB0367333B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4C3026CA-0649-4313-B041-271DB74AA2A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1790274B-2540-4B3E-ABA1-13FDC13BA2B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61C0579A-1925-40DB-AC61-A0311622E0B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8070EA50-7C06-48BA-B445-5E60D33004C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9185EF83-8F9E-4564-B3AC-4A8A8ABB333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23E7B218-619F-4059-A181-09F3D785AB5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FC7F1E8C-A207-4A5D-A34E-9A1C33DEA83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F0223B-9200-4CB4-ADC4-8BC39DA1937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41BDC33B-2977-4F3D-AD35-C079B5CAA78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56496206-2E1B-45DF-BEC2-920CEA200CD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4B30D2DE-3269-4673-8022-63331EEACB2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649CBA81-2371-415B-88E4-1CAC87FBD8E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FB817BAD-DF26-4D40-BD51-E22B76511E8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F414625D-12CC-490E-BF91-D2A3EFEFBAB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8122D566-E2FA-4054-B18B-7D28A2130EA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B2472A89-DF35-4D14-BA69-34480AE6A8A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DB112965-EC3C-4E22-A1D8-C9053B5F8E0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C9711DC3-8120-45CD-9849-4A3FA4ED5A3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C6615368-6CF3-4728-A5C1-2DE7C3FC194E}"/>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3F5A8D0A-C428-41AC-A073-CA7E9FCA31BD}"/>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9832F14D-A5F4-4A13-BB9C-D87EC3D31F7F}"/>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EF1C076D-EAE0-43E3-ADD6-25514B8241BA}"/>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763EA2A3-171C-4CE3-8847-13EA356943F3}"/>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4259ADB3-AF7D-4CE9-BF0E-59D5D44D86AA}"/>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a:extLst>
            <a:ext uri="{FF2B5EF4-FFF2-40B4-BE49-F238E27FC236}">
              <a16:creationId xmlns:a16="http://schemas.microsoft.com/office/drawing/2014/main" id="{FF5203D7-24B0-4B8F-A217-CCCE1411245A}"/>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a:extLst>
            <a:ext uri="{FF2B5EF4-FFF2-40B4-BE49-F238E27FC236}">
              <a16:creationId xmlns:a16="http://schemas.microsoft.com/office/drawing/2014/main" id="{82517BF3-72A0-4DCC-98D2-6250E53EEC25}"/>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a:extLst>
            <a:ext uri="{FF2B5EF4-FFF2-40B4-BE49-F238E27FC236}">
              <a16:creationId xmlns:a16="http://schemas.microsoft.com/office/drawing/2014/main" id="{5164BE12-11D0-4A66-8EB7-E109FF18454C}"/>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a:extLst>
            <a:ext uri="{FF2B5EF4-FFF2-40B4-BE49-F238E27FC236}">
              <a16:creationId xmlns:a16="http://schemas.microsoft.com/office/drawing/2014/main" id="{20390E66-C8F9-4116-BF14-91AFC710B721}"/>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1" name="フローチャート: 判断 180">
          <a:extLst>
            <a:ext uri="{FF2B5EF4-FFF2-40B4-BE49-F238E27FC236}">
              <a16:creationId xmlns:a16="http://schemas.microsoft.com/office/drawing/2014/main" id="{C0241929-DE56-4070-A5D9-2044F56F3E51}"/>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A3E9B44-A680-44F6-A7FF-26CC1B1610C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3E847BA-37A0-4EBA-A685-DC63F3F90B6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1A5A4CB-4719-44F9-B1BC-588CF8407AC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E18111B-418A-443F-8130-ECD5D656837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F0C05D5-3BEE-46A1-8551-B2E653E3964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124460</xdr:rowOff>
    </xdr:from>
    <xdr:to>
      <xdr:col>24</xdr:col>
      <xdr:colOff>114300</xdr:colOff>
      <xdr:row>61</xdr:row>
      <xdr:rowOff>54610</xdr:rowOff>
    </xdr:to>
    <xdr:sp macro="" textlink="">
      <xdr:nvSpPr>
        <xdr:cNvPr id="187" name="楕円 186">
          <a:extLst>
            <a:ext uri="{FF2B5EF4-FFF2-40B4-BE49-F238E27FC236}">
              <a16:creationId xmlns:a16="http://schemas.microsoft.com/office/drawing/2014/main" id="{47C1400A-D709-4B89-A7FB-CD5119FB938D}"/>
            </a:ext>
          </a:extLst>
        </xdr:cNvPr>
        <xdr:cNvSpPr/>
      </xdr:nvSpPr>
      <xdr:spPr>
        <a:xfrm>
          <a:off x="45847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102887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A17CF73B-D14F-482B-9882-ED3C706C3154}"/>
            </a:ext>
          </a:extLst>
        </xdr:cNvPr>
        <xdr:cNvSpPr txBox="1"/>
      </xdr:nvSpPr>
      <xdr:spPr>
        <a:xfrm>
          <a:off x="4673600"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82550</xdr:rowOff>
    </xdr:from>
    <xdr:to>
      <xdr:col>20</xdr:col>
      <xdr:colOff>38100</xdr:colOff>
      <xdr:row>61</xdr:row>
      <xdr:rowOff>12700</xdr:rowOff>
    </xdr:to>
    <xdr:sp macro="" textlink="">
      <xdr:nvSpPr>
        <xdr:cNvPr id="189" name="楕円 188">
          <a:extLst>
            <a:ext uri="{FF2B5EF4-FFF2-40B4-BE49-F238E27FC236}">
              <a16:creationId xmlns:a16="http://schemas.microsoft.com/office/drawing/2014/main" id="{943316D8-9A23-4784-B7CA-FDC85FC65E2A}"/>
            </a:ext>
          </a:extLst>
        </xdr:cNvPr>
        <xdr:cNvSpPr/>
      </xdr:nvSpPr>
      <xdr:spPr>
        <a:xfrm>
          <a:off x="3746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133350</xdr:rowOff>
    </xdr:from>
    <xdr:to>
      <xdr:col>24</xdr:col>
      <xdr:colOff>63500</xdr:colOff>
      <xdr:row>61</xdr:row>
      <xdr:rowOff>3810</xdr:rowOff>
    </xdr:to>
    <xdr:cxnSp macro="">
      <xdr:nvCxnSpPr>
        <xdr:cNvPr id="190" name="直線コネクタ 189">
          <a:extLst>
            <a:ext uri="{FF2B5EF4-FFF2-40B4-BE49-F238E27FC236}">
              <a16:creationId xmlns:a16="http://schemas.microsoft.com/office/drawing/2014/main" id="{F0600C26-C718-422E-95C7-C02F6636DB0E}"/>
            </a:ext>
          </a:extLst>
        </xdr:cNvPr>
        <xdr:cNvCxnSpPr/>
      </xdr:nvCxnSpPr>
      <xdr:spPr>
        <a:xfrm>
          <a:off x="3797300" y="104203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40640</xdr:rowOff>
    </xdr:from>
    <xdr:to>
      <xdr:col>15</xdr:col>
      <xdr:colOff>101600</xdr:colOff>
      <xdr:row>60</xdr:row>
      <xdr:rowOff>142240</xdr:rowOff>
    </xdr:to>
    <xdr:sp macro="" textlink="">
      <xdr:nvSpPr>
        <xdr:cNvPr id="191" name="楕円 190">
          <a:extLst>
            <a:ext uri="{FF2B5EF4-FFF2-40B4-BE49-F238E27FC236}">
              <a16:creationId xmlns:a16="http://schemas.microsoft.com/office/drawing/2014/main" id="{29F00B60-E318-43BF-9BA3-63B7189401EA}"/>
            </a:ext>
          </a:extLst>
        </xdr:cNvPr>
        <xdr:cNvSpPr/>
      </xdr:nvSpPr>
      <xdr:spPr>
        <a:xfrm>
          <a:off x="2857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91440</xdr:rowOff>
    </xdr:from>
    <xdr:to>
      <xdr:col>19</xdr:col>
      <xdr:colOff>177800</xdr:colOff>
      <xdr:row>60</xdr:row>
      <xdr:rowOff>133350</xdr:rowOff>
    </xdr:to>
    <xdr:cxnSp macro="">
      <xdr:nvCxnSpPr>
        <xdr:cNvPr id="192" name="直線コネクタ 191">
          <a:extLst>
            <a:ext uri="{FF2B5EF4-FFF2-40B4-BE49-F238E27FC236}">
              <a16:creationId xmlns:a16="http://schemas.microsoft.com/office/drawing/2014/main" id="{E1DE502C-86B1-4AC5-8826-B85F39786A48}"/>
            </a:ext>
          </a:extLst>
        </xdr:cNvPr>
        <xdr:cNvCxnSpPr/>
      </xdr:nvCxnSpPr>
      <xdr:spPr>
        <a:xfrm>
          <a:off x="2908300" y="103784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170180</xdr:rowOff>
    </xdr:from>
    <xdr:to>
      <xdr:col>10</xdr:col>
      <xdr:colOff>165100</xdr:colOff>
      <xdr:row>60</xdr:row>
      <xdr:rowOff>100330</xdr:rowOff>
    </xdr:to>
    <xdr:sp macro="" textlink="">
      <xdr:nvSpPr>
        <xdr:cNvPr id="193" name="楕円 192">
          <a:extLst>
            <a:ext uri="{FF2B5EF4-FFF2-40B4-BE49-F238E27FC236}">
              <a16:creationId xmlns:a16="http://schemas.microsoft.com/office/drawing/2014/main" id="{DA52E501-D818-433A-AEFB-B44C0319AFD6}"/>
            </a:ext>
          </a:extLst>
        </xdr:cNvPr>
        <xdr:cNvSpPr/>
      </xdr:nvSpPr>
      <xdr:spPr>
        <a:xfrm>
          <a:off x="1968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49530</xdr:rowOff>
    </xdr:from>
    <xdr:to>
      <xdr:col>15</xdr:col>
      <xdr:colOff>50800</xdr:colOff>
      <xdr:row>60</xdr:row>
      <xdr:rowOff>91440</xdr:rowOff>
    </xdr:to>
    <xdr:cxnSp macro="">
      <xdr:nvCxnSpPr>
        <xdr:cNvPr id="194" name="直線コネクタ 193">
          <a:extLst>
            <a:ext uri="{FF2B5EF4-FFF2-40B4-BE49-F238E27FC236}">
              <a16:creationId xmlns:a16="http://schemas.microsoft.com/office/drawing/2014/main" id="{6D737282-157D-4A76-9997-9AF94A57B4BB}"/>
            </a:ext>
          </a:extLst>
        </xdr:cNvPr>
        <xdr:cNvCxnSpPr/>
      </xdr:nvCxnSpPr>
      <xdr:spPr>
        <a:xfrm>
          <a:off x="2019300" y="103365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128270</xdr:rowOff>
    </xdr:from>
    <xdr:to>
      <xdr:col>6</xdr:col>
      <xdr:colOff>38100</xdr:colOff>
      <xdr:row>60</xdr:row>
      <xdr:rowOff>58420</xdr:rowOff>
    </xdr:to>
    <xdr:sp macro="" textlink="">
      <xdr:nvSpPr>
        <xdr:cNvPr id="195" name="楕円 194">
          <a:extLst>
            <a:ext uri="{FF2B5EF4-FFF2-40B4-BE49-F238E27FC236}">
              <a16:creationId xmlns:a16="http://schemas.microsoft.com/office/drawing/2014/main" id="{570F03A5-1AF3-4705-A7DF-7211D3C6A55B}"/>
            </a:ext>
          </a:extLst>
        </xdr:cNvPr>
        <xdr:cNvSpPr/>
      </xdr:nvSpPr>
      <xdr:spPr>
        <a:xfrm>
          <a:off x="1079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7620</xdr:rowOff>
    </xdr:from>
    <xdr:to>
      <xdr:col>10</xdr:col>
      <xdr:colOff>114300</xdr:colOff>
      <xdr:row>60</xdr:row>
      <xdr:rowOff>49530</xdr:rowOff>
    </xdr:to>
    <xdr:cxnSp macro="">
      <xdr:nvCxnSpPr>
        <xdr:cNvPr id="196" name="直線コネクタ 195">
          <a:extLst>
            <a:ext uri="{FF2B5EF4-FFF2-40B4-BE49-F238E27FC236}">
              <a16:creationId xmlns:a16="http://schemas.microsoft.com/office/drawing/2014/main" id="{2253A4BE-4647-4394-8635-744C93491277}"/>
            </a:ext>
          </a:extLst>
        </xdr:cNvPr>
        <xdr:cNvCxnSpPr/>
      </xdr:nvCxnSpPr>
      <xdr:spPr>
        <a:xfrm>
          <a:off x="1130300" y="10294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a:extLst>
            <a:ext uri="{FF2B5EF4-FFF2-40B4-BE49-F238E27FC236}">
              <a16:creationId xmlns:a16="http://schemas.microsoft.com/office/drawing/2014/main" id="{A4B1FFC2-0488-4579-BB1D-4D3FB436137D}"/>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8" name="n_2aveValue【体育館・プール】&#10;有形固定資産減価償却率">
          <a:extLst>
            <a:ext uri="{FF2B5EF4-FFF2-40B4-BE49-F238E27FC236}">
              <a16:creationId xmlns:a16="http://schemas.microsoft.com/office/drawing/2014/main" id="{327E2F3A-900D-4D02-8061-18810C7D8736}"/>
            </a:ext>
          </a:extLst>
        </xdr:cNvPr>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a:extLst>
            <a:ext uri="{FF2B5EF4-FFF2-40B4-BE49-F238E27FC236}">
              <a16:creationId xmlns:a16="http://schemas.microsoft.com/office/drawing/2014/main" id="{C8AD5D51-F528-4AA4-BC8C-B317BAEF8C9B}"/>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0" name="n_4aveValue【体育館・プール】&#10;有形固定資産減価償却率">
          <a:extLst>
            <a:ext uri="{FF2B5EF4-FFF2-40B4-BE49-F238E27FC236}">
              <a16:creationId xmlns:a16="http://schemas.microsoft.com/office/drawing/2014/main" id="{A003FBB4-C6FA-4556-BA0B-9208664C85F5}"/>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3827</xdr:rowOff>
    </xdr:from>
    <xdr:ext cx="405111" cy="259045"/>
    <xdr:sp macro="" textlink="">
      <xdr:nvSpPr>
        <xdr:cNvPr id="201" name="n_1mainValue【体育館・プール】&#10;有形固定資産減価償却率">
          <a:extLst>
            <a:ext uri="{FF2B5EF4-FFF2-40B4-BE49-F238E27FC236}">
              <a16:creationId xmlns:a16="http://schemas.microsoft.com/office/drawing/2014/main" id="{D8611784-15CB-4B94-BC1F-6D559263FB55}"/>
            </a:ext>
          </a:extLst>
        </xdr:cNvPr>
        <xdr:cNvSpPr txBox="1"/>
      </xdr:nvSpPr>
      <xdr:spPr>
        <a:xfrm>
          <a:off x="3582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133367</xdr:rowOff>
    </xdr:from>
    <xdr:ext cx="405111" cy="259045"/>
    <xdr:sp macro="" textlink="">
      <xdr:nvSpPr>
        <xdr:cNvPr id="202" name="n_2mainValue【体育館・プール】&#10;有形固定資産減価償却率">
          <a:extLst>
            <a:ext uri="{FF2B5EF4-FFF2-40B4-BE49-F238E27FC236}">
              <a16:creationId xmlns:a16="http://schemas.microsoft.com/office/drawing/2014/main" id="{D95389E8-C301-4EEC-86C3-583D4CD8E826}"/>
            </a:ext>
          </a:extLst>
        </xdr:cNvPr>
        <xdr:cNvSpPr txBox="1"/>
      </xdr:nvSpPr>
      <xdr:spPr>
        <a:xfrm>
          <a:off x="2705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91457</xdr:rowOff>
    </xdr:from>
    <xdr:ext cx="405111" cy="259045"/>
    <xdr:sp macro="" textlink="">
      <xdr:nvSpPr>
        <xdr:cNvPr id="203" name="n_3mainValue【体育館・プール】&#10;有形固定資産減価償却率">
          <a:extLst>
            <a:ext uri="{FF2B5EF4-FFF2-40B4-BE49-F238E27FC236}">
              <a16:creationId xmlns:a16="http://schemas.microsoft.com/office/drawing/2014/main" id="{EE515740-D0E6-498A-AEB7-33DDC5E0444F}"/>
            </a:ext>
          </a:extLst>
        </xdr:cNvPr>
        <xdr:cNvSpPr txBox="1"/>
      </xdr:nvSpPr>
      <xdr:spPr>
        <a:xfrm>
          <a:off x="1816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49547</xdr:rowOff>
    </xdr:from>
    <xdr:ext cx="405111" cy="259045"/>
    <xdr:sp macro="" textlink="">
      <xdr:nvSpPr>
        <xdr:cNvPr id="204" name="n_4mainValue【体育館・プール】&#10;有形固定資産減価償却率">
          <a:extLst>
            <a:ext uri="{FF2B5EF4-FFF2-40B4-BE49-F238E27FC236}">
              <a16:creationId xmlns:a16="http://schemas.microsoft.com/office/drawing/2014/main" id="{B0FAB27E-231C-468C-93C0-D49850005226}"/>
            </a:ext>
          </a:extLst>
        </xdr:cNvPr>
        <xdr:cNvSpPr txBox="1"/>
      </xdr:nvSpPr>
      <xdr:spPr>
        <a:xfrm>
          <a:off x="927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A7EAF5BC-9EDE-4D41-BEF8-C429A78BA5C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FE6F206E-F8C2-4E99-8458-050B98BEAB8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37BA3FD-AC61-4C24-86DB-271261E2C61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1CAE9B0E-1A01-4717-8B6F-A4985A17DF4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6156D7BC-3EE4-4ABF-8D44-06E70B63EE2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B7DAC466-1CA7-4CBC-AEAB-132A2440F6C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D96C2DDE-9B99-4C21-BBC1-32E9D4FC79F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4039FD2E-F722-49FF-AC2B-DE89F57C78A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95FA95D0-CB48-4E2C-A08A-01E26AAF8CF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49EE005D-F83F-4381-A077-0C13FDF6E76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1CADF149-6271-47E9-BABA-CC3A80AFCD9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16814244-7A9B-4CE6-961B-52FE1282B39B}"/>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E5748226-C1FF-48B1-A32A-5A199AC027C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465AE132-31B9-4CD6-B0FB-8CB7372838BA}"/>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5EA15682-9C92-47C9-BAE2-1152E50AB8D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7F03EC0A-E37C-4BA8-BB1A-444A8767C9C5}"/>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EE983009-8CB1-476C-9D4E-8FED859D67E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C9F78628-AA17-415E-97FE-45236A45FA5E}"/>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85FE65A2-7232-4B8A-8A18-455B48BB29E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E9D986D4-6CE9-4109-A29E-3E3C812F4D7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5A7CB0B5-317A-4D0D-AE8C-26807957931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a:extLst>
            <a:ext uri="{FF2B5EF4-FFF2-40B4-BE49-F238E27FC236}">
              <a16:creationId xmlns:a16="http://schemas.microsoft.com/office/drawing/2014/main" id="{706366BB-C4C9-4790-8F2D-EDEDE8279387}"/>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a:extLst>
            <a:ext uri="{FF2B5EF4-FFF2-40B4-BE49-F238E27FC236}">
              <a16:creationId xmlns:a16="http://schemas.microsoft.com/office/drawing/2014/main" id="{496FE263-3019-4BE5-858A-5AC6AB2C869D}"/>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a:extLst>
            <a:ext uri="{FF2B5EF4-FFF2-40B4-BE49-F238E27FC236}">
              <a16:creationId xmlns:a16="http://schemas.microsoft.com/office/drawing/2014/main" id="{BD0646C2-7288-47FD-8463-44AC6749F1CE}"/>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a:extLst>
            <a:ext uri="{FF2B5EF4-FFF2-40B4-BE49-F238E27FC236}">
              <a16:creationId xmlns:a16="http://schemas.microsoft.com/office/drawing/2014/main" id="{563E66D0-3D91-455C-8D31-BEBBED24E09F}"/>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a:extLst>
            <a:ext uri="{FF2B5EF4-FFF2-40B4-BE49-F238E27FC236}">
              <a16:creationId xmlns:a16="http://schemas.microsoft.com/office/drawing/2014/main" id="{B6EE44D3-4508-462A-8A02-4337BC37FD8F}"/>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31" name="【体育館・プール】&#10;一人当たり面積平均値テキスト">
          <a:extLst>
            <a:ext uri="{FF2B5EF4-FFF2-40B4-BE49-F238E27FC236}">
              <a16:creationId xmlns:a16="http://schemas.microsoft.com/office/drawing/2014/main" id="{70599489-A64A-4DFA-8C79-4DED9CE5F8DF}"/>
            </a:ext>
          </a:extLst>
        </xdr:cNvPr>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a:extLst>
            <a:ext uri="{FF2B5EF4-FFF2-40B4-BE49-F238E27FC236}">
              <a16:creationId xmlns:a16="http://schemas.microsoft.com/office/drawing/2014/main" id="{FB18359A-0B0C-45B1-8A22-39DAB3B3C27F}"/>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a:extLst>
            <a:ext uri="{FF2B5EF4-FFF2-40B4-BE49-F238E27FC236}">
              <a16:creationId xmlns:a16="http://schemas.microsoft.com/office/drawing/2014/main" id="{556C92AF-444F-4518-9BEA-B57F19413B2F}"/>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a:extLst>
            <a:ext uri="{FF2B5EF4-FFF2-40B4-BE49-F238E27FC236}">
              <a16:creationId xmlns:a16="http://schemas.microsoft.com/office/drawing/2014/main" id="{EEEDEB8B-5895-41D5-BAF4-538B065E6DFB}"/>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a:extLst>
            <a:ext uri="{FF2B5EF4-FFF2-40B4-BE49-F238E27FC236}">
              <a16:creationId xmlns:a16="http://schemas.microsoft.com/office/drawing/2014/main" id="{05958D3A-DEA2-476C-B380-F177390EEC1A}"/>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151740</xdr:rowOff>
    </xdr:from>
    <xdr:to>
      <xdr:col>36</xdr:col>
      <xdr:colOff>165100</xdr:colOff>
      <xdr:row>63</xdr:row>
      <xdr:rowOff>81890</xdr:rowOff>
    </xdr:to>
    <xdr:sp macro="" textlink="">
      <xdr:nvSpPr>
        <xdr:cNvPr id="236" name="フローチャート: 判断 235">
          <a:extLst>
            <a:ext uri="{FF2B5EF4-FFF2-40B4-BE49-F238E27FC236}">
              <a16:creationId xmlns:a16="http://schemas.microsoft.com/office/drawing/2014/main" id="{AFB95748-AD98-48A1-A18A-D736B864EB98}"/>
            </a:ext>
          </a:extLst>
        </xdr:cNvPr>
        <xdr:cNvSpPr/>
      </xdr:nvSpPr>
      <xdr:spPr>
        <a:xfrm>
          <a:off x="6921500" y="1078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4036F2E3-E15D-4967-BDE9-13824AD1F2C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9A44FD01-556D-4AD2-8275-7A979421F84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CEA2FD46-0B98-46E3-B8AF-C59B205BD8E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861C1A6-1BF8-40D0-ADA6-D013AFA1B6C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A833C9C-BA21-48BE-B950-6A096512F29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87275</xdr:rowOff>
    </xdr:from>
    <xdr:to>
      <xdr:col>55</xdr:col>
      <xdr:colOff>50800</xdr:colOff>
      <xdr:row>64</xdr:row>
      <xdr:rowOff>17425</xdr:rowOff>
    </xdr:to>
    <xdr:sp macro="" textlink="">
      <xdr:nvSpPr>
        <xdr:cNvPr id="242" name="楕円 241">
          <a:extLst>
            <a:ext uri="{FF2B5EF4-FFF2-40B4-BE49-F238E27FC236}">
              <a16:creationId xmlns:a16="http://schemas.microsoft.com/office/drawing/2014/main" id="{4EEA7D71-DF25-4EBC-8DFF-F200481FB131}"/>
            </a:ext>
          </a:extLst>
        </xdr:cNvPr>
        <xdr:cNvSpPr/>
      </xdr:nvSpPr>
      <xdr:spPr>
        <a:xfrm>
          <a:off x="10426700" y="108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2202</xdr:rowOff>
    </xdr:from>
    <xdr:ext cx="469744" cy="259045"/>
    <xdr:sp macro="" textlink="">
      <xdr:nvSpPr>
        <xdr:cNvPr id="243" name="【体育館・プール】&#10;一人当たり面積該当値テキスト">
          <a:extLst>
            <a:ext uri="{FF2B5EF4-FFF2-40B4-BE49-F238E27FC236}">
              <a16:creationId xmlns:a16="http://schemas.microsoft.com/office/drawing/2014/main" id="{94C32089-F7F0-408C-8685-16EFF810E59D}"/>
            </a:ext>
          </a:extLst>
        </xdr:cNvPr>
        <xdr:cNvSpPr txBox="1"/>
      </xdr:nvSpPr>
      <xdr:spPr>
        <a:xfrm>
          <a:off x="10515600" y="1080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87732</xdr:rowOff>
    </xdr:from>
    <xdr:to>
      <xdr:col>50</xdr:col>
      <xdr:colOff>165100</xdr:colOff>
      <xdr:row>64</xdr:row>
      <xdr:rowOff>17882</xdr:rowOff>
    </xdr:to>
    <xdr:sp macro="" textlink="">
      <xdr:nvSpPr>
        <xdr:cNvPr id="244" name="楕円 243">
          <a:extLst>
            <a:ext uri="{FF2B5EF4-FFF2-40B4-BE49-F238E27FC236}">
              <a16:creationId xmlns:a16="http://schemas.microsoft.com/office/drawing/2014/main" id="{18B933FA-931D-403E-8CD0-BADBF1738802}"/>
            </a:ext>
          </a:extLst>
        </xdr:cNvPr>
        <xdr:cNvSpPr/>
      </xdr:nvSpPr>
      <xdr:spPr>
        <a:xfrm>
          <a:off x="9588500" y="1088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138075</xdr:rowOff>
    </xdr:from>
    <xdr:to>
      <xdr:col>55</xdr:col>
      <xdr:colOff>0</xdr:colOff>
      <xdr:row>63</xdr:row>
      <xdr:rowOff>138532</xdr:rowOff>
    </xdr:to>
    <xdr:cxnSp macro="">
      <xdr:nvCxnSpPr>
        <xdr:cNvPr id="245" name="直線コネクタ 244">
          <a:extLst>
            <a:ext uri="{FF2B5EF4-FFF2-40B4-BE49-F238E27FC236}">
              <a16:creationId xmlns:a16="http://schemas.microsoft.com/office/drawing/2014/main" id="{632998C8-CBA6-4D47-A2AC-D403E92583CF}"/>
            </a:ext>
          </a:extLst>
        </xdr:cNvPr>
        <xdr:cNvCxnSpPr/>
      </xdr:nvCxnSpPr>
      <xdr:spPr>
        <a:xfrm flipV="1">
          <a:off x="9639300" y="1093942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87732</xdr:rowOff>
    </xdr:from>
    <xdr:to>
      <xdr:col>46</xdr:col>
      <xdr:colOff>38100</xdr:colOff>
      <xdr:row>64</xdr:row>
      <xdr:rowOff>17882</xdr:rowOff>
    </xdr:to>
    <xdr:sp macro="" textlink="">
      <xdr:nvSpPr>
        <xdr:cNvPr id="246" name="楕円 245">
          <a:extLst>
            <a:ext uri="{FF2B5EF4-FFF2-40B4-BE49-F238E27FC236}">
              <a16:creationId xmlns:a16="http://schemas.microsoft.com/office/drawing/2014/main" id="{404B6E3E-FE0D-4044-A2DF-F4BDDA4BE8F6}"/>
            </a:ext>
          </a:extLst>
        </xdr:cNvPr>
        <xdr:cNvSpPr/>
      </xdr:nvSpPr>
      <xdr:spPr>
        <a:xfrm>
          <a:off x="8699500" y="1088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138532</xdr:rowOff>
    </xdr:from>
    <xdr:to>
      <xdr:col>50</xdr:col>
      <xdr:colOff>114300</xdr:colOff>
      <xdr:row>63</xdr:row>
      <xdr:rowOff>138532</xdr:rowOff>
    </xdr:to>
    <xdr:cxnSp macro="">
      <xdr:nvCxnSpPr>
        <xdr:cNvPr id="247" name="直線コネクタ 246">
          <a:extLst>
            <a:ext uri="{FF2B5EF4-FFF2-40B4-BE49-F238E27FC236}">
              <a16:creationId xmlns:a16="http://schemas.microsoft.com/office/drawing/2014/main" id="{9BCDC6D8-9E8F-4185-A1AA-FB2E92437BE5}"/>
            </a:ext>
          </a:extLst>
        </xdr:cNvPr>
        <xdr:cNvCxnSpPr/>
      </xdr:nvCxnSpPr>
      <xdr:spPr>
        <a:xfrm>
          <a:off x="8750300" y="109398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88188</xdr:rowOff>
    </xdr:from>
    <xdr:to>
      <xdr:col>41</xdr:col>
      <xdr:colOff>101600</xdr:colOff>
      <xdr:row>64</xdr:row>
      <xdr:rowOff>18338</xdr:rowOff>
    </xdr:to>
    <xdr:sp macro="" textlink="">
      <xdr:nvSpPr>
        <xdr:cNvPr id="248" name="楕円 247">
          <a:extLst>
            <a:ext uri="{FF2B5EF4-FFF2-40B4-BE49-F238E27FC236}">
              <a16:creationId xmlns:a16="http://schemas.microsoft.com/office/drawing/2014/main" id="{54DFE67D-D54B-46F0-9D60-2E724A665356}"/>
            </a:ext>
          </a:extLst>
        </xdr:cNvPr>
        <xdr:cNvSpPr/>
      </xdr:nvSpPr>
      <xdr:spPr>
        <a:xfrm>
          <a:off x="7810500" y="108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138532</xdr:rowOff>
    </xdr:from>
    <xdr:to>
      <xdr:col>45</xdr:col>
      <xdr:colOff>177800</xdr:colOff>
      <xdr:row>63</xdr:row>
      <xdr:rowOff>138988</xdr:rowOff>
    </xdr:to>
    <xdr:cxnSp macro="">
      <xdr:nvCxnSpPr>
        <xdr:cNvPr id="249" name="直線コネクタ 248">
          <a:extLst>
            <a:ext uri="{FF2B5EF4-FFF2-40B4-BE49-F238E27FC236}">
              <a16:creationId xmlns:a16="http://schemas.microsoft.com/office/drawing/2014/main" id="{A60C3ACA-7425-45BB-8D1A-BBE21BC8DD5F}"/>
            </a:ext>
          </a:extLst>
        </xdr:cNvPr>
        <xdr:cNvCxnSpPr/>
      </xdr:nvCxnSpPr>
      <xdr:spPr>
        <a:xfrm flipV="1">
          <a:off x="7861300" y="10939882"/>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88646</xdr:rowOff>
    </xdr:from>
    <xdr:to>
      <xdr:col>36</xdr:col>
      <xdr:colOff>165100</xdr:colOff>
      <xdr:row>64</xdr:row>
      <xdr:rowOff>18796</xdr:rowOff>
    </xdr:to>
    <xdr:sp macro="" textlink="">
      <xdr:nvSpPr>
        <xdr:cNvPr id="250" name="楕円 249">
          <a:extLst>
            <a:ext uri="{FF2B5EF4-FFF2-40B4-BE49-F238E27FC236}">
              <a16:creationId xmlns:a16="http://schemas.microsoft.com/office/drawing/2014/main" id="{AEEF6FBB-4E7D-4DAB-B4F7-C889F0112DA8}"/>
            </a:ext>
          </a:extLst>
        </xdr:cNvPr>
        <xdr:cNvSpPr/>
      </xdr:nvSpPr>
      <xdr:spPr>
        <a:xfrm>
          <a:off x="6921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138988</xdr:rowOff>
    </xdr:from>
    <xdr:to>
      <xdr:col>41</xdr:col>
      <xdr:colOff>50800</xdr:colOff>
      <xdr:row>63</xdr:row>
      <xdr:rowOff>139446</xdr:rowOff>
    </xdr:to>
    <xdr:cxnSp macro="">
      <xdr:nvCxnSpPr>
        <xdr:cNvPr id="251" name="直線コネクタ 250">
          <a:extLst>
            <a:ext uri="{FF2B5EF4-FFF2-40B4-BE49-F238E27FC236}">
              <a16:creationId xmlns:a16="http://schemas.microsoft.com/office/drawing/2014/main" id="{E02495DE-2C8D-4310-9D6C-208C10516E19}"/>
            </a:ext>
          </a:extLst>
        </xdr:cNvPr>
        <xdr:cNvCxnSpPr/>
      </xdr:nvCxnSpPr>
      <xdr:spPr>
        <a:xfrm flipV="1">
          <a:off x="6972300" y="1094033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52" name="n_1aveValue【体育館・プール】&#10;一人当たり面積">
          <a:extLst>
            <a:ext uri="{FF2B5EF4-FFF2-40B4-BE49-F238E27FC236}">
              <a16:creationId xmlns:a16="http://schemas.microsoft.com/office/drawing/2014/main" id="{7ECD2C5C-5308-49DF-A320-0D3FDE82F245}"/>
            </a:ext>
          </a:extLst>
        </xdr:cNvPr>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53" name="n_2aveValue【体育館・プール】&#10;一人当たり面積">
          <a:extLst>
            <a:ext uri="{FF2B5EF4-FFF2-40B4-BE49-F238E27FC236}">
              <a16:creationId xmlns:a16="http://schemas.microsoft.com/office/drawing/2014/main" id="{098BC60C-8E03-4B79-8B7A-80A654B31E64}"/>
            </a:ext>
          </a:extLst>
        </xdr:cNvPr>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54" name="n_3aveValue【体育館・プール】&#10;一人当たり面積">
          <a:extLst>
            <a:ext uri="{FF2B5EF4-FFF2-40B4-BE49-F238E27FC236}">
              <a16:creationId xmlns:a16="http://schemas.microsoft.com/office/drawing/2014/main" id="{05D85899-E5B1-4312-BFF5-79016EDD6B0C}"/>
            </a:ext>
          </a:extLst>
        </xdr:cNvPr>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98417</xdr:rowOff>
    </xdr:from>
    <xdr:ext cx="469744" cy="259045"/>
    <xdr:sp macro="" textlink="">
      <xdr:nvSpPr>
        <xdr:cNvPr id="255" name="n_4aveValue【体育館・プール】&#10;一人当たり面積">
          <a:extLst>
            <a:ext uri="{FF2B5EF4-FFF2-40B4-BE49-F238E27FC236}">
              <a16:creationId xmlns:a16="http://schemas.microsoft.com/office/drawing/2014/main" id="{C2BD4C9B-23AE-4788-AE31-D3BC4FD57CFA}"/>
            </a:ext>
          </a:extLst>
        </xdr:cNvPr>
        <xdr:cNvSpPr txBox="1"/>
      </xdr:nvSpPr>
      <xdr:spPr>
        <a:xfrm>
          <a:off x="6737427" y="1055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9009</xdr:rowOff>
    </xdr:from>
    <xdr:ext cx="469744" cy="259045"/>
    <xdr:sp macro="" textlink="">
      <xdr:nvSpPr>
        <xdr:cNvPr id="256" name="n_1mainValue【体育館・プール】&#10;一人当たり面積">
          <a:extLst>
            <a:ext uri="{FF2B5EF4-FFF2-40B4-BE49-F238E27FC236}">
              <a16:creationId xmlns:a16="http://schemas.microsoft.com/office/drawing/2014/main" id="{28302B53-6916-4373-B497-322725544E1D}"/>
            </a:ext>
          </a:extLst>
        </xdr:cNvPr>
        <xdr:cNvSpPr txBox="1"/>
      </xdr:nvSpPr>
      <xdr:spPr>
        <a:xfrm>
          <a:off x="9391727" y="1098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9009</xdr:rowOff>
    </xdr:from>
    <xdr:ext cx="469744" cy="259045"/>
    <xdr:sp macro="" textlink="">
      <xdr:nvSpPr>
        <xdr:cNvPr id="257" name="n_2mainValue【体育館・プール】&#10;一人当たり面積">
          <a:extLst>
            <a:ext uri="{FF2B5EF4-FFF2-40B4-BE49-F238E27FC236}">
              <a16:creationId xmlns:a16="http://schemas.microsoft.com/office/drawing/2014/main" id="{B6530187-0F21-41FE-B1C0-EF9D04D3D25F}"/>
            </a:ext>
          </a:extLst>
        </xdr:cNvPr>
        <xdr:cNvSpPr txBox="1"/>
      </xdr:nvSpPr>
      <xdr:spPr>
        <a:xfrm>
          <a:off x="8515427" y="1098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9465</xdr:rowOff>
    </xdr:from>
    <xdr:ext cx="469744" cy="259045"/>
    <xdr:sp macro="" textlink="">
      <xdr:nvSpPr>
        <xdr:cNvPr id="258" name="n_3mainValue【体育館・プール】&#10;一人当たり面積">
          <a:extLst>
            <a:ext uri="{FF2B5EF4-FFF2-40B4-BE49-F238E27FC236}">
              <a16:creationId xmlns:a16="http://schemas.microsoft.com/office/drawing/2014/main" id="{C0D35DE7-D312-4A9D-B9E4-5623831A956F}"/>
            </a:ext>
          </a:extLst>
        </xdr:cNvPr>
        <xdr:cNvSpPr txBox="1"/>
      </xdr:nvSpPr>
      <xdr:spPr>
        <a:xfrm>
          <a:off x="7626427" y="109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9923</xdr:rowOff>
    </xdr:from>
    <xdr:ext cx="469744" cy="259045"/>
    <xdr:sp macro="" textlink="">
      <xdr:nvSpPr>
        <xdr:cNvPr id="259" name="n_4mainValue【体育館・プール】&#10;一人当たり面積">
          <a:extLst>
            <a:ext uri="{FF2B5EF4-FFF2-40B4-BE49-F238E27FC236}">
              <a16:creationId xmlns:a16="http://schemas.microsoft.com/office/drawing/2014/main" id="{E228CA8E-1A8D-4A22-971E-68890783EBCB}"/>
            </a:ext>
          </a:extLst>
        </xdr:cNvPr>
        <xdr:cNvSpPr txBox="1"/>
      </xdr:nvSpPr>
      <xdr:spPr>
        <a:xfrm>
          <a:off x="6737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C6484FC2-1AC4-4087-8705-C8B7A8FC6A9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94F4DBDB-6582-4B52-BA8F-4F63EAA5514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D12F9D2B-A871-42D6-9A39-4419E6EEF6F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184F765D-8FCA-4344-BBCC-D69AD194A5E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EB807F25-CC83-4F2F-ADCC-2CF21EAB3D9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1DCA4E87-4BFF-436D-8C99-0C557BC035C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F7264450-7FCB-4605-B9B2-5C421D2EDB8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3774F2DF-0A35-4CD3-9C7E-54346204219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52EDB484-39CF-4AA0-A138-9D8081FCD0F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3EC66E62-2E1D-4B34-8F09-1046F913A64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7409FDCD-38DE-4427-A8D8-3B52C0A02D7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B6941A1D-B648-45E7-AFC5-48569038455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3B93E9F1-3ED2-4498-A2E4-2E108ED2CC8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F5649704-80E3-4494-8EB2-7845D3F47DB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F16D8361-4869-4AE2-AA5B-28B334E31BB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2DF7CCDE-8A66-4857-90FC-0AE36F0312D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5BDAE773-4F70-436D-A89C-88A39639E89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5B79B25E-F435-46F7-BAB6-C66C204472D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A46477F9-67CF-43F2-89AE-33F7F14E2B5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2F36F543-4BD5-400C-A23F-7DBFFB712E2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F3F1F64F-BF3A-40FD-8376-5B3D73544A1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19C7617B-94C8-4CA4-A899-FD18525E5AE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84F3219D-3B1A-4C9E-8618-B2EA73EC804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E2153014-4313-43B4-99A7-27CF3B1CFCC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7387ABCA-7EFA-4C78-ADEB-95706A125754}"/>
            </a:ext>
          </a:extLst>
        </xdr:cNvPr>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86390950-2925-4589-AFC8-FC67E0EFBDAD}"/>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42060A29-DB8D-4264-94E5-2720BC4BC71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6D44917-5C26-4275-B88E-D2BD0295A5C2}"/>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a:extLst>
            <a:ext uri="{FF2B5EF4-FFF2-40B4-BE49-F238E27FC236}">
              <a16:creationId xmlns:a16="http://schemas.microsoft.com/office/drawing/2014/main" id="{8211F1E4-B6EB-425F-99C0-9544197E9957}"/>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ABD33AEF-8E1B-4986-B313-82025DF99F78}"/>
            </a:ext>
          </a:extLst>
        </xdr:cNvPr>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a:extLst>
            <a:ext uri="{FF2B5EF4-FFF2-40B4-BE49-F238E27FC236}">
              <a16:creationId xmlns:a16="http://schemas.microsoft.com/office/drawing/2014/main" id="{491EEF73-32A5-4434-900B-BA2849830395}"/>
            </a:ext>
          </a:extLst>
        </xdr:cNvPr>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a:extLst>
            <a:ext uri="{FF2B5EF4-FFF2-40B4-BE49-F238E27FC236}">
              <a16:creationId xmlns:a16="http://schemas.microsoft.com/office/drawing/2014/main" id="{814405E1-90DE-41D1-A5AD-0D0265271C58}"/>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a:extLst>
            <a:ext uri="{FF2B5EF4-FFF2-40B4-BE49-F238E27FC236}">
              <a16:creationId xmlns:a16="http://schemas.microsoft.com/office/drawing/2014/main" id="{7A264739-C351-42C4-A53C-564F0C7C5956}"/>
            </a:ext>
          </a:extLst>
        </xdr:cNvPr>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a:extLst>
            <a:ext uri="{FF2B5EF4-FFF2-40B4-BE49-F238E27FC236}">
              <a16:creationId xmlns:a16="http://schemas.microsoft.com/office/drawing/2014/main" id="{CA6E1AB7-3221-4326-90AF-9BE13FDD188F}"/>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4" name="フローチャート: 判断 293">
          <a:extLst>
            <a:ext uri="{FF2B5EF4-FFF2-40B4-BE49-F238E27FC236}">
              <a16:creationId xmlns:a16="http://schemas.microsoft.com/office/drawing/2014/main" id="{62084C18-56B5-4299-82F6-6943A857EC77}"/>
            </a:ext>
          </a:extLst>
        </xdr:cNvPr>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D59D349F-29EC-4EB0-9AEC-4A8438704F8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8C0991D5-E060-41B7-971E-298DE6FF438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2E5E461A-02F1-44EA-852B-C1703DE1E73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2F325636-6DD5-4A28-A3B7-6F62E627CB6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D643CBB-D41D-47EF-8739-28C08EB441C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2539</xdr:rowOff>
    </xdr:from>
    <xdr:to>
      <xdr:col>24</xdr:col>
      <xdr:colOff>114300</xdr:colOff>
      <xdr:row>86</xdr:row>
      <xdr:rowOff>104139</xdr:rowOff>
    </xdr:to>
    <xdr:sp macro="" textlink="">
      <xdr:nvSpPr>
        <xdr:cNvPr id="300" name="楕円 299">
          <a:extLst>
            <a:ext uri="{FF2B5EF4-FFF2-40B4-BE49-F238E27FC236}">
              <a16:creationId xmlns:a16="http://schemas.microsoft.com/office/drawing/2014/main" id="{D0E166EC-4761-4B4A-8C72-287B4E931918}"/>
            </a:ext>
          </a:extLst>
        </xdr:cNvPr>
        <xdr:cNvSpPr/>
      </xdr:nvSpPr>
      <xdr:spPr>
        <a:xfrm>
          <a:off x="45847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88916</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36AECD67-114C-456A-AC58-8DD74C07E0DC}"/>
            </a:ext>
          </a:extLst>
        </xdr:cNvPr>
        <xdr:cNvSpPr txBox="1"/>
      </xdr:nvSpPr>
      <xdr:spPr>
        <a:xfrm>
          <a:off x="4673600" y="1466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139700</xdr:rowOff>
    </xdr:from>
    <xdr:to>
      <xdr:col>20</xdr:col>
      <xdr:colOff>38100</xdr:colOff>
      <xdr:row>86</xdr:row>
      <xdr:rowOff>69850</xdr:rowOff>
    </xdr:to>
    <xdr:sp macro="" textlink="">
      <xdr:nvSpPr>
        <xdr:cNvPr id="302" name="楕円 301">
          <a:extLst>
            <a:ext uri="{FF2B5EF4-FFF2-40B4-BE49-F238E27FC236}">
              <a16:creationId xmlns:a16="http://schemas.microsoft.com/office/drawing/2014/main" id="{FA612D7A-4254-4504-88CE-899956CD5A27}"/>
            </a:ext>
          </a:extLst>
        </xdr:cNvPr>
        <xdr:cNvSpPr/>
      </xdr:nvSpPr>
      <xdr:spPr>
        <a:xfrm>
          <a:off x="3746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19050</xdr:rowOff>
    </xdr:from>
    <xdr:to>
      <xdr:col>24</xdr:col>
      <xdr:colOff>63500</xdr:colOff>
      <xdr:row>86</xdr:row>
      <xdr:rowOff>53339</xdr:rowOff>
    </xdr:to>
    <xdr:cxnSp macro="">
      <xdr:nvCxnSpPr>
        <xdr:cNvPr id="303" name="直線コネクタ 302">
          <a:extLst>
            <a:ext uri="{FF2B5EF4-FFF2-40B4-BE49-F238E27FC236}">
              <a16:creationId xmlns:a16="http://schemas.microsoft.com/office/drawing/2014/main" id="{C107DA4C-30FA-46BF-BBFD-F3E7024D1FC5}"/>
            </a:ext>
          </a:extLst>
        </xdr:cNvPr>
        <xdr:cNvCxnSpPr/>
      </xdr:nvCxnSpPr>
      <xdr:spPr>
        <a:xfrm>
          <a:off x="3797300" y="147637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105411</xdr:rowOff>
    </xdr:from>
    <xdr:to>
      <xdr:col>15</xdr:col>
      <xdr:colOff>101600</xdr:colOff>
      <xdr:row>86</xdr:row>
      <xdr:rowOff>35561</xdr:rowOff>
    </xdr:to>
    <xdr:sp macro="" textlink="">
      <xdr:nvSpPr>
        <xdr:cNvPr id="304" name="楕円 303">
          <a:extLst>
            <a:ext uri="{FF2B5EF4-FFF2-40B4-BE49-F238E27FC236}">
              <a16:creationId xmlns:a16="http://schemas.microsoft.com/office/drawing/2014/main" id="{0D720245-29B1-4E12-A78E-67F0CA8F1E5E}"/>
            </a:ext>
          </a:extLst>
        </xdr:cNvPr>
        <xdr:cNvSpPr/>
      </xdr:nvSpPr>
      <xdr:spPr>
        <a:xfrm>
          <a:off x="2857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156211</xdr:rowOff>
    </xdr:from>
    <xdr:to>
      <xdr:col>19</xdr:col>
      <xdr:colOff>177800</xdr:colOff>
      <xdr:row>86</xdr:row>
      <xdr:rowOff>19050</xdr:rowOff>
    </xdr:to>
    <xdr:cxnSp macro="">
      <xdr:nvCxnSpPr>
        <xdr:cNvPr id="305" name="直線コネクタ 304">
          <a:extLst>
            <a:ext uri="{FF2B5EF4-FFF2-40B4-BE49-F238E27FC236}">
              <a16:creationId xmlns:a16="http://schemas.microsoft.com/office/drawing/2014/main" id="{A5DC4546-E396-4B44-84ED-BDECD2053C5C}"/>
            </a:ext>
          </a:extLst>
        </xdr:cNvPr>
        <xdr:cNvCxnSpPr/>
      </xdr:nvCxnSpPr>
      <xdr:spPr>
        <a:xfrm>
          <a:off x="2908300" y="147294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95886</xdr:rowOff>
    </xdr:from>
    <xdr:to>
      <xdr:col>10</xdr:col>
      <xdr:colOff>165100</xdr:colOff>
      <xdr:row>86</xdr:row>
      <xdr:rowOff>26036</xdr:rowOff>
    </xdr:to>
    <xdr:sp macro="" textlink="">
      <xdr:nvSpPr>
        <xdr:cNvPr id="306" name="楕円 305">
          <a:extLst>
            <a:ext uri="{FF2B5EF4-FFF2-40B4-BE49-F238E27FC236}">
              <a16:creationId xmlns:a16="http://schemas.microsoft.com/office/drawing/2014/main" id="{141CA278-6E1B-4D1F-9850-7B6DB77FB2A2}"/>
            </a:ext>
          </a:extLst>
        </xdr:cNvPr>
        <xdr:cNvSpPr/>
      </xdr:nvSpPr>
      <xdr:spPr>
        <a:xfrm>
          <a:off x="19685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146686</xdr:rowOff>
    </xdr:from>
    <xdr:to>
      <xdr:col>15</xdr:col>
      <xdr:colOff>50800</xdr:colOff>
      <xdr:row>85</xdr:row>
      <xdr:rowOff>156211</xdr:rowOff>
    </xdr:to>
    <xdr:cxnSp macro="">
      <xdr:nvCxnSpPr>
        <xdr:cNvPr id="307" name="直線コネクタ 306">
          <a:extLst>
            <a:ext uri="{FF2B5EF4-FFF2-40B4-BE49-F238E27FC236}">
              <a16:creationId xmlns:a16="http://schemas.microsoft.com/office/drawing/2014/main" id="{2C24BDB7-9615-481F-9553-918272ECDFF4}"/>
            </a:ext>
          </a:extLst>
        </xdr:cNvPr>
        <xdr:cNvCxnSpPr/>
      </xdr:nvCxnSpPr>
      <xdr:spPr>
        <a:xfrm>
          <a:off x="2019300" y="147199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53975</xdr:rowOff>
    </xdr:from>
    <xdr:to>
      <xdr:col>6</xdr:col>
      <xdr:colOff>38100</xdr:colOff>
      <xdr:row>85</xdr:row>
      <xdr:rowOff>155575</xdr:rowOff>
    </xdr:to>
    <xdr:sp macro="" textlink="">
      <xdr:nvSpPr>
        <xdr:cNvPr id="308" name="楕円 307">
          <a:extLst>
            <a:ext uri="{FF2B5EF4-FFF2-40B4-BE49-F238E27FC236}">
              <a16:creationId xmlns:a16="http://schemas.microsoft.com/office/drawing/2014/main" id="{ED483144-6490-4CA9-B049-C70B7E160C17}"/>
            </a:ext>
          </a:extLst>
        </xdr:cNvPr>
        <xdr:cNvSpPr/>
      </xdr:nvSpPr>
      <xdr:spPr>
        <a:xfrm>
          <a:off x="10795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104775</xdr:rowOff>
    </xdr:from>
    <xdr:to>
      <xdr:col>10</xdr:col>
      <xdr:colOff>114300</xdr:colOff>
      <xdr:row>85</xdr:row>
      <xdr:rowOff>146686</xdr:rowOff>
    </xdr:to>
    <xdr:cxnSp macro="">
      <xdr:nvCxnSpPr>
        <xdr:cNvPr id="309" name="直線コネクタ 308">
          <a:extLst>
            <a:ext uri="{FF2B5EF4-FFF2-40B4-BE49-F238E27FC236}">
              <a16:creationId xmlns:a16="http://schemas.microsoft.com/office/drawing/2014/main" id="{AA2DF59F-8618-43AA-B273-02B0CEE6C57A}"/>
            </a:ext>
          </a:extLst>
        </xdr:cNvPr>
        <xdr:cNvCxnSpPr/>
      </xdr:nvCxnSpPr>
      <xdr:spPr>
        <a:xfrm>
          <a:off x="1130300" y="146780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0" name="n_1aveValue【福祉施設】&#10;有形固定資産減価償却率">
          <a:extLst>
            <a:ext uri="{FF2B5EF4-FFF2-40B4-BE49-F238E27FC236}">
              <a16:creationId xmlns:a16="http://schemas.microsoft.com/office/drawing/2014/main" id="{6DFDC16F-A2F2-4A07-8F93-788C003FE7B3}"/>
            </a:ext>
          </a:extLst>
        </xdr:cNvPr>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1" name="n_2aveValue【福祉施設】&#10;有形固定資産減価償却率">
          <a:extLst>
            <a:ext uri="{FF2B5EF4-FFF2-40B4-BE49-F238E27FC236}">
              <a16:creationId xmlns:a16="http://schemas.microsoft.com/office/drawing/2014/main" id="{6E962D11-86BF-4DC4-888B-5B9567D0DAB5}"/>
            </a:ext>
          </a:extLst>
        </xdr:cNvPr>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2" name="n_3aveValue【福祉施設】&#10;有形固定資産減価償却率">
          <a:extLst>
            <a:ext uri="{FF2B5EF4-FFF2-40B4-BE49-F238E27FC236}">
              <a16:creationId xmlns:a16="http://schemas.microsoft.com/office/drawing/2014/main" id="{2DAD0B75-B013-4E41-BD09-8C7A1345DD1F}"/>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13" name="n_4aveValue【福祉施設】&#10;有形固定資産減価償却率">
          <a:extLst>
            <a:ext uri="{FF2B5EF4-FFF2-40B4-BE49-F238E27FC236}">
              <a16:creationId xmlns:a16="http://schemas.microsoft.com/office/drawing/2014/main" id="{46244C40-BC46-4505-8B5B-54A5B9CD2284}"/>
            </a:ext>
          </a:extLst>
        </xdr:cNvPr>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60977</xdr:rowOff>
    </xdr:from>
    <xdr:ext cx="405111" cy="259045"/>
    <xdr:sp macro="" textlink="">
      <xdr:nvSpPr>
        <xdr:cNvPr id="314" name="n_1mainValue【福祉施設】&#10;有形固定資産減価償却率">
          <a:extLst>
            <a:ext uri="{FF2B5EF4-FFF2-40B4-BE49-F238E27FC236}">
              <a16:creationId xmlns:a16="http://schemas.microsoft.com/office/drawing/2014/main" id="{B12F47F5-606F-479C-969F-4E79D0B20EEA}"/>
            </a:ext>
          </a:extLst>
        </xdr:cNvPr>
        <xdr:cNvSpPr txBox="1"/>
      </xdr:nvSpPr>
      <xdr:spPr>
        <a:xfrm>
          <a:off x="3582044" y="1480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26688</xdr:rowOff>
    </xdr:from>
    <xdr:ext cx="405111" cy="259045"/>
    <xdr:sp macro="" textlink="">
      <xdr:nvSpPr>
        <xdr:cNvPr id="315" name="n_2mainValue【福祉施設】&#10;有形固定資産減価償却率">
          <a:extLst>
            <a:ext uri="{FF2B5EF4-FFF2-40B4-BE49-F238E27FC236}">
              <a16:creationId xmlns:a16="http://schemas.microsoft.com/office/drawing/2014/main" id="{B0276900-D9F3-46EF-B874-7AC12E830FCE}"/>
            </a:ext>
          </a:extLst>
        </xdr:cNvPr>
        <xdr:cNvSpPr txBox="1"/>
      </xdr:nvSpPr>
      <xdr:spPr>
        <a:xfrm>
          <a:off x="2705744"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17163</xdr:rowOff>
    </xdr:from>
    <xdr:ext cx="405111" cy="259045"/>
    <xdr:sp macro="" textlink="">
      <xdr:nvSpPr>
        <xdr:cNvPr id="316" name="n_3mainValue【福祉施設】&#10;有形固定資産減価償却率">
          <a:extLst>
            <a:ext uri="{FF2B5EF4-FFF2-40B4-BE49-F238E27FC236}">
              <a16:creationId xmlns:a16="http://schemas.microsoft.com/office/drawing/2014/main" id="{62AFB601-3DD7-453F-8F1D-872B428D2C81}"/>
            </a:ext>
          </a:extLst>
        </xdr:cNvPr>
        <xdr:cNvSpPr txBox="1"/>
      </xdr:nvSpPr>
      <xdr:spPr>
        <a:xfrm>
          <a:off x="1816744"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146702</xdr:rowOff>
    </xdr:from>
    <xdr:ext cx="405111" cy="259045"/>
    <xdr:sp macro="" textlink="">
      <xdr:nvSpPr>
        <xdr:cNvPr id="317" name="n_4mainValue【福祉施設】&#10;有形固定資産減価償却率">
          <a:extLst>
            <a:ext uri="{FF2B5EF4-FFF2-40B4-BE49-F238E27FC236}">
              <a16:creationId xmlns:a16="http://schemas.microsoft.com/office/drawing/2014/main" id="{385CDCFB-7EA6-4FF0-8408-59A134E3D8DA}"/>
            </a:ext>
          </a:extLst>
        </xdr:cNvPr>
        <xdr:cNvSpPr txBox="1"/>
      </xdr:nvSpPr>
      <xdr:spPr>
        <a:xfrm>
          <a:off x="927744"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9F6A90D0-A439-4FDE-B6A6-29F9A404030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8858C974-76C6-42B5-ABEB-E5340F7C4AE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CEE993BC-C74D-425B-85D4-A40FEACFED7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F6F8CCCB-7B77-4477-BA72-1339FDB3414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7EF79FBD-06F1-4196-BFAA-4D8052FF4B1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13DD3F7E-A330-48B0-A633-715662F75BA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B300D7B0-75E1-44BF-8945-1BA5F5CDDCD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90AD4F3F-E849-4EDB-89DA-4C8AFED90E6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2ACC0E76-1996-407A-8E05-B06AF0759DC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988B9027-2410-4072-B7CB-171B5160BAB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B4A8AF3C-E1DF-4E7C-8496-FB66AA44405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6B9BCBF3-27F0-4F64-9A70-858400E6949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72BD504E-5AED-4727-A1E8-100FF26B76F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0831DC6E-733F-4563-AB46-2EB307BC410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F60CEC8F-91C2-4822-B939-F74C74585EC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117AD506-84C8-4B84-8CF0-9F88CE6E65A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F4D7D53C-EFAE-461D-AA1E-1AC9AECCAD6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A0362707-18EC-4436-8CDB-2AA5D0603EE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C7F50202-665E-433B-915A-92954CCBF38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2E7085DE-2480-4997-BBFB-6F7B410B23D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9846933C-C9BE-44CA-8474-A4BD0AE0036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F18040C3-BF15-42B6-A1FC-23E385EED2C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58CEEA8B-7E6E-49F3-99ED-9968489F6B6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a:extLst>
            <a:ext uri="{FF2B5EF4-FFF2-40B4-BE49-F238E27FC236}">
              <a16:creationId xmlns:a16="http://schemas.microsoft.com/office/drawing/2014/main" id="{BA91A030-06E7-4876-BD88-550673130827}"/>
            </a:ext>
          </a:extLst>
        </xdr:cNvPr>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a:extLst>
            <a:ext uri="{FF2B5EF4-FFF2-40B4-BE49-F238E27FC236}">
              <a16:creationId xmlns:a16="http://schemas.microsoft.com/office/drawing/2014/main" id="{1B25ABBA-CC38-43AC-9CB3-403318882A7C}"/>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a:extLst>
            <a:ext uri="{FF2B5EF4-FFF2-40B4-BE49-F238E27FC236}">
              <a16:creationId xmlns:a16="http://schemas.microsoft.com/office/drawing/2014/main" id="{ED60FB52-9251-43C2-AC37-E7B1D1478844}"/>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a:extLst>
            <a:ext uri="{FF2B5EF4-FFF2-40B4-BE49-F238E27FC236}">
              <a16:creationId xmlns:a16="http://schemas.microsoft.com/office/drawing/2014/main" id="{753B4AB6-D614-4884-8EF3-350E4CCF99B1}"/>
            </a:ext>
          </a:extLst>
        </xdr:cNvPr>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a:extLst>
            <a:ext uri="{FF2B5EF4-FFF2-40B4-BE49-F238E27FC236}">
              <a16:creationId xmlns:a16="http://schemas.microsoft.com/office/drawing/2014/main" id="{DB4B895A-66D1-4A81-BC73-820B02BFFFE9}"/>
            </a:ext>
          </a:extLst>
        </xdr:cNvPr>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46" name="【福祉施設】&#10;一人当たり面積平均値テキスト">
          <a:extLst>
            <a:ext uri="{FF2B5EF4-FFF2-40B4-BE49-F238E27FC236}">
              <a16:creationId xmlns:a16="http://schemas.microsoft.com/office/drawing/2014/main" id="{152ADB6D-329B-4A4C-8A25-678B2E593673}"/>
            </a:ext>
          </a:extLst>
        </xdr:cNvPr>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a:extLst>
            <a:ext uri="{FF2B5EF4-FFF2-40B4-BE49-F238E27FC236}">
              <a16:creationId xmlns:a16="http://schemas.microsoft.com/office/drawing/2014/main" id="{DB57816D-B843-4A79-BA4A-6F6396702BCC}"/>
            </a:ext>
          </a:extLst>
        </xdr:cNvPr>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a:extLst>
            <a:ext uri="{FF2B5EF4-FFF2-40B4-BE49-F238E27FC236}">
              <a16:creationId xmlns:a16="http://schemas.microsoft.com/office/drawing/2014/main" id="{6522EAA4-61F7-44D3-9059-747F29EF49FD}"/>
            </a:ext>
          </a:extLst>
        </xdr:cNvPr>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a:extLst>
            <a:ext uri="{FF2B5EF4-FFF2-40B4-BE49-F238E27FC236}">
              <a16:creationId xmlns:a16="http://schemas.microsoft.com/office/drawing/2014/main" id="{03C2D67C-D960-4F82-8BC7-0BFAC19CB11F}"/>
            </a:ext>
          </a:extLst>
        </xdr:cNvPr>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a:extLst>
            <a:ext uri="{FF2B5EF4-FFF2-40B4-BE49-F238E27FC236}">
              <a16:creationId xmlns:a16="http://schemas.microsoft.com/office/drawing/2014/main" id="{2B92F7F0-CE75-493B-8F79-797F7662D143}"/>
            </a:ext>
          </a:extLst>
        </xdr:cNvPr>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35561</xdr:rowOff>
    </xdr:from>
    <xdr:to>
      <xdr:col>36</xdr:col>
      <xdr:colOff>165100</xdr:colOff>
      <xdr:row>85</xdr:row>
      <xdr:rowOff>137161</xdr:rowOff>
    </xdr:to>
    <xdr:sp macro="" textlink="">
      <xdr:nvSpPr>
        <xdr:cNvPr id="351" name="フローチャート: 判断 350">
          <a:extLst>
            <a:ext uri="{FF2B5EF4-FFF2-40B4-BE49-F238E27FC236}">
              <a16:creationId xmlns:a16="http://schemas.microsoft.com/office/drawing/2014/main" id="{04DF8B76-648B-4E8F-AB09-D3AD925C73CD}"/>
            </a:ext>
          </a:extLst>
        </xdr:cNvPr>
        <xdr:cNvSpPr/>
      </xdr:nvSpPr>
      <xdr:spPr>
        <a:xfrm>
          <a:off x="6921500" y="1460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A28B7DE4-162A-40D8-A2A9-EED09EA726D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20B994A-3CED-4C53-8952-F790A150198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E4877595-AD13-4585-A86C-232ACF0B44F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60807AB-7D7C-454B-9D2A-5CF3C584D3C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D407734-D575-4788-BE83-ADD7A4396F4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13970</xdr:rowOff>
    </xdr:from>
    <xdr:to>
      <xdr:col>55</xdr:col>
      <xdr:colOff>50800</xdr:colOff>
      <xdr:row>86</xdr:row>
      <xdr:rowOff>115570</xdr:rowOff>
    </xdr:to>
    <xdr:sp macro="" textlink="">
      <xdr:nvSpPr>
        <xdr:cNvPr id="357" name="楕円 356">
          <a:extLst>
            <a:ext uri="{FF2B5EF4-FFF2-40B4-BE49-F238E27FC236}">
              <a16:creationId xmlns:a16="http://schemas.microsoft.com/office/drawing/2014/main" id="{65B43AFB-AB8B-4665-96FD-ED3E47225AB4}"/>
            </a:ext>
          </a:extLst>
        </xdr:cNvPr>
        <xdr:cNvSpPr/>
      </xdr:nvSpPr>
      <xdr:spPr>
        <a:xfrm>
          <a:off x="104267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100347</xdr:rowOff>
    </xdr:from>
    <xdr:ext cx="469744" cy="259045"/>
    <xdr:sp macro="" textlink="">
      <xdr:nvSpPr>
        <xdr:cNvPr id="358" name="【福祉施設】&#10;一人当たり面積該当値テキスト">
          <a:extLst>
            <a:ext uri="{FF2B5EF4-FFF2-40B4-BE49-F238E27FC236}">
              <a16:creationId xmlns:a16="http://schemas.microsoft.com/office/drawing/2014/main" id="{F8ED6941-7ED2-4AA0-8DEC-495B442896CF}"/>
            </a:ext>
          </a:extLst>
        </xdr:cNvPr>
        <xdr:cNvSpPr txBox="1"/>
      </xdr:nvSpPr>
      <xdr:spPr>
        <a:xfrm>
          <a:off x="10515600" y="1467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13970</xdr:rowOff>
    </xdr:from>
    <xdr:to>
      <xdr:col>50</xdr:col>
      <xdr:colOff>165100</xdr:colOff>
      <xdr:row>86</xdr:row>
      <xdr:rowOff>115570</xdr:rowOff>
    </xdr:to>
    <xdr:sp macro="" textlink="">
      <xdr:nvSpPr>
        <xdr:cNvPr id="359" name="楕円 358">
          <a:extLst>
            <a:ext uri="{FF2B5EF4-FFF2-40B4-BE49-F238E27FC236}">
              <a16:creationId xmlns:a16="http://schemas.microsoft.com/office/drawing/2014/main" id="{49EBEB61-AEAF-4CA5-BAB1-6B2742FC7B1A}"/>
            </a:ext>
          </a:extLst>
        </xdr:cNvPr>
        <xdr:cNvSpPr/>
      </xdr:nvSpPr>
      <xdr:spPr>
        <a:xfrm>
          <a:off x="9588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64770</xdr:rowOff>
    </xdr:from>
    <xdr:to>
      <xdr:col>55</xdr:col>
      <xdr:colOff>0</xdr:colOff>
      <xdr:row>86</xdr:row>
      <xdr:rowOff>64770</xdr:rowOff>
    </xdr:to>
    <xdr:cxnSp macro="">
      <xdr:nvCxnSpPr>
        <xdr:cNvPr id="360" name="直線コネクタ 359">
          <a:extLst>
            <a:ext uri="{FF2B5EF4-FFF2-40B4-BE49-F238E27FC236}">
              <a16:creationId xmlns:a16="http://schemas.microsoft.com/office/drawing/2014/main" id="{83429E81-1B20-4D4A-8BD6-0551016E91D7}"/>
            </a:ext>
          </a:extLst>
        </xdr:cNvPr>
        <xdr:cNvCxnSpPr/>
      </xdr:nvCxnSpPr>
      <xdr:spPr>
        <a:xfrm>
          <a:off x="9639300" y="1480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15239</xdr:rowOff>
    </xdr:from>
    <xdr:to>
      <xdr:col>46</xdr:col>
      <xdr:colOff>38100</xdr:colOff>
      <xdr:row>86</xdr:row>
      <xdr:rowOff>116839</xdr:rowOff>
    </xdr:to>
    <xdr:sp macro="" textlink="">
      <xdr:nvSpPr>
        <xdr:cNvPr id="361" name="楕円 360">
          <a:extLst>
            <a:ext uri="{FF2B5EF4-FFF2-40B4-BE49-F238E27FC236}">
              <a16:creationId xmlns:a16="http://schemas.microsoft.com/office/drawing/2014/main" id="{C2DDE5E2-E19E-4F99-8472-AA2F38D88F50}"/>
            </a:ext>
          </a:extLst>
        </xdr:cNvPr>
        <xdr:cNvSpPr/>
      </xdr:nvSpPr>
      <xdr:spPr>
        <a:xfrm>
          <a:off x="8699500" y="147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64770</xdr:rowOff>
    </xdr:from>
    <xdr:to>
      <xdr:col>50</xdr:col>
      <xdr:colOff>114300</xdr:colOff>
      <xdr:row>86</xdr:row>
      <xdr:rowOff>66039</xdr:rowOff>
    </xdr:to>
    <xdr:cxnSp macro="">
      <xdr:nvCxnSpPr>
        <xdr:cNvPr id="362" name="直線コネクタ 361">
          <a:extLst>
            <a:ext uri="{FF2B5EF4-FFF2-40B4-BE49-F238E27FC236}">
              <a16:creationId xmlns:a16="http://schemas.microsoft.com/office/drawing/2014/main" id="{0E773A57-32C1-41DE-BD2A-B5B371443625}"/>
            </a:ext>
          </a:extLst>
        </xdr:cNvPr>
        <xdr:cNvCxnSpPr/>
      </xdr:nvCxnSpPr>
      <xdr:spPr>
        <a:xfrm flipV="1">
          <a:off x="8750300" y="148094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17780</xdr:rowOff>
    </xdr:from>
    <xdr:to>
      <xdr:col>41</xdr:col>
      <xdr:colOff>101600</xdr:colOff>
      <xdr:row>86</xdr:row>
      <xdr:rowOff>119380</xdr:rowOff>
    </xdr:to>
    <xdr:sp macro="" textlink="">
      <xdr:nvSpPr>
        <xdr:cNvPr id="363" name="楕円 362">
          <a:extLst>
            <a:ext uri="{FF2B5EF4-FFF2-40B4-BE49-F238E27FC236}">
              <a16:creationId xmlns:a16="http://schemas.microsoft.com/office/drawing/2014/main" id="{B3F61E10-8DD8-47C5-887D-A0E58A7456A8}"/>
            </a:ext>
          </a:extLst>
        </xdr:cNvPr>
        <xdr:cNvSpPr/>
      </xdr:nvSpPr>
      <xdr:spPr>
        <a:xfrm>
          <a:off x="7810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66039</xdr:rowOff>
    </xdr:from>
    <xdr:to>
      <xdr:col>45</xdr:col>
      <xdr:colOff>177800</xdr:colOff>
      <xdr:row>86</xdr:row>
      <xdr:rowOff>68580</xdr:rowOff>
    </xdr:to>
    <xdr:cxnSp macro="">
      <xdr:nvCxnSpPr>
        <xdr:cNvPr id="364" name="直線コネクタ 363">
          <a:extLst>
            <a:ext uri="{FF2B5EF4-FFF2-40B4-BE49-F238E27FC236}">
              <a16:creationId xmlns:a16="http://schemas.microsoft.com/office/drawing/2014/main" id="{A6010CA0-61D8-4ADD-9DAD-52FAF189706A}"/>
            </a:ext>
          </a:extLst>
        </xdr:cNvPr>
        <xdr:cNvCxnSpPr/>
      </xdr:nvCxnSpPr>
      <xdr:spPr>
        <a:xfrm flipV="1">
          <a:off x="7861300" y="1481073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19050</xdr:rowOff>
    </xdr:from>
    <xdr:to>
      <xdr:col>36</xdr:col>
      <xdr:colOff>165100</xdr:colOff>
      <xdr:row>86</xdr:row>
      <xdr:rowOff>120650</xdr:rowOff>
    </xdr:to>
    <xdr:sp macro="" textlink="">
      <xdr:nvSpPr>
        <xdr:cNvPr id="365" name="楕円 364">
          <a:extLst>
            <a:ext uri="{FF2B5EF4-FFF2-40B4-BE49-F238E27FC236}">
              <a16:creationId xmlns:a16="http://schemas.microsoft.com/office/drawing/2014/main" id="{3AEC88CE-EB8B-4C9D-ADFF-B726BAD97737}"/>
            </a:ext>
          </a:extLst>
        </xdr:cNvPr>
        <xdr:cNvSpPr/>
      </xdr:nvSpPr>
      <xdr:spPr>
        <a:xfrm>
          <a:off x="6921500" y="147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68580</xdr:rowOff>
    </xdr:from>
    <xdr:to>
      <xdr:col>41</xdr:col>
      <xdr:colOff>50800</xdr:colOff>
      <xdr:row>86</xdr:row>
      <xdr:rowOff>69850</xdr:rowOff>
    </xdr:to>
    <xdr:cxnSp macro="">
      <xdr:nvCxnSpPr>
        <xdr:cNvPr id="366" name="直線コネクタ 365">
          <a:extLst>
            <a:ext uri="{FF2B5EF4-FFF2-40B4-BE49-F238E27FC236}">
              <a16:creationId xmlns:a16="http://schemas.microsoft.com/office/drawing/2014/main" id="{C42777C5-E528-43FC-9B8D-515FB9C5C12A}"/>
            </a:ext>
          </a:extLst>
        </xdr:cNvPr>
        <xdr:cNvCxnSpPr/>
      </xdr:nvCxnSpPr>
      <xdr:spPr>
        <a:xfrm flipV="1">
          <a:off x="6972300" y="148132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67" name="n_1aveValue【福祉施設】&#10;一人当たり面積">
          <a:extLst>
            <a:ext uri="{FF2B5EF4-FFF2-40B4-BE49-F238E27FC236}">
              <a16:creationId xmlns:a16="http://schemas.microsoft.com/office/drawing/2014/main" id="{285AE5AC-8976-4405-B04A-3D41BF8532B9}"/>
            </a:ext>
          </a:extLst>
        </xdr:cNvPr>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68" name="n_2aveValue【福祉施設】&#10;一人当たり面積">
          <a:extLst>
            <a:ext uri="{FF2B5EF4-FFF2-40B4-BE49-F238E27FC236}">
              <a16:creationId xmlns:a16="http://schemas.microsoft.com/office/drawing/2014/main" id="{FD82F9B0-3F53-4C3C-A04A-A26870FFC5D2}"/>
            </a:ext>
          </a:extLst>
        </xdr:cNvPr>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69" name="n_3aveValue【福祉施設】&#10;一人当たり面積">
          <a:extLst>
            <a:ext uri="{FF2B5EF4-FFF2-40B4-BE49-F238E27FC236}">
              <a16:creationId xmlns:a16="http://schemas.microsoft.com/office/drawing/2014/main" id="{46712CAC-00D8-45CF-9653-EB5C30E81055}"/>
            </a:ext>
          </a:extLst>
        </xdr:cNvPr>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153688</xdr:rowOff>
    </xdr:from>
    <xdr:ext cx="469744" cy="259045"/>
    <xdr:sp macro="" textlink="">
      <xdr:nvSpPr>
        <xdr:cNvPr id="370" name="n_4aveValue【福祉施設】&#10;一人当たり面積">
          <a:extLst>
            <a:ext uri="{FF2B5EF4-FFF2-40B4-BE49-F238E27FC236}">
              <a16:creationId xmlns:a16="http://schemas.microsoft.com/office/drawing/2014/main" id="{449AE650-0205-4E5A-BA46-9CCD137F7656}"/>
            </a:ext>
          </a:extLst>
        </xdr:cNvPr>
        <xdr:cNvSpPr txBox="1"/>
      </xdr:nvSpPr>
      <xdr:spPr>
        <a:xfrm>
          <a:off x="6737427" y="1438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106697</xdr:rowOff>
    </xdr:from>
    <xdr:ext cx="469744" cy="259045"/>
    <xdr:sp macro="" textlink="">
      <xdr:nvSpPr>
        <xdr:cNvPr id="371" name="n_1mainValue【福祉施設】&#10;一人当たり面積">
          <a:extLst>
            <a:ext uri="{FF2B5EF4-FFF2-40B4-BE49-F238E27FC236}">
              <a16:creationId xmlns:a16="http://schemas.microsoft.com/office/drawing/2014/main" id="{A8B846A1-B292-4901-B1E8-40B01489298C}"/>
            </a:ext>
          </a:extLst>
        </xdr:cNvPr>
        <xdr:cNvSpPr txBox="1"/>
      </xdr:nvSpPr>
      <xdr:spPr>
        <a:xfrm>
          <a:off x="93917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107966</xdr:rowOff>
    </xdr:from>
    <xdr:ext cx="469744" cy="259045"/>
    <xdr:sp macro="" textlink="">
      <xdr:nvSpPr>
        <xdr:cNvPr id="372" name="n_2mainValue【福祉施設】&#10;一人当たり面積">
          <a:extLst>
            <a:ext uri="{FF2B5EF4-FFF2-40B4-BE49-F238E27FC236}">
              <a16:creationId xmlns:a16="http://schemas.microsoft.com/office/drawing/2014/main" id="{E60F079B-45F0-40B4-AEFC-8FE07D3EBFB2}"/>
            </a:ext>
          </a:extLst>
        </xdr:cNvPr>
        <xdr:cNvSpPr txBox="1"/>
      </xdr:nvSpPr>
      <xdr:spPr>
        <a:xfrm>
          <a:off x="8515427" y="1485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110507</xdr:rowOff>
    </xdr:from>
    <xdr:ext cx="469744" cy="259045"/>
    <xdr:sp macro="" textlink="">
      <xdr:nvSpPr>
        <xdr:cNvPr id="373" name="n_3mainValue【福祉施設】&#10;一人当たり面積">
          <a:extLst>
            <a:ext uri="{FF2B5EF4-FFF2-40B4-BE49-F238E27FC236}">
              <a16:creationId xmlns:a16="http://schemas.microsoft.com/office/drawing/2014/main" id="{440DC5F8-1F7B-4F75-AD53-48B16B4BCE97}"/>
            </a:ext>
          </a:extLst>
        </xdr:cNvPr>
        <xdr:cNvSpPr txBox="1"/>
      </xdr:nvSpPr>
      <xdr:spPr>
        <a:xfrm>
          <a:off x="76264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111777</xdr:rowOff>
    </xdr:from>
    <xdr:ext cx="469744" cy="259045"/>
    <xdr:sp macro="" textlink="">
      <xdr:nvSpPr>
        <xdr:cNvPr id="374" name="n_4mainValue【福祉施設】&#10;一人当たり面積">
          <a:extLst>
            <a:ext uri="{FF2B5EF4-FFF2-40B4-BE49-F238E27FC236}">
              <a16:creationId xmlns:a16="http://schemas.microsoft.com/office/drawing/2014/main" id="{4A0EBA77-5BBF-48E8-8E6E-24C5089E6312}"/>
            </a:ext>
          </a:extLst>
        </xdr:cNvPr>
        <xdr:cNvSpPr txBox="1"/>
      </xdr:nvSpPr>
      <xdr:spPr>
        <a:xfrm>
          <a:off x="6737427"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9775B0C2-090B-4024-B3CC-2B1F6956CF3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B4F7965D-EA00-4DFF-A614-6300E52A46C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31A7BCA0-45CF-4672-A2D8-3A2B655A530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B282372D-7BCF-48CC-ADCB-9F8F8446AFE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A70A827E-5E3F-44C9-941E-2ABEF90AD07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539CCEC8-DA5A-49A7-8627-4212DAFD147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3475058D-1DF9-4AB6-A6A2-858FE87D67F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9C2BBEEE-555A-4B33-8AD2-C05ED06A227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DBB70B50-7DDE-4C64-A40C-B01079C57A0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4568E82B-66BE-417B-9ABF-503BA3E0CE0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32862A9A-CD54-4686-BEEE-8259F163294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6992B721-7A34-4496-8207-6AF62BC61E1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8E65634B-4512-4AD6-846E-E5B62BC28C49}"/>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5141CB23-113E-4E5C-A8BE-1D2D8385C62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EF14CB61-8990-4B0E-ADA6-5655EC217D96}"/>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64E390F9-291C-4331-98C7-596D1DEEE4F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41E6BA14-7F58-4C61-923A-2FE9F2F5A81F}"/>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ED6BE86F-1140-4A90-85CB-48D1B40A9322}"/>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9519F320-7DFF-430B-82DD-6CE4753864EE}"/>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9F2BCB11-83F5-4D92-BDC7-EEED735BD3F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a:extLst>
            <a:ext uri="{FF2B5EF4-FFF2-40B4-BE49-F238E27FC236}">
              <a16:creationId xmlns:a16="http://schemas.microsoft.com/office/drawing/2014/main" id="{5A2EAD81-8C8E-4138-A8C0-EFA644E2850B}"/>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AFF72935-1827-4D52-854D-FDCC7FC5C2E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9D710BCB-4848-41B9-A57E-B11DEAEA7A3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a:extLst>
            <a:ext uri="{FF2B5EF4-FFF2-40B4-BE49-F238E27FC236}">
              <a16:creationId xmlns:a16="http://schemas.microsoft.com/office/drawing/2014/main" id="{61EE12D9-CEAF-4FE1-93E0-B97D4DBEA73F}"/>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93B10F7E-878D-418A-966B-87F645F1E16D}"/>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a:extLst>
            <a:ext uri="{FF2B5EF4-FFF2-40B4-BE49-F238E27FC236}">
              <a16:creationId xmlns:a16="http://schemas.microsoft.com/office/drawing/2014/main" id="{0A4EC995-2392-475A-ABBD-134946EAB75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市民会館】&#10;有形固定資産減価償却率最大値テキスト">
          <a:extLst>
            <a:ext uri="{FF2B5EF4-FFF2-40B4-BE49-F238E27FC236}">
              <a16:creationId xmlns:a16="http://schemas.microsoft.com/office/drawing/2014/main" id="{E4B9F59A-A1E6-45EC-82AF-0875A19B0243}"/>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a:extLst>
            <a:ext uri="{FF2B5EF4-FFF2-40B4-BE49-F238E27FC236}">
              <a16:creationId xmlns:a16="http://schemas.microsoft.com/office/drawing/2014/main" id="{2E978855-3093-4D22-8768-60DB6617D153}"/>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251AE1B0-2701-434D-A6AF-731C858F6170}"/>
            </a:ext>
          </a:extLst>
        </xdr:cNvPr>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a:extLst>
            <a:ext uri="{FF2B5EF4-FFF2-40B4-BE49-F238E27FC236}">
              <a16:creationId xmlns:a16="http://schemas.microsoft.com/office/drawing/2014/main" id="{23AA8EE2-942D-49C3-A53F-D7E56E65AE34}"/>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a:extLst>
            <a:ext uri="{FF2B5EF4-FFF2-40B4-BE49-F238E27FC236}">
              <a16:creationId xmlns:a16="http://schemas.microsoft.com/office/drawing/2014/main" id="{C8166614-0EEA-4B92-8243-FF1D29214597}"/>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406" name="フローチャート: 判断 405">
          <a:extLst>
            <a:ext uri="{FF2B5EF4-FFF2-40B4-BE49-F238E27FC236}">
              <a16:creationId xmlns:a16="http://schemas.microsoft.com/office/drawing/2014/main" id="{B7028357-5950-4BE9-956E-B819EBF2F2FF}"/>
            </a:ext>
          </a:extLst>
        </xdr:cNvPr>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a:extLst>
            <a:ext uri="{FF2B5EF4-FFF2-40B4-BE49-F238E27FC236}">
              <a16:creationId xmlns:a16="http://schemas.microsoft.com/office/drawing/2014/main" id="{31285C9E-A140-4A99-9D8D-E60209C998C5}"/>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69850</xdr:rowOff>
    </xdr:from>
    <xdr:to>
      <xdr:col>6</xdr:col>
      <xdr:colOff>38100</xdr:colOff>
      <xdr:row>104</xdr:row>
      <xdr:rowOff>0</xdr:rowOff>
    </xdr:to>
    <xdr:sp macro="" textlink="">
      <xdr:nvSpPr>
        <xdr:cNvPr id="408" name="フローチャート: 判断 407">
          <a:extLst>
            <a:ext uri="{FF2B5EF4-FFF2-40B4-BE49-F238E27FC236}">
              <a16:creationId xmlns:a16="http://schemas.microsoft.com/office/drawing/2014/main" id="{36A4F288-6DDA-4C82-BA27-86FA0E41B655}"/>
            </a:ext>
          </a:extLst>
        </xdr:cNvPr>
        <xdr:cNvSpPr/>
      </xdr:nvSpPr>
      <xdr:spPr>
        <a:xfrm>
          <a:off x="1079500" y="1772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170163E8-DD43-473D-AB8F-CBA6247DFB8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4765A8AE-9773-4581-ADF7-0E9C3001B49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6B9F9938-A3C0-4D24-836A-7A8C4D4E5D5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C0320021-29B8-4885-8872-6B580C663BD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6912C3B4-7F38-4EBC-97DF-2517EBAC84E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101600</xdr:rowOff>
    </xdr:from>
    <xdr:to>
      <xdr:col>24</xdr:col>
      <xdr:colOff>114300</xdr:colOff>
      <xdr:row>105</xdr:row>
      <xdr:rowOff>31750</xdr:rowOff>
    </xdr:to>
    <xdr:sp macro="" textlink="">
      <xdr:nvSpPr>
        <xdr:cNvPr id="414" name="楕円 413">
          <a:extLst>
            <a:ext uri="{FF2B5EF4-FFF2-40B4-BE49-F238E27FC236}">
              <a16:creationId xmlns:a16="http://schemas.microsoft.com/office/drawing/2014/main" id="{757918E6-7DD0-4EE2-9898-5F3A1C88AA83}"/>
            </a:ext>
          </a:extLst>
        </xdr:cNvPr>
        <xdr:cNvSpPr/>
      </xdr:nvSpPr>
      <xdr:spPr>
        <a:xfrm>
          <a:off x="45847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80027</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433A04B4-7B3D-47DF-B8C1-1B3C2F81FB1F}"/>
            </a:ext>
          </a:extLst>
        </xdr:cNvPr>
        <xdr:cNvSpPr txBox="1"/>
      </xdr:nvSpPr>
      <xdr:spPr>
        <a:xfrm>
          <a:off x="4673600"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76200</xdr:rowOff>
    </xdr:from>
    <xdr:to>
      <xdr:col>20</xdr:col>
      <xdr:colOff>38100</xdr:colOff>
      <xdr:row>105</xdr:row>
      <xdr:rowOff>6350</xdr:rowOff>
    </xdr:to>
    <xdr:sp macro="" textlink="">
      <xdr:nvSpPr>
        <xdr:cNvPr id="416" name="楕円 415">
          <a:extLst>
            <a:ext uri="{FF2B5EF4-FFF2-40B4-BE49-F238E27FC236}">
              <a16:creationId xmlns:a16="http://schemas.microsoft.com/office/drawing/2014/main" id="{6C1B91FE-4ACD-40E0-AD02-67BDB2BE8D0A}"/>
            </a:ext>
          </a:extLst>
        </xdr:cNvPr>
        <xdr:cNvSpPr/>
      </xdr:nvSpPr>
      <xdr:spPr>
        <a:xfrm>
          <a:off x="3746500" y="1790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127000</xdr:rowOff>
    </xdr:from>
    <xdr:to>
      <xdr:col>24</xdr:col>
      <xdr:colOff>63500</xdr:colOff>
      <xdr:row>104</xdr:row>
      <xdr:rowOff>152400</xdr:rowOff>
    </xdr:to>
    <xdr:cxnSp macro="">
      <xdr:nvCxnSpPr>
        <xdr:cNvPr id="417" name="直線コネクタ 416">
          <a:extLst>
            <a:ext uri="{FF2B5EF4-FFF2-40B4-BE49-F238E27FC236}">
              <a16:creationId xmlns:a16="http://schemas.microsoft.com/office/drawing/2014/main" id="{9572D933-4FCF-4FBB-AB19-4DF722E876DE}"/>
            </a:ext>
          </a:extLst>
        </xdr:cNvPr>
        <xdr:cNvCxnSpPr/>
      </xdr:nvCxnSpPr>
      <xdr:spPr>
        <a:xfrm>
          <a:off x="3797300" y="17957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48261</xdr:rowOff>
    </xdr:from>
    <xdr:to>
      <xdr:col>15</xdr:col>
      <xdr:colOff>101600</xdr:colOff>
      <xdr:row>104</xdr:row>
      <xdr:rowOff>149861</xdr:rowOff>
    </xdr:to>
    <xdr:sp macro="" textlink="">
      <xdr:nvSpPr>
        <xdr:cNvPr id="418" name="楕円 417">
          <a:extLst>
            <a:ext uri="{FF2B5EF4-FFF2-40B4-BE49-F238E27FC236}">
              <a16:creationId xmlns:a16="http://schemas.microsoft.com/office/drawing/2014/main" id="{4AE15BF1-813A-47EF-A4CF-E37C5182EB3C}"/>
            </a:ext>
          </a:extLst>
        </xdr:cNvPr>
        <xdr:cNvSpPr/>
      </xdr:nvSpPr>
      <xdr:spPr>
        <a:xfrm>
          <a:off x="2857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99061</xdr:rowOff>
    </xdr:from>
    <xdr:to>
      <xdr:col>19</xdr:col>
      <xdr:colOff>177800</xdr:colOff>
      <xdr:row>104</xdr:row>
      <xdr:rowOff>127000</xdr:rowOff>
    </xdr:to>
    <xdr:cxnSp macro="">
      <xdr:nvCxnSpPr>
        <xdr:cNvPr id="419" name="直線コネクタ 418">
          <a:extLst>
            <a:ext uri="{FF2B5EF4-FFF2-40B4-BE49-F238E27FC236}">
              <a16:creationId xmlns:a16="http://schemas.microsoft.com/office/drawing/2014/main" id="{665C17C6-6C57-45F6-9A0F-DE40D3C1D16B}"/>
            </a:ext>
          </a:extLst>
        </xdr:cNvPr>
        <xdr:cNvCxnSpPr/>
      </xdr:nvCxnSpPr>
      <xdr:spPr>
        <a:xfrm>
          <a:off x="2908300" y="179298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147320</xdr:rowOff>
    </xdr:from>
    <xdr:to>
      <xdr:col>10</xdr:col>
      <xdr:colOff>165100</xdr:colOff>
      <xdr:row>104</xdr:row>
      <xdr:rowOff>77470</xdr:rowOff>
    </xdr:to>
    <xdr:sp macro="" textlink="">
      <xdr:nvSpPr>
        <xdr:cNvPr id="420" name="楕円 419">
          <a:extLst>
            <a:ext uri="{FF2B5EF4-FFF2-40B4-BE49-F238E27FC236}">
              <a16:creationId xmlns:a16="http://schemas.microsoft.com/office/drawing/2014/main" id="{B240CA35-21FD-4639-B1D1-CA7B9CAEB67F}"/>
            </a:ext>
          </a:extLst>
        </xdr:cNvPr>
        <xdr:cNvSpPr/>
      </xdr:nvSpPr>
      <xdr:spPr>
        <a:xfrm>
          <a:off x="1968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26670</xdr:rowOff>
    </xdr:from>
    <xdr:to>
      <xdr:col>15</xdr:col>
      <xdr:colOff>50800</xdr:colOff>
      <xdr:row>104</xdr:row>
      <xdr:rowOff>99061</xdr:rowOff>
    </xdr:to>
    <xdr:cxnSp macro="">
      <xdr:nvCxnSpPr>
        <xdr:cNvPr id="421" name="直線コネクタ 420">
          <a:extLst>
            <a:ext uri="{FF2B5EF4-FFF2-40B4-BE49-F238E27FC236}">
              <a16:creationId xmlns:a16="http://schemas.microsoft.com/office/drawing/2014/main" id="{223B8F9E-34C9-4568-AFE9-59EF8C2FF8A5}"/>
            </a:ext>
          </a:extLst>
        </xdr:cNvPr>
        <xdr:cNvCxnSpPr/>
      </xdr:nvCxnSpPr>
      <xdr:spPr>
        <a:xfrm>
          <a:off x="2019300" y="178574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119380</xdr:rowOff>
    </xdr:from>
    <xdr:to>
      <xdr:col>6</xdr:col>
      <xdr:colOff>38100</xdr:colOff>
      <xdr:row>104</xdr:row>
      <xdr:rowOff>49530</xdr:rowOff>
    </xdr:to>
    <xdr:sp macro="" textlink="">
      <xdr:nvSpPr>
        <xdr:cNvPr id="422" name="楕円 421">
          <a:extLst>
            <a:ext uri="{FF2B5EF4-FFF2-40B4-BE49-F238E27FC236}">
              <a16:creationId xmlns:a16="http://schemas.microsoft.com/office/drawing/2014/main" id="{C4022775-1597-49ED-B8EB-7E602E1F4AA0}"/>
            </a:ext>
          </a:extLst>
        </xdr:cNvPr>
        <xdr:cNvSpPr/>
      </xdr:nvSpPr>
      <xdr:spPr>
        <a:xfrm>
          <a:off x="1079500" y="1777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170180</xdr:rowOff>
    </xdr:from>
    <xdr:to>
      <xdr:col>10</xdr:col>
      <xdr:colOff>114300</xdr:colOff>
      <xdr:row>104</xdr:row>
      <xdr:rowOff>26670</xdr:rowOff>
    </xdr:to>
    <xdr:cxnSp macro="">
      <xdr:nvCxnSpPr>
        <xdr:cNvPr id="423" name="直線コネクタ 422">
          <a:extLst>
            <a:ext uri="{FF2B5EF4-FFF2-40B4-BE49-F238E27FC236}">
              <a16:creationId xmlns:a16="http://schemas.microsoft.com/office/drawing/2014/main" id="{A7BC0CD7-7493-4D8D-95F9-6BCC2DEDE14E}"/>
            </a:ext>
          </a:extLst>
        </xdr:cNvPr>
        <xdr:cNvCxnSpPr/>
      </xdr:nvCxnSpPr>
      <xdr:spPr>
        <a:xfrm>
          <a:off x="1130300" y="178295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24" name="n_1aveValue【市民会館】&#10;有形固定資産減価償却率">
          <a:extLst>
            <a:ext uri="{FF2B5EF4-FFF2-40B4-BE49-F238E27FC236}">
              <a16:creationId xmlns:a16="http://schemas.microsoft.com/office/drawing/2014/main" id="{3EA2E155-B219-49B5-8FF1-AEF129DCD960}"/>
            </a:ext>
          </a:extLst>
        </xdr:cNvPr>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25" name="n_2aveValue【市民会館】&#10;有形固定資産減価償却率">
          <a:extLst>
            <a:ext uri="{FF2B5EF4-FFF2-40B4-BE49-F238E27FC236}">
              <a16:creationId xmlns:a16="http://schemas.microsoft.com/office/drawing/2014/main" id="{18D32FCE-1F6C-4DB8-BF82-B493A8B4624C}"/>
            </a:ext>
          </a:extLst>
        </xdr:cNvPr>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a:extLst>
            <a:ext uri="{FF2B5EF4-FFF2-40B4-BE49-F238E27FC236}">
              <a16:creationId xmlns:a16="http://schemas.microsoft.com/office/drawing/2014/main" id="{7A23A0F8-AF5F-4F4E-B644-B0ECBDDD2160}"/>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16527</xdr:rowOff>
    </xdr:from>
    <xdr:ext cx="405111" cy="259045"/>
    <xdr:sp macro="" textlink="">
      <xdr:nvSpPr>
        <xdr:cNvPr id="427" name="n_4aveValue【市民会館】&#10;有形固定資産減価償却率">
          <a:extLst>
            <a:ext uri="{FF2B5EF4-FFF2-40B4-BE49-F238E27FC236}">
              <a16:creationId xmlns:a16="http://schemas.microsoft.com/office/drawing/2014/main" id="{08416B8B-6A52-4DCF-82F7-CB7DFA019547}"/>
            </a:ext>
          </a:extLst>
        </xdr:cNvPr>
        <xdr:cNvSpPr txBox="1"/>
      </xdr:nvSpPr>
      <xdr:spPr>
        <a:xfrm>
          <a:off x="927744" y="1750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168927</xdr:rowOff>
    </xdr:from>
    <xdr:ext cx="405111" cy="259045"/>
    <xdr:sp macro="" textlink="">
      <xdr:nvSpPr>
        <xdr:cNvPr id="428" name="n_1mainValue【市民会館】&#10;有形固定資産減価償却率">
          <a:extLst>
            <a:ext uri="{FF2B5EF4-FFF2-40B4-BE49-F238E27FC236}">
              <a16:creationId xmlns:a16="http://schemas.microsoft.com/office/drawing/2014/main" id="{DCB3DDC1-6AF1-482B-B0E6-C30EAD247473}"/>
            </a:ext>
          </a:extLst>
        </xdr:cNvPr>
        <xdr:cNvSpPr txBox="1"/>
      </xdr:nvSpPr>
      <xdr:spPr>
        <a:xfrm>
          <a:off x="3582044" y="1799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140988</xdr:rowOff>
    </xdr:from>
    <xdr:ext cx="405111" cy="259045"/>
    <xdr:sp macro="" textlink="">
      <xdr:nvSpPr>
        <xdr:cNvPr id="429" name="n_2mainValue【市民会館】&#10;有形固定資産減価償却率">
          <a:extLst>
            <a:ext uri="{FF2B5EF4-FFF2-40B4-BE49-F238E27FC236}">
              <a16:creationId xmlns:a16="http://schemas.microsoft.com/office/drawing/2014/main" id="{25B9AEB8-37C6-4B8F-AD71-9F79025CF985}"/>
            </a:ext>
          </a:extLst>
        </xdr:cNvPr>
        <xdr:cNvSpPr txBox="1"/>
      </xdr:nvSpPr>
      <xdr:spPr>
        <a:xfrm>
          <a:off x="2705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68597</xdr:rowOff>
    </xdr:from>
    <xdr:ext cx="405111" cy="259045"/>
    <xdr:sp macro="" textlink="">
      <xdr:nvSpPr>
        <xdr:cNvPr id="430" name="n_3mainValue【市民会館】&#10;有形固定資産減価償却率">
          <a:extLst>
            <a:ext uri="{FF2B5EF4-FFF2-40B4-BE49-F238E27FC236}">
              <a16:creationId xmlns:a16="http://schemas.microsoft.com/office/drawing/2014/main" id="{CFB15A31-0CDC-4626-B882-B06C92AF77D8}"/>
            </a:ext>
          </a:extLst>
        </xdr:cNvPr>
        <xdr:cNvSpPr txBox="1"/>
      </xdr:nvSpPr>
      <xdr:spPr>
        <a:xfrm>
          <a:off x="18167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40657</xdr:rowOff>
    </xdr:from>
    <xdr:ext cx="405111" cy="259045"/>
    <xdr:sp macro="" textlink="">
      <xdr:nvSpPr>
        <xdr:cNvPr id="431" name="n_4mainValue【市民会館】&#10;有形固定資産減価償却率">
          <a:extLst>
            <a:ext uri="{FF2B5EF4-FFF2-40B4-BE49-F238E27FC236}">
              <a16:creationId xmlns:a16="http://schemas.microsoft.com/office/drawing/2014/main" id="{31C4D486-75C5-4AB7-B22A-8FB642020099}"/>
            </a:ext>
          </a:extLst>
        </xdr:cNvPr>
        <xdr:cNvSpPr txBox="1"/>
      </xdr:nvSpPr>
      <xdr:spPr>
        <a:xfrm>
          <a:off x="927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7C1DF09B-4218-4AE4-9BF2-1235B2E2733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68218FEF-8C29-49AA-88DC-AC10B4BB9B1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BC24F259-D20F-4F29-9C4B-39B5FBDBCF1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B51B6D7-95AB-4C22-9935-703D8CF4171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4740E54D-EF11-4F27-BCB9-C2D40CD470B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FFD00992-E375-4CFF-8809-F84A3A11DC7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6113FA29-3464-41A1-B2AF-04EB1F43D36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8AF43C93-B5D0-4BAC-A937-EDF1A5CE528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4486000D-F61E-4FBA-B97E-ADCEF0B3A99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285D163B-5259-43B4-87DF-846FE3F4E4C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a:extLst>
            <a:ext uri="{FF2B5EF4-FFF2-40B4-BE49-F238E27FC236}">
              <a16:creationId xmlns:a16="http://schemas.microsoft.com/office/drawing/2014/main" id="{8C672772-A139-4CC8-8CF8-31E6E8D5D4C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a:extLst>
            <a:ext uri="{FF2B5EF4-FFF2-40B4-BE49-F238E27FC236}">
              <a16:creationId xmlns:a16="http://schemas.microsoft.com/office/drawing/2014/main" id="{6373F354-012B-4D6E-AFF8-A9595CEC67E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a:extLst>
            <a:ext uri="{FF2B5EF4-FFF2-40B4-BE49-F238E27FC236}">
              <a16:creationId xmlns:a16="http://schemas.microsoft.com/office/drawing/2014/main" id="{6308C741-14C6-4423-B74B-23D8A7C4F16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a:extLst>
            <a:ext uri="{FF2B5EF4-FFF2-40B4-BE49-F238E27FC236}">
              <a16:creationId xmlns:a16="http://schemas.microsoft.com/office/drawing/2014/main" id="{B7A57DC6-1BBD-49DC-8352-14DF3C2473C9}"/>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F0FBDCFD-45A4-4E6F-92DD-42E92CE9302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a:extLst>
            <a:ext uri="{FF2B5EF4-FFF2-40B4-BE49-F238E27FC236}">
              <a16:creationId xmlns:a16="http://schemas.microsoft.com/office/drawing/2014/main" id="{41D6E32A-D913-4A59-88AB-C0474818B9D2}"/>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a:extLst>
            <a:ext uri="{FF2B5EF4-FFF2-40B4-BE49-F238E27FC236}">
              <a16:creationId xmlns:a16="http://schemas.microsoft.com/office/drawing/2014/main" id="{BB94BFA0-5F9A-4996-89BF-D65EE5AB39D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a:extLst>
            <a:ext uri="{FF2B5EF4-FFF2-40B4-BE49-F238E27FC236}">
              <a16:creationId xmlns:a16="http://schemas.microsoft.com/office/drawing/2014/main" id="{2C3C672E-DBB1-4FA5-A9E4-51E8B4800407}"/>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a:extLst>
            <a:ext uri="{FF2B5EF4-FFF2-40B4-BE49-F238E27FC236}">
              <a16:creationId xmlns:a16="http://schemas.microsoft.com/office/drawing/2014/main" id="{4EF148CE-B534-4884-90CD-FD8938A7553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a:extLst>
            <a:ext uri="{FF2B5EF4-FFF2-40B4-BE49-F238E27FC236}">
              <a16:creationId xmlns:a16="http://schemas.microsoft.com/office/drawing/2014/main" id="{3468BFB0-99F0-4B2E-9BC8-B6E39EDDD0B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14AA47DD-572C-4F0E-B2AB-5B19E9E0F99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71055DF8-768D-4386-9A63-303060387B8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D769826E-8269-461D-8991-2061AFDDDF4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55" name="直線コネクタ 454">
          <a:extLst>
            <a:ext uri="{FF2B5EF4-FFF2-40B4-BE49-F238E27FC236}">
              <a16:creationId xmlns:a16="http://schemas.microsoft.com/office/drawing/2014/main" id="{AF3BC2B8-6D63-4E73-B4A4-B722E705DC58}"/>
            </a:ext>
          </a:extLst>
        </xdr:cNvPr>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6" name="【市民会館】&#10;一人当たり面積最小値テキスト">
          <a:extLst>
            <a:ext uri="{FF2B5EF4-FFF2-40B4-BE49-F238E27FC236}">
              <a16:creationId xmlns:a16="http://schemas.microsoft.com/office/drawing/2014/main" id="{85A66915-57A9-4220-9AA0-6F88B3EB732C}"/>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7" name="直線コネクタ 456">
          <a:extLst>
            <a:ext uri="{FF2B5EF4-FFF2-40B4-BE49-F238E27FC236}">
              <a16:creationId xmlns:a16="http://schemas.microsoft.com/office/drawing/2014/main" id="{D53AD6AB-B950-4981-802F-0A1EDF2EC9C9}"/>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8" name="【市民会館】&#10;一人当たり面積最大値テキスト">
          <a:extLst>
            <a:ext uri="{FF2B5EF4-FFF2-40B4-BE49-F238E27FC236}">
              <a16:creationId xmlns:a16="http://schemas.microsoft.com/office/drawing/2014/main" id="{58E99191-37F7-4316-89AE-143484203530}"/>
            </a:ext>
          </a:extLst>
        </xdr:cNvPr>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9" name="直線コネクタ 458">
          <a:extLst>
            <a:ext uri="{FF2B5EF4-FFF2-40B4-BE49-F238E27FC236}">
              <a16:creationId xmlns:a16="http://schemas.microsoft.com/office/drawing/2014/main" id="{A8C92724-5649-425A-96B6-89653A879F05}"/>
            </a:ext>
          </a:extLst>
        </xdr:cNvPr>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60" name="【市民会館】&#10;一人当たり面積平均値テキスト">
          <a:extLst>
            <a:ext uri="{FF2B5EF4-FFF2-40B4-BE49-F238E27FC236}">
              <a16:creationId xmlns:a16="http://schemas.microsoft.com/office/drawing/2014/main" id="{DA9B900C-C58E-4F5E-BEAA-C31C725CE5D4}"/>
            </a:ext>
          </a:extLst>
        </xdr:cNvPr>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1" name="フローチャート: 判断 460">
          <a:extLst>
            <a:ext uri="{FF2B5EF4-FFF2-40B4-BE49-F238E27FC236}">
              <a16:creationId xmlns:a16="http://schemas.microsoft.com/office/drawing/2014/main" id="{04022895-5D29-4566-96B3-D5B4D960DF55}"/>
            </a:ext>
          </a:extLst>
        </xdr:cNvPr>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62" name="フローチャート: 判断 461">
          <a:extLst>
            <a:ext uri="{FF2B5EF4-FFF2-40B4-BE49-F238E27FC236}">
              <a16:creationId xmlns:a16="http://schemas.microsoft.com/office/drawing/2014/main" id="{C3B5002A-4311-4BB7-8B14-4A64EE84DCBE}"/>
            </a:ext>
          </a:extLst>
        </xdr:cNvPr>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3" name="フローチャート: 判断 462">
          <a:extLst>
            <a:ext uri="{FF2B5EF4-FFF2-40B4-BE49-F238E27FC236}">
              <a16:creationId xmlns:a16="http://schemas.microsoft.com/office/drawing/2014/main" id="{07B53B67-8552-41CF-BF8E-891CD00B39F5}"/>
            </a:ext>
          </a:extLst>
        </xdr:cNvPr>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4" name="フローチャート: 判断 463">
          <a:extLst>
            <a:ext uri="{FF2B5EF4-FFF2-40B4-BE49-F238E27FC236}">
              <a16:creationId xmlns:a16="http://schemas.microsoft.com/office/drawing/2014/main" id="{A67FA383-9E7F-4981-B357-7D0805E6EA4B}"/>
            </a:ext>
          </a:extLst>
        </xdr:cNvPr>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12064</xdr:rowOff>
    </xdr:from>
    <xdr:to>
      <xdr:col>36</xdr:col>
      <xdr:colOff>165100</xdr:colOff>
      <xdr:row>107</xdr:row>
      <xdr:rowOff>113664</xdr:rowOff>
    </xdr:to>
    <xdr:sp macro="" textlink="">
      <xdr:nvSpPr>
        <xdr:cNvPr id="465" name="フローチャート: 判断 464">
          <a:extLst>
            <a:ext uri="{FF2B5EF4-FFF2-40B4-BE49-F238E27FC236}">
              <a16:creationId xmlns:a16="http://schemas.microsoft.com/office/drawing/2014/main" id="{99B89249-C7E6-4A5E-90F0-F4308EBD243C}"/>
            </a:ext>
          </a:extLst>
        </xdr:cNvPr>
        <xdr:cNvSpPr/>
      </xdr:nvSpPr>
      <xdr:spPr>
        <a:xfrm>
          <a:off x="6921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C61726DA-CB70-49C0-A8A6-2101E978AB9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CB44939E-6882-4283-99B2-26DA440A68D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D0A1D9A2-B866-43F8-854A-B6E601B32AD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D3817B51-B4E1-4893-A3A5-0173C3A0098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18DEFF3A-46B8-4329-B4DC-1DB72F58FC2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78739</xdr:rowOff>
    </xdr:from>
    <xdr:to>
      <xdr:col>55</xdr:col>
      <xdr:colOff>50800</xdr:colOff>
      <xdr:row>108</xdr:row>
      <xdr:rowOff>8889</xdr:rowOff>
    </xdr:to>
    <xdr:sp macro="" textlink="">
      <xdr:nvSpPr>
        <xdr:cNvPr id="471" name="楕円 470">
          <a:extLst>
            <a:ext uri="{FF2B5EF4-FFF2-40B4-BE49-F238E27FC236}">
              <a16:creationId xmlns:a16="http://schemas.microsoft.com/office/drawing/2014/main" id="{5EADB7E2-464D-4CED-BBC8-D206A9D352E8}"/>
            </a:ext>
          </a:extLst>
        </xdr:cNvPr>
        <xdr:cNvSpPr/>
      </xdr:nvSpPr>
      <xdr:spPr>
        <a:xfrm>
          <a:off x="104267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57166</xdr:rowOff>
    </xdr:from>
    <xdr:ext cx="469744" cy="259045"/>
    <xdr:sp macro="" textlink="">
      <xdr:nvSpPr>
        <xdr:cNvPr id="472" name="【市民会館】&#10;一人当たり面積該当値テキスト">
          <a:extLst>
            <a:ext uri="{FF2B5EF4-FFF2-40B4-BE49-F238E27FC236}">
              <a16:creationId xmlns:a16="http://schemas.microsoft.com/office/drawing/2014/main" id="{F275D515-93F7-4946-A630-46E2F5F6A454}"/>
            </a:ext>
          </a:extLst>
        </xdr:cNvPr>
        <xdr:cNvSpPr txBox="1"/>
      </xdr:nvSpPr>
      <xdr:spPr>
        <a:xfrm>
          <a:off x="10515600"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80645</xdr:rowOff>
    </xdr:from>
    <xdr:to>
      <xdr:col>50</xdr:col>
      <xdr:colOff>165100</xdr:colOff>
      <xdr:row>108</xdr:row>
      <xdr:rowOff>10795</xdr:rowOff>
    </xdr:to>
    <xdr:sp macro="" textlink="">
      <xdr:nvSpPr>
        <xdr:cNvPr id="473" name="楕円 472">
          <a:extLst>
            <a:ext uri="{FF2B5EF4-FFF2-40B4-BE49-F238E27FC236}">
              <a16:creationId xmlns:a16="http://schemas.microsoft.com/office/drawing/2014/main" id="{B67EF46B-3ADC-49D4-BDD6-9267E010BBB1}"/>
            </a:ext>
          </a:extLst>
        </xdr:cNvPr>
        <xdr:cNvSpPr/>
      </xdr:nvSpPr>
      <xdr:spPr>
        <a:xfrm>
          <a:off x="958850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129539</xdr:rowOff>
    </xdr:from>
    <xdr:to>
      <xdr:col>55</xdr:col>
      <xdr:colOff>0</xdr:colOff>
      <xdr:row>107</xdr:row>
      <xdr:rowOff>131445</xdr:rowOff>
    </xdr:to>
    <xdr:cxnSp macro="">
      <xdr:nvCxnSpPr>
        <xdr:cNvPr id="474" name="直線コネクタ 473">
          <a:extLst>
            <a:ext uri="{FF2B5EF4-FFF2-40B4-BE49-F238E27FC236}">
              <a16:creationId xmlns:a16="http://schemas.microsoft.com/office/drawing/2014/main" id="{34C7A286-4FC1-4519-9732-E3EEED0011BD}"/>
            </a:ext>
          </a:extLst>
        </xdr:cNvPr>
        <xdr:cNvCxnSpPr/>
      </xdr:nvCxnSpPr>
      <xdr:spPr>
        <a:xfrm flipV="1">
          <a:off x="9639300" y="1847468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80645</xdr:rowOff>
    </xdr:from>
    <xdr:to>
      <xdr:col>46</xdr:col>
      <xdr:colOff>38100</xdr:colOff>
      <xdr:row>108</xdr:row>
      <xdr:rowOff>10795</xdr:rowOff>
    </xdr:to>
    <xdr:sp macro="" textlink="">
      <xdr:nvSpPr>
        <xdr:cNvPr id="475" name="楕円 474">
          <a:extLst>
            <a:ext uri="{FF2B5EF4-FFF2-40B4-BE49-F238E27FC236}">
              <a16:creationId xmlns:a16="http://schemas.microsoft.com/office/drawing/2014/main" id="{FE06B633-0304-4DC3-ADB3-B37178C9191E}"/>
            </a:ext>
          </a:extLst>
        </xdr:cNvPr>
        <xdr:cNvSpPr/>
      </xdr:nvSpPr>
      <xdr:spPr>
        <a:xfrm>
          <a:off x="869950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131445</xdr:rowOff>
    </xdr:from>
    <xdr:to>
      <xdr:col>50</xdr:col>
      <xdr:colOff>114300</xdr:colOff>
      <xdr:row>107</xdr:row>
      <xdr:rowOff>131445</xdr:rowOff>
    </xdr:to>
    <xdr:cxnSp macro="">
      <xdr:nvCxnSpPr>
        <xdr:cNvPr id="476" name="直線コネクタ 475">
          <a:extLst>
            <a:ext uri="{FF2B5EF4-FFF2-40B4-BE49-F238E27FC236}">
              <a16:creationId xmlns:a16="http://schemas.microsoft.com/office/drawing/2014/main" id="{ABEF2BB5-AEA9-497C-B5F5-44A774AEC1F2}"/>
            </a:ext>
          </a:extLst>
        </xdr:cNvPr>
        <xdr:cNvCxnSpPr/>
      </xdr:nvCxnSpPr>
      <xdr:spPr>
        <a:xfrm>
          <a:off x="8750300" y="18476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63500</xdr:rowOff>
    </xdr:from>
    <xdr:to>
      <xdr:col>41</xdr:col>
      <xdr:colOff>101600</xdr:colOff>
      <xdr:row>107</xdr:row>
      <xdr:rowOff>165100</xdr:rowOff>
    </xdr:to>
    <xdr:sp macro="" textlink="">
      <xdr:nvSpPr>
        <xdr:cNvPr id="477" name="楕円 476">
          <a:extLst>
            <a:ext uri="{FF2B5EF4-FFF2-40B4-BE49-F238E27FC236}">
              <a16:creationId xmlns:a16="http://schemas.microsoft.com/office/drawing/2014/main" id="{E5090A23-EC12-4591-800D-11A93B2A56BB}"/>
            </a:ext>
          </a:extLst>
        </xdr:cNvPr>
        <xdr:cNvSpPr/>
      </xdr:nvSpPr>
      <xdr:spPr>
        <a:xfrm>
          <a:off x="7810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114300</xdr:rowOff>
    </xdr:from>
    <xdr:to>
      <xdr:col>45</xdr:col>
      <xdr:colOff>177800</xdr:colOff>
      <xdr:row>107</xdr:row>
      <xdr:rowOff>131445</xdr:rowOff>
    </xdr:to>
    <xdr:cxnSp macro="">
      <xdr:nvCxnSpPr>
        <xdr:cNvPr id="478" name="直線コネクタ 477">
          <a:extLst>
            <a:ext uri="{FF2B5EF4-FFF2-40B4-BE49-F238E27FC236}">
              <a16:creationId xmlns:a16="http://schemas.microsoft.com/office/drawing/2014/main" id="{B7D814E5-93BC-4B35-9267-0853656DFD1B}"/>
            </a:ext>
          </a:extLst>
        </xdr:cNvPr>
        <xdr:cNvCxnSpPr/>
      </xdr:nvCxnSpPr>
      <xdr:spPr>
        <a:xfrm>
          <a:off x="7861300" y="184594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65405</xdr:rowOff>
    </xdr:from>
    <xdr:to>
      <xdr:col>36</xdr:col>
      <xdr:colOff>165100</xdr:colOff>
      <xdr:row>107</xdr:row>
      <xdr:rowOff>167005</xdr:rowOff>
    </xdr:to>
    <xdr:sp macro="" textlink="">
      <xdr:nvSpPr>
        <xdr:cNvPr id="479" name="楕円 478">
          <a:extLst>
            <a:ext uri="{FF2B5EF4-FFF2-40B4-BE49-F238E27FC236}">
              <a16:creationId xmlns:a16="http://schemas.microsoft.com/office/drawing/2014/main" id="{29C002DF-A14A-4029-8E0C-7EDD8EA77AA9}"/>
            </a:ext>
          </a:extLst>
        </xdr:cNvPr>
        <xdr:cNvSpPr/>
      </xdr:nvSpPr>
      <xdr:spPr>
        <a:xfrm>
          <a:off x="69215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114300</xdr:rowOff>
    </xdr:from>
    <xdr:to>
      <xdr:col>41</xdr:col>
      <xdr:colOff>50800</xdr:colOff>
      <xdr:row>107</xdr:row>
      <xdr:rowOff>116205</xdr:rowOff>
    </xdr:to>
    <xdr:cxnSp macro="">
      <xdr:nvCxnSpPr>
        <xdr:cNvPr id="480" name="直線コネクタ 479">
          <a:extLst>
            <a:ext uri="{FF2B5EF4-FFF2-40B4-BE49-F238E27FC236}">
              <a16:creationId xmlns:a16="http://schemas.microsoft.com/office/drawing/2014/main" id="{A4E50BA6-8DDA-4415-AE18-BC3EE78FD173}"/>
            </a:ext>
          </a:extLst>
        </xdr:cNvPr>
        <xdr:cNvCxnSpPr/>
      </xdr:nvCxnSpPr>
      <xdr:spPr>
        <a:xfrm flipV="1">
          <a:off x="6972300" y="184594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481" name="n_1aveValue【市民会館】&#10;一人当たり面積">
          <a:extLst>
            <a:ext uri="{FF2B5EF4-FFF2-40B4-BE49-F238E27FC236}">
              <a16:creationId xmlns:a16="http://schemas.microsoft.com/office/drawing/2014/main" id="{4080EA35-35FA-4A38-832E-0C3555FA4270}"/>
            </a:ext>
          </a:extLst>
        </xdr:cNvPr>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82" name="n_2aveValue【市民会館】&#10;一人当たり面積">
          <a:extLst>
            <a:ext uri="{FF2B5EF4-FFF2-40B4-BE49-F238E27FC236}">
              <a16:creationId xmlns:a16="http://schemas.microsoft.com/office/drawing/2014/main" id="{D53F52D1-244C-4625-932F-3D9DCC7C3CD1}"/>
            </a:ext>
          </a:extLst>
        </xdr:cNvPr>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83" name="n_3aveValue【市民会館】&#10;一人当たり面積">
          <a:extLst>
            <a:ext uri="{FF2B5EF4-FFF2-40B4-BE49-F238E27FC236}">
              <a16:creationId xmlns:a16="http://schemas.microsoft.com/office/drawing/2014/main" id="{FC07A803-F6E7-4440-B1BE-FDD7F7510F98}"/>
            </a:ext>
          </a:extLst>
        </xdr:cNvPr>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130191</xdr:rowOff>
    </xdr:from>
    <xdr:ext cx="469744" cy="259045"/>
    <xdr:sp macro="" textlink="">
      <xdr:nvSpPr>
        <xdr:cNvPr id="484" name="n_4aveValue【市民会館】&#10;一人当たり面積">
          <a:extLst>
            <a:ext uri="{FF2B5EF4-FFF2-40B4-BE49-F238E27FC236}">
              <a16:creationId xmlns:a16="http://schemas.microsoft.com/office/drawing/2014/main" id="{ED515BAA-8AB9-4C3F-B530-8C3DD3B52DDA}"/>
            </a:ext>
          </a:extLst>
        </xdr:cNvPr>
        <xdr:cNvSpPr txBox="1"/>
      </xdr:nvSpPr>
      <xdr:spPr>
        <a:xfrm>
          <a:off x="67374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1922</xdr:rowOff>
    </xdr:from>
    <xdr:ext cx="469744" cy="259045"/>
    <xdr:sp macro="" textlink="">
      <xdr:nvSpPr>
        <xdr:cNvPr id="485" name="n_1mainValue【市民会館】&#10;一人当たり面積">
          <a:extLst>
            <a:ext uri="{FF2B5EF4-FFF2-40B4-BE49-F238E27FC236}">
              <a16:creationId xmlns:a16="http://schemas.microsoft.com/office/drawing/2014/main" id="{12B1BC57-749E-43BC-9B3C-021F32D1D91B}"/>
            </a:ext>
          </a:extLst>
        </xdr:cNvPr>
        <xdr:cNvSpPr txBox="1"/>
      </xdr:nvSpPr>
      <xdr:spPr>
        <a:xfrm>
          <a:off x="9391727" y="1851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1922</xdr:rowOff>
    </xdr:from>
    <xdr:ext cx="469744" cy="259045"/>
    <xdr:sp macro="" textlink="">
      <xdr:nvSpPr>
        <xdr:cNvPr id="486" name="n_2mainValue【市民会館】&#10;一人当たり面積">
          <a:extLst>
            <a:ext uri="{FF2B5EF4-FFF2-40B4-BE49-F238E27FC236}">
              <a16:creationId xmlns:a16="http://schemas.microsoft.com/office/drawing/2014/main" id="{4DD9BE01-E313-4954-98AC-27F60A83C70C}"/>
            </a:ext>
          </a:extLst>
        </xdr:cNvPr>
        <xdr:cNvSpPr txBox="1"/>
      </xdr:nvSpPr>
      <xdr:spPr>
        <a:xfrm>
          <a:off x="8515427" y="1851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156227</xdr:rowOff>
    </xdr:from>
    <xdr:ext cx="469744" cy="259045"/>
    <xdr:sp macro="" textlink="">
      <xdr:nvSpPr>
        <xdr:cNvPr id="487" name="n_3mainValue【市民会館】&#10;一人当たり面積">
          <a:extLst>
            <a:ext uri="{FF2B5EF4-FFF2-40B4-BE49-F238E27FC236}">
              <a16:creationId xmlns:a16="http://schemas.microsoft.com/office/drawing/2014/main" id="{156F7943-0AA8-46CB-B8D5-58905EE32A21}"/>
            </a:ext>
          </a:extLst>
        </xdr:cNvPr>
        <xdr:cNvSpPr txBox="1"/>
      </xdr:nvSpPr>
      <xdr:spPr>
        <a:xfrm>
          <a:off x="76264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158132</xdr:rowOff>
    </xdr:from>
    <xdr:ext cx="469744" cy="259045"/>
    <xdr:sp macro="" textlink="">
      <xdr:nvSpPr>
        <xdr:cNvPr id="488" name="n_4mainValue【市民会館】&#10;一人当たり面積">
          <a:extLst>
            <a:ext uri="{FF2B5EF4-FFF2-40B4-BE49-F238E27FC236}">
              <a16:creationId xmlns:a16="http://schemas.microsoft.com/office/drawing/2014/main" id="{B7BFD27F-2A46-4B72-835C-D350D342FB34}"/>
            </a:ext>
          </a:extLst>
        </xdr:cNvPr>
        <xdr:cNvSpPr txBox="1"/>
      </xdr:nvSpPr>
      <xdr:spPr>
        <a:xfrm>
          <a:off x="6737427" y="1850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5EF6D383-95D6-4592-9BC3-57403C8B552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F6659C0B-A959-4017-A36D-EA12BAEB461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1BEE9832-D313-4D27-802B-A89EF25D0C3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1C682425-8786-4309-A449-B0046EAFC91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9A8518C0-5415-4F0F-9292-E48A2321B8E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8AADDCC0-9002-47EB-AE11-10B2D117F1E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94816C5C-42B2-4B95-B615-BC05BA25A1F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772BF4A4-01CE-49EB-89CE-7E339FCB18E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8B7C9F73-C37E-4A2F-BF59-D58AF0C9C71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CA8C8452-C98D-40C3-AB96-CE28BE1B259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501F1DFC-1A04-4058-BB2E-DCFA44D7070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B8846615-D513-4A16-BE0D-C7AE0B0B681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C42C0F60-B2C6-4BCE-9995-B688B360912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52CF4E15-C4D8-429E-A7C0-03888352E0F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BE043E0D-8D1D-4D91-98A4-F2F3E7342E9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46C8149D-99C5-43E4-A02E-EA96A83146D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ACB80351-7543-4C7E-9065-603FAE26FD1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609C2F2B-3F8B-46CF-A22F-16739414866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55AC1B09-FAEB-4DDB-AD3E-A4A843D2B5B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840A3E65-F4CE-441F-BA0F-57F8F5E9A43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E01FFC3E-E7ED-4E58-8F91-689A1BBFD46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6DA6C207-5E01-4363-96C6-62C8FF1C602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054A3E6F-FAAB-414A-BF49-3039A51BBC6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B4B3239A-7D3D-4799-A08E-CF54670E586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513" name="直線コネクタ 512">
          <a:extLst>
            <a:ext uri="{FF2B5EF4-FFF2-40B4-BE49-F238E27FC236}">
              <a16:creationId xmlns:a16="http://schemas.microsoft.com/office/drawing/2014/main" id="{305545C9-E02A-4B9D-94E8-72A5D6FCC5DB}"/>
            </a:ext>
          </a:extLst>
        </xdr:cNvPr>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964BF214-77D0-4275-890D-CE155DCFA1D4}"/>
            </a:ext>
          </a:extLst>
        </xdr:cNvPr>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515" name="直線コネクタ 514">
          <a:extLst>
            <a:ext uri="{FF2B5EF4-FFF2-40B4-BE49-F238E27FC236}">
              <a16:creationId xmlns:a16="http://schemas.microsoft.com/office/drawing/2014/main" id="{2180627A-350C-4E0E-A3D0-9EA58597DF57}"/>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B7D540F0-5945-402A-93DC-411910930AA7}"/>
            </a:ext>
          </a:extLst>
        </xdr:cNvPr>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517" name="直線コネクタ 516">
          <a:extLst>
            <a:ext uri="{FF2B5EF4-FFF2-40B4-BE49-F238E27FC236}">
              <a16:creationId xmlns:a16="http://schemas.microsoft.com/office/drawing/2014/main" id="{6EB51DB1-1E4C-4F76-A749-479A56AA90C3}"/>
            </a:ext>
          </a:extLst>
        </xdr:cNvPr>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C0F9CD70-3CB4-41FA-87FC-ECE989486542}"/>
            </a:ext>
          </a:extLst>
        </xdr:cNvPr>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19" name="フローチャート: 判断 518">
          <a:extLst>
            <a:ext uri="{FF2B5EF4-FFF2-40B4-BE49-F238E27FC236}">
              <a16:creationId xmlns:a16="http://schemas.microsoft.com/office/drawing/2014/main" id="{79FC428E-7414-4976-B3C6-2598A96E070C}"/>
            </a:ext>
          </a:extLst>
        </xdr:cNvPr>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0" name="フローチャート: 判断 519">
          <a:extLst>
            <a:ext uri="{FF2B5EF4-FFF2-40B4-BE49-F238E27FC236}">
              <a16:creationId xmlns:a16="http://schemas.microsoft.com/office/drawing/2014/main" id="{9D2BED18-69B7-407C-8FCD-62BF952EA329}"/>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521" name="フローチャート: 判断 520">
          <a:extLst>
            <a:ext uri="{FF2B5EF4-FFF2-40B4-BE49-F238E27FC236}">
              <a16:creationId xmlns:a16="http://schemas.microsoft.com/office/drawing/2014/main" id="{F5B72954-0D35-4A62-A39F-D0DB942A4CD9}"/>
            </a:ext>
          </a:extLst>
        </xdr:cNvPr>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522" name="フローチャート: 判断 521">
          <a:extLst>
            <a:ext uri="{FF2B5EF4-FFF2-40B4-BE49-F238E27FC236}">
              <a16:creationId xmlns:a16="http://schemas.microsoft.com/office/drawing/2014/main" id="{E1399E35-3E2F-45EF-BB16-53950A726E8E}"/>
            </a:ext>
          </a:extLst>
        </xdr:cNvPr>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23" name="フローチャート: 判断 522">
          <a:extLst>
            <a:ext uri="{FF2B5EF4-FFF2-40B4-BE49-F238E27FC236}">
              <a16:creationId xmlns:a16="http://schemas.microsoft.com/office/drawing/2014/main" id="{A0157EDA-1A21-44C9-953A-5F6594AFCF00}"/>
            </a:ext>
          </a:extLst>
        </xdr:cNvPr>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E9809227-987B-40DA-9C8B-330AA28D902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A7CDD232-AD60-4427-8AEE-75B483BE674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E2753736-FFD3-4467-9D25-9BDC7E6B482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E4C30273-5648-4A71-96AA-2DAF2A49B9C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D62EB972-D6B3-4F3D-8594-2842A3AFF54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529" name="楕円 528">
          <a:extLst>
            <a:ext uri="{FF2B5EF4-FFF2-40B4-BE49-F238E27FC236}">
              <a16:creationId xmlns:a16="http://schemas.microsoft.com/office/drawing/2014/main" id="{34AA872D-C57D-4B1C-831C-17A5172AC460}"/>
            </a:ext>
          </a:extLst>
        </xdr:cNvPr>
        <xdr:cNvSpPr/>
      </xdr:nvSpPr>
      <xdr:spPr>
        <a:xfrm>
          <a:off x="162687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120032</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148345EE-DBB8-46E9-BDE7-244A8D87B961}"/>
            </a:ext>
          </a:extLst>
        </xdr:cNvPr>
        <xdr:cNvSpPr txBox="1"/>
      </xdr:nvSpPr>
      <xdr:spPr>
        <a:xfrm>
          <a:off x="16357600"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90170</xdr:rowOff>
    </xdr:from>
    <xdr:to>
      <xdr:col>81</xdr:col>
      <xdr:colOff>101600</xdr:colOff>
      <xdr:row>38</xdr:row>
      <xdr:rowOff>20320</xdr:rowOff>
    </xdr:to>
    <xdr:sp macro="" textlink="">
      <xdr:nvSpPr>
        <xdr:cNvPr id="531" name="楕円 530">
          <a:extLst>
            <a:ext uri="{FF2B5EF4-FFF2-40B4-BE49-F238E27FC236}">
              <a16:creationId xmlns:a16="http://schemas.microsoft.com/office/drawing/2014/main" id="{DF4B1B87-3A16-4F1A-A9C7-A0E885326018}"/>
            </a:ext>
          </a:extLst>
        </xdr:cNvPr>
        <xdr:cNvSpPr/>
      </xdr:nvSpPr>
      <xdr:spPr>
        <a:xfrm>
          <a:off x="15430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140970</xdr:rowOff>
    </xdr:from>
    <xdr:to>
      <xdr:col>85</xdr:col>
      <xdr:colOff>127000</xdr:colOff>
      <xdr:row>38</xdr:row>
      <xdr:rowOff>20955</xdr:rowOff>
    </xdr:to>
    <xdr:cxnSp macro="">
      <xdr:nvCxnSpPr>
        <xdr:cNvPr id="532" name="直線コネクタ 531">
          <a:extLst>
            <a:ext uri="{FF2B5EF4-FFF2-40B4-BE49-F238E27FC236}">
              <a16:creationId xmlns:a16="http://schemas.microsoft.com/office/drawing/2014/main" id="{F8C9C992-A38D-4FFF-88DA-647C35C6A827}"/>
            </a:ext>
          </a:extLst>
        </xdr:cNvPr>
        <xdr:cNvCxnSpPr/>
      </xdr:nvCxnSpPr>
      <xdr:spPr>
        <a:xfrm>
          <a:off x="15481300" y="64846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42545</xdr:rowOff>
    </xdr:from>
    <xdr:to>
      <xdr:col>76</xdr:col>
      <xdr:colOff>165100</xdr:colOff>
      <xdr:row>37</xdr:row>
      <xdr:rowOff>144145</xdr:rowOff>
    </xdr:to>
    <xdr:sp macro="" textlink="">
      <xdr:nvSpPr>
        <xdr:cNvPr id="533" name="楕円 532">
          <a:extLst>
            <a:ext uri="{FF2B5EF4-FFF2-40B4-BE49-F238E27FC236}">
              <a16:creationId xmlns:a16="http://schemas.microsoft.com/office/drawing/2014/main" id="{8CF2C4F4-2A5D-4929-866C-B67AA0D54B5C}"/>
            </a:ext>
          </a:extLst>
        </xdr:cNvPr>
        <xdr:cNvSpPr/>
      </xdr:nvSpPr>
      <xdr:spPr>
        <a:xfrm>
          <a:off x="14541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93345</xdr:rowOff>
    </xdr:from>
    <xdr:to>
      <xdr:col>81</xdr:col>
      <xdr:colOff>50800</xdr:colOff>
      <xdr:row>37</xdr:row>
      <xdr:rowOff>140970</xdr:rowOff>
    </xdr:to>
    <xdr:cxnSp macro="">
      <xdr:nvCxnSpPr>
        <xdr:cNvPr id="534" name="直線コネクタ 533">
          <a:extLst>
            <a:ext uri="{FF2B5EF4-FFF2-40B4-BE49-F238E27FC236}">
              <a16:creationId xmlns:a16="http://schemas.microsoft.com/office/drawing/2014/main" id="{D9AC250A-1B64-4981-9051-AC82EE8DD0CB}"/>
            </a:ext>
          </a:extLst>
        </xdr:cNvPr>
        <xdr:cNvCxnSpPr/>
      </xdr:nvCxnSpPr>
      <xdr:spPr>
        <a:xfrm>
          <a:off x="14592300" y="64369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979C2067-148B-4431-BCAA-E97690C27783}"/>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D16CD19F-113B-4E72-A296-359BBDFE4407}"/>
            </a:ext>
          </a:extLst>
        </xdr:cNvPr>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8F5AFB81-17EB-4AA9-B192-6B8711E0535F}"/>
            </a:ext>
          </a:extLst>
        </xdr:cNvPr>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0A30850B-0E7C-4378-9F63-0DC7AEEEAAB7}"/>
            </a:ext>
          </a:extLst>
        </xdr:cNvPr>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11447</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4FBFA943-5DB2-4131-8925-1EEDDCB5CFCF}"/>
            </a:ext>
          </a:extLst>
        </xdr:cNvPr>
        <xdr:cNvSpPr txBox="1"/>
      </xdr:nvSpPr>
      <xdr:spPr>
        <a:xfrm>
          <a:off x="152660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135272</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4C5C5305-EC40-4468-93E1-F793C4BA5EB8}"/>
            </a:ext>
          </a:extLst>
        </xdr:cNvPr>
        <xdr:cNvSpPr txBox="1"/>
      </xdr:nvSpPr>
      <xdr:spPr>
        <a:xfrm>
          <a:off x="14389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1" name="正方形/長方形 540">
          <a:extLst>
            <a:ext uri="{FF2B5EF4-FFF2-40B4-BE49-F238E27FC236}">
              <a16:creationId xmlns:a16="http://schemas.microsoft.com/office/drawing/2014/main" id="{155E1CD2-A33F-48F4-9982-AC70F4B3A90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2" name="正方形/長方形 541">
          <a:extLst>
            <a:ext uri="{FF2B5EF4-FFF2-40B4-BE49-F238E27FC236}">
              <a16:creationId xmlns:a16="http://schemas.microsoft.com/office/drawing/2014/main" id="{DAE57D8B-7508-4DE5-BD65-0E5D457AD80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3" name="正方形/長方形 542">
          <a:extLst>
            <a:ext uri="{FF2B5EF4-FFF2-40B4-BE49-F238E27FC236}">
              <a16:creationId xmlns:a16="http://schemas.microsoft.com/office/drawing/2014/main" id="{E8C1F1D9-7BB7-4142-BCB1-5EDD3B57147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4" name="正方形/長方形 543">
          <a:extLst>
            <a:ext uri="{FF2B5EF4-FFF2-40B4-BE49-F238E27FC236}">
              <a16:creationId xmlns:a16="http://schemas.microsoft.com/office/drawing/2014/main" id="{6F2CC873-23B3-424D-AA80-C833678DC64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5" name="正方形/長方形 544">
          <a:extLst>
            <a:ext uri="{FF2B5EF4-FFF2-40B4-BE49-F238E27FC236}">
              <a16:creationId xmlns:a16="http://schemas.microsoft.com/office/drawing/2014/main" id="{0072A980-3D27-4E29-85CA-430C1C36DC9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6" name="正方形/長方形 545">
          <a:extLst>
            <a:ext uri="{FF2B5EF4-FFF2-40B4-BE49-F238E27FC236}">
              <a16:creationId xmlns:a16="http://schemas.microsoft.com/office/drawing/2014/main" id="{E71B345B-2FF8-4D05-891A-D0000A50378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7" name="正方形/長方形 546">
          <a:extLst>
            <a:ext uri="{FF2B5EF4-FFF2-40B4-BE49-F238E27FC236}">
              <a16:creationId xmlns:a16="http://schemas.microsoft.com/office/drawing/2014/main" id="{E74A0654-A032-4424-873A-B44AA619FEF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8" name="正方形/長方形 547">
          <a:extLst>
            <a:ext uri="{FF2B5EF4-FFF2-40B4-BE49-F238E27FC236}">
              <a16:creationId xmlns:a16="http://schemas.microsoft.com/office/drawing/2014/main" id="{A1401DA1-DCE5-48B3-BEE9-F01EA82411B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9" name="テキスト ボックス 548">
          <a:extLst>
            <a:ext uri="{FF2B5EF4-FFF2-40B4-BE49-F238E27FC236}">
              <a16:creationId xmlns:a16="http://schemas.microsoft.com/office/drawing/2014/main" id="{3562B0E6-FF76-43CA-B0EF-D0389D12229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0" name="直線コネクタ 549">
          <a:extLst>
            <a:ext uri="{FF2B5EF4-FFF2-40B4-BE49-F238E27FC236}">
              <a16:creationId xmlns:a16="http://schemas.microsoft.com/office/drawing/2014/main" id="{C13DD1DC-6274-4C83-82EE-1A7BCEA1A18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1" name="直線コネクタ 550">
          <a:extLst>
            <a:ext uri="{FF2B5EF4-FFF2-40B4-BE49-F238E27FC236}">
              <a16:creationId xmlns:a16="http://schemas.microsoft.com/office/drawing/2014/main" id="{571D881A-60FD-4CF3-BF0E-FDAE6A95CB1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2" name="テキスト ボックス 551">
          <a:extLst>
            <a:ext uri="{FF2B5EF4-FFF2-40B4-BE49-F238E27FC236}">
              <a16:creationId xmlns:a16="http://schemas.microsoft.com/office/drawing/2014/main" id="{3E78827C-71F3-4462-A3B3-8F706807DD3E}"/>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3" name="直線コネクタ 552">
          <a:extLst>
            <a:ext uri="{FF2B5EF4-FFF2-40B4-BE49-F238E27FC236}">
              <a16:creationId xmlns:a16="http://schemas.microsoft.com/office/drawing/2014/main" id="{43119DB2-02CF-42DF-A018-723ACE4F1BF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4" name="テキスト ボックス 553">
          <a:extLst>
            <a:ext uri="{FF2B5EF4-FFF2-40B4-BE49-F238E27FC236}">
              <a16:creationId xmlns:a16="http://schemas.microsoft.com/office/drawing/2014/main" id="{CCE96680-2A41-484D-901C-6F9D0F2B6FEE}"/>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5" name="直線コネクタ 554">
          <a:extLst>
            <a:ext uri="{FF2B5EF4-FFF2-40B4-BE49-F238E27FC236}">
              <a16:creationId xmlns:a16="http://schemas.microsoft.com/office/drawing/2014/main" id="{F903C8EE-D8DE-4EDC-A657-D2B340A7364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6" name="テキスト ボックス 555">
          <a:extLst>
            <a:ext uri="{FF2B5EF4-FFF2-40B4-BE49-F238E27FC236}">
              <a16:creationId xmlns:a16="http://schemas.microsoft.com/office/drawing/2014/main" id="{A154A2F4-EA20-425A-80C1-F87E73B81A3D}"/>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7" name="直線コネクタ 556">
          <a:extLst>
            <a:ext uri="{FF2B5EF4-FFF2-40B4-BE49-F238E27FC236}">
              <a16:creationId xmlns:a16="http://schemas.microsoft.com/office/drawing/2014/main" id="{A8419521-2879-4746-86E8-C45C26BFDD3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58" name="テキスト ボックス 557">
          <a:extLst>
            <a:ext uri="{FF2B5EF4-FFF2-40B4-BE49-F238E27FC236}">
              <a16:creationId xmlns:a16="http://schemas.microsoft.com/office/drawing/2014/main" id="{D5309ECB-AC70-4478-8D37-1FFA47383BCF}"/>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9" name="直線コネクタ 558">
          <a:extLst>
            <a:ext uri="{FF2B5EF4-FFF2-40B4-BE49-F238E27FC236}">
              <a16:creationId xmlns:a16="http://schemas.microsoft.com/office/drawing/2014/main" id="{63AFFE24-9BF8-4DDC-851E-56600656324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0" name="テキスト ボックス 559">
          <a:extLst>
            <a:ext uri="{FF2B5EF4-FFF2-40B4-BE49-F238E27FC236}">
              <a16:creationId xmlns:a16="http://schemas.microsoft.com/office/drawing/2014/main" id="{0D5A0487-1560-4C8D-BC38-CF374516FA3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1" name="【一般廃棄物処理施設】&#10;一人当たり有形固定資産（償却資産）額グラフ枠">
          <a:extLst>
            <a:ext uri="{FF2B5EF4-FFF2-40B4-BE49-F238E27FC236}">
              <a16:creationId xmlns:a16="http://schemas.microsoft.com/office/drawing/2014/main" id="{B595605D-6FB0-4697-BEF6-4E5511ECEF2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62" name="直線コネクタ 561">
          <a:extLst>
            <a:ext uri="{FF2B5EF4-FFF2-40B4-BE49-F238E27FC236}">
              <a16:creationId xmlns:a16="http://schemas.microsoft.com/office/drawing/2014/main" id="{E3A7F86E-BF03-41EE-9E52-19E8A5081571}"/>
            </a:ext>
          </a:extLst>
        </xdr:cNvPr>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63" name="【一般廃棄物処理施設】&#10;一人当たり有形固定資産（償却資産）額最小値テキスト">
          <a:extLst>
            <a:ext uri="{FF2B5EF4-FFF2-40B4-BE49-F238E27FC236}">
              <a16:creationId xmlns:a16="http://schemas.microsoft.com/office/drawing/2014/main" id="{CE7A55BC-B6C5-4798-940E-EC0436A352D4}"/>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64" name="直線コネクタ 563">
          <a:extLst>
            <a:ext uri="{FF2B5EF4-FFF2-40B4-BE49-F238E27FC236}">
              <a16:creationId xmlns:a16="http://schemas.microsoft.com/office/drawing/2014/main" id="{2EB73824-2882-4AFF-AD8C-675C8D95E3AE}"/>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65" name="【一般廃棄物処理施設】&#10;一人当たり有形固定資産（償却資産）額最大値テキスト">
          <a:extLst>
            <a:ext uri="{FF2B5EF4-FFF2-40B4-BE49-F238E27FC236}">
              <a16:creationId xmlns:a16="http://schemas.microsoft.com/office/drawing/2014/main" id="{D88773EC-5A11-44B3-AD6B-D6668C62F128}"/>
            </a:ext>
          </a:extLst>
        </xdr:cNvPr>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66" name="直線コネクタ 565">
          <a:extLst>
            <a:ext uri="{FF2B5EF4-FFF2-40B4-BE49-F238E27FC236}">
              <a16:creationId xmlns:a16="http://schemas.microsoft.com/office/drawing/2014/main" id="{B0DFC1D9-108E-4D31-B5F6-F36D71744D29}"/>
            </a:ext>
          </a:extLst>
        </xdr:cNvPr>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67" name="【一般廃棄物処理施設】&#10;一人当たり有形固定資産（償却資産）額平均値テキスト">
          <a:extLst>
            <a:ext uri="{FF2B5EF4-FFF2-40B4-BE49-F238E27FC236}">
              <a16:creationId xmlns:a16="http://schemas.microsoft.com/office/drawing/2014/main" id="{65EA7041-95F2-41A1-9779-A4A4CD2140B1}"/>
            </a:ext>
          </a:extLst>
        </xdr:cNvPr>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68" name="フローチャート: 判断 567">
          <a:extLst>
            <a:ext uri="{FF2B5EF4-FFF2-40B4-BE49-F238E27FC236}">
              <a16:creationId xmlns:a16="http://schemas.microsoft.com/office/drawing/2014/main" id="{4E14CD71-58F8-44E6-9307-2ECB9996A7A6}"/>
            </a:ext>
          </a:extLst>
        </xdr:cNvPr>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69" name="フローチャート: 判断 568">
          <a:extLst>
            <a:ext uri="{FF2B5EF4-FFF2-40B4-BE49-F238E27FC236}">
              <a16:creationId xmlns:a16="http://schemas.microsoft.com/office/drawing/2014/main" id="{CAF4C5D7-AC57-43AC-9787-84568E1707CE}"/>
            </a:ext>
          </a:extLst>
        </xdr:cNvPr>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70" name="フローチャート: 判断 569">
          <a:extLst>
            <a:ext uri="{FF2B5EF4-FFF2-40B4-BE49-F238E27FC236}">
              <a16:creationId xmlns:a16="http://schemas.microsoft.com/office/drawing/2014/main" id="{39DAF590-29F0-49A7-B2FD-B0D8D126B219}"/>
            </a:ext>
          </a:extLst>
        </xdr:cNvPr>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71" name="フローチャート: 判断 570">
          <a:extLst>
            <a:ext uri="{FF2B5EF4-FFF2-40B4-BE49-F238E27FC236}">
              <a16:creationId xmlns:a16="http://schemas.microsoft.com/office/drawing/2014/main" id="{2B56077F-DA90-4071-A533-E14330C40601}"/>
            </a:ext>
          </a:extLst>
        </xdr:cNvPr>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102033</xdr:rowOff>
    </xdr:from>
    <xdr:to>
      <xdr:col>98</xdr:col>
      <xdr:colOff>38100</xdr:colOff>
      <xdr:row>41</xdr:row>
      <xdr:rowOff>32183</xdr:rowOff>
    </xdr:to>
    <xdr:sp macro="" textlink="">
      <xdr:nvSpPr>
        <xdr:cNvPr id="572" name="フローチャート: 判断 571">
          <a:extLst>
            <a:ext uri="{FF2B5EF4-FFF2-40B4-BE49-F238E27FC236}">
              <a16:creationId xmlns:a16="http://schemas.microsoft.com/office/drawing/2014/main" id="{A06A00C8-65DE-43DE-84B5-36DAE28580F7}"/>
            </a:ext>
          </a:extLst>
        </xdr:cNvPr>
        <xdr:cNvSpPr/>
      </xdr:nvSpPr>
      <xdr:spPr>
        <a:xfrm>
          <a:off x="18605500" y="6960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id="{0CE01FF5-C156-45EC-8C14-31337671FEE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F4E6326A-F77A-4AA6-9503-B89A1C9CCA0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7FEA1666-AD7C-4DA5-A55B-F8D5DDFA03C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F175E3A0-A38E-4EFB-9679-5417E187516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F2946363-2194-4A5B-AEC8-F3E29C456D3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77767</xdr:rowOff>
    </xdr:from>
    <xdr:to>
      <xdr:col>116</xdr:col>
      <xdr:colOff>114300</xdr:colOff>
      <xdr:row>40</xdr:row>
      <xdr:rowOff>7917</xdr:rowOff>
    </xdr:to>
    <xdr:sp macro="" textlink="">
      <xdr:nvSpPr>
        <xdr:cNvPr id="578" name="楕円 577">
          <a:extLst>
            <a:ext uri="{FF2B5EF4-FFF2-40B4-BE49-F238E27FC236}">
              <a16:creationId xmlns:a16="http://schemas.microsoft.com/office/drawing/2014/main" id="{9191ECA3-4D54-4C03-AB3A-7ABF48D03240}"/>
            </a:ext>
          </a:extLst>
        </xdr:cNvPr>
        <xdr:cNvSpPr/>
      </xdr:nvSpPr>
      <xdr:spPr>
        <a:xfrm>
          <a:off x="22110700" y="676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100644</xdr:rowOff>
    </xdr:from>
    <xdr:ext cx="599010" cy="259045"/>
    <xdr:sp macro="" textlink="">
      <xdr:nvSpPr>
        <xdr:cNvPr id="579" name="【一般廃棄物処理施設】&#10;一人当たり有形固定資産（償却資産）額該当値テキスト">
          <a:extLst>
            <a:ext uri="{FF2B5EF4-FFF2-40B4-BE49-F238E27FC236}">
              <a16:creationId xmlns:a16="http://schemas.microsoft.com/office/drawing/2014/main" id="{85CF7F88-01A1-43A4-BD23-8161893E80A3}"/>
            </a:ext>
          </a:extLst>
        </xdr:cNvPr>
        <xdr:cNvSpPr txBox="1"/>
      </xdr:nvSpPr>
      <xdr:spPr>
        <a:xfrm>
          <a:off x="22199600" y="661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80298</xdr:rowOff>
    </xdr:from>
    <xdr:to>
      <xdr:col>112</xdr:col>
      <xdr:colOff>38100</xdr:colOff>
      <xdr:row>40</xdr:row>
      <xdr:rowOff>10448</xdr:rowOff>
    </xdr:to>
    <xdr:sp macro="" textlink="">
      <xdr:nvSpPr>
        <xdr:cNvPr id="580" name="楕円 579">
          <a:extLst>
            <a:ext uri="{FF2B5EF4-FFF2-40B4-BE49-F238E27FC236}">
              <a16:creationId xmlns:a16="http://schemas.microsoft.com/office/drawing/2014/main" id="{FC11B541-76C0-4E54-AFED-10C3AFBC112D}"/>
            </a:ext>
          </a:extLst>
        </xdr:cNvPr>
        <xdr:cNvSpPr/>
      </xdr:nvSpPr>
      <xdr:spPr>
        <a:xfrm>
          <a:off x="21272500" y="676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128567</xdr:rowOff>
    </xdr:from>
    <xdr:to>
      <xdr:col>116</xdr:col>
      <xdr:colOff>63500</xdr:colOff>
      <xdr:row>39</xdr:row>
      <xdr:rowOff>131098</xdr:rowOff>
    </xdr:to>
    <xdr:cxnSp macro="">
      <xdr:nvCxnSpPr>
        <xdr:cNvPr id="581" name="直線コネクタ 580">
          <a:extLst>
            <a:ext uri="{FF2B5EF4-FFF2-40B4-BE49-F238E27FC236}">
              <a16:creationId xmlns:a16="http://schemas.microsoft.com/office/drawing/2014/main" id="{2EDCCB5C-09B7-4857-9F9D-552C9DC30CA3}"/>
            </a:ext>
          </a:extLst>
        </xdr:cNvPr>
        <xdr:cNvCxnSpPr/>
      </xdr:nvCxnSpPr>
      <xdr:spPr>
        <a:xfrm flipV="1">
          <a:off x="21323300" y="6815117"/>
          <a:ext cx="838200" cy="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83078</xdr:rowOff>
    </xdr:from>
    <xdr:to>
      <xdr:col>107</xdr:col>
      <xdr:colOff>101600</xdr:colOff>
      <xdr:row>40</xdr:row>
      <xdr:rowOff>13228</xdr:rowOff>
    </xdr:to>
    <xdr:sp macro="" textlink="">
      <xdr:nvSpPr>
        <xdr:cNvPr id="582" name="楕円 581">
          <a:extLst>
            <a:ext uri="{FF2B5EF4-FFF2-40B4-BE49-F238E27FC236}">
              <a16:creationId xmlns:a16="http://schemas.microsoft.com/office/drawing/2014/main" id="{68BE6B17-94E3-4D45-B48B-FEB2757DF017}"/>
            </a:ext>
          </a:extLst>
        </xdr:cNvPr>
        <xdr:cNvSpPr/>
      </xdr:nvSpPr>
      <xdr:spPr>
        <a:xfrm>
          <a:off x="20383500" y="676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131098</xdr:rowOff>
    </xdr:from>
    <xdr:to>
      <xdr:col>111</xdr:col>
      <xdr:colOff>177800</xdr:colOff>
      <xdr:row>39</xdr:row>
      <xdr:rowOff>133878</xdr:rowOff>
    </xdr:to>
    <xdr:cxnSp macro="">
      <xdr:nvCxnSpPr>
        <xdr:cNvPr id="583" name="直線コネクタ 582">
          <a:extLst>
            <a:ext uri="{FF2B5EF4-FFF2-40B4-BE49-F238E27FC236}">
              <a16:creationId xmlns:a16="http://schemas.microsoft.com/office/drawing/2014/main" id="{9776DF49-A5AD-40A8-89EC-F76AB8466FF6}"/>
            </a:ext>
          </a:extLst>
        </xdr:cNvPr>
        <xdr:cNvCxnSpPr/>
      </xdr:nvCxnSpPr>
      <xdr:spPr>
        <a:xfrm flipV="1">
          <a:off x="20434300" y="6817648"/>
          <a:ext cx="889000" cy="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584" name="n_1aveValue【一般廃棄物処理施設】&#10;一人当たり有形固定資産（償却資産）額">
          <a:extLst>
            <a:ext uri="{FF2B5EF4-FFF2-40B4-BE49-F238E27FC236}">
              <a16:creationId xmlns:a16="http://schemas.microsoft.com/office/drawing/2014/main" id="{9E98EE95-7ADC-493F-B342-85C25CF085B0}"/>
            </a:ext>
          </a:extLst>
        </xdr:cNvPr>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85" name="n_2aveValue【一般廃棄物処理施設】&#10;一人当たり有形固定資産（償却資産）額">
          <a:extLst>
            <a:ext uri="{FF2B5EF4-FFF2-40B4-BE49-F238E27FC236}">
              <a16:creationId xmlns:a16="http://schemas.microsoft.com/office/drawing/2014/main" id="{0DF4ECFD-1456-467C-8F8C-C3F752C6776A}"/>
            </a:ext>
          </a:extLst>
        </xdr:cNvPr>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86" name="n_3aveValue【一般廃棄物処理施設】&#10;一人当たり有形固定資産（償却資産）額">
          <a:extLst>
            <a:ext uri="{FF2B5EF4-FFF2-40B4-BE49-F238E27FC236}">
              <a16:creationId xmlns:a16="http://schemas.microsoft.com/office/drawing/2014/main" id="{AAA61552-4BBD-4DBF-B7F2-59F1048EEE69}"/>
            </a:ext>
          </a:extLst>
        </xdr:cNvPr>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48710</xdr:rowOff>
    </xdr:from>
    <xdr:ext cx="534377" cy="259045"/>
    <xdr:sp macro="" textlink="">
      <xdr:nvSpPr>
        <xdr:cNvPr id="587" name="n_4aveValue【一般廃棄物処理施設】&#10;一人当たり有形固定資産（償却資産）額">
          <a:extLst>
            <a:ext uri="{FF2B5EF4-FFF2-40B4-BE49-F238E27FC236}">
              <a16:creationId xmlns:a16="http://schemas.microsoft.com/office/drawing/2014/main" id="{6F1FE41D-CB7F-4F1F-AED9-46495CE07F8A}"/>
            </a:ext>
          </a:extLst>
        </xdr:cNvPr>
        <xdr:cNvSpPr txBox="1"/>
      </xdr:nvSpPr>
      <xdr:spPr>
        <a:xfrm>
          <a:off x="18389111" y="673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26975</xdr:rowOff>
    </xdr:from>
    <xdr:ext cx="599010" cy="259045"/>
    <xdr:sp macro="" textlink="">
      <xdr:nvSpPr>
        <xdr:cNvPr id="588" name="n_1mainValue【一般廃棄物処理施設】&#10;一人当たり有形固定資産（償却資産）額">
          <a:extLst>
            <a:ext uri="{FF2B5EF4-FFF2-40B4-BE49-F238E27FC236}">
              <a16:creationId xmlns:a16="http://schemas.microsoft.com/office/drawing/2014/main" id="{7DE805A3-FBE6-4423-B220-B682DFDA7DB2}"/>
            </a:ext>
          </a:extLst>
        </xdr:cNvPr>
        <xdr:cNvSpPr txBox="1"/>
      </xdr:nvSpPr>
      <xdr:spPr>
        <a:xfrm>
          <a:off x="21011095" y="654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4355</xdr:rowOff>
    </xdr:from>
    <xdr:ext cx="599010" cy="259045"/>
    <xdr:sp macro="" textlink="">
      <xdr:nvSpPr>
        <xdr:cNvPr id="589" name="n_2mainValue【一般廃棄物処理施設】&#10;一人当たり有形固定資産（償却資産）額">
          <a:extLst>
            <a:ext uri="{FF2B5EF4-FFF2-40B4-BE49-F238E27FC236}">
              <a16:creationId xmlns:a16="http://schemas.microsoft.com/office/drawing/2014/main" id="{36958846-2B81-4CF7-82FD-322D149C8C0A}"/>
            </a:ext>
          </a:extLst>
        </xdr:cNvPr>
        <xdr:cNvSpPr txBox="1"/>
      </xdr:nvSpPr>
      <xdr:spPr>
        <a:xfrm>
          <a:off x="20134795" y="686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0" name="正方形/長方形 589">
          <a:extLst>
            <a:ext uri="{FF2B5EF4-FFF2-40B4-BE49-F238E27FC236}">
              <a16:creationId xmlns:a16="http://schemas.microsoft.com/office/drawing/2014/main" id="{00AD7C07-684E-41C3-9C75-3179233CDDD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1" name="正方形/長方形 590">
          <a:extLst>
            <a:ext uri="{FF2B5EF4-FFF2-40B4-BE49-F238E27FC236}">
              <a16:creationId xmlns:a16="http://schemas.microsoft.com/office/drawing/2014/main" id="{3ECBC55C-2662-4153-8956-88CA9A904BA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2" name="正方形/長方形 591">
          <a:extLst>
            <a:ext uri="{FF2B5EF4-FFF2-40B4-BE49-F238E27FC236}">
              <a16:creationId xmlns:a16="http://schemas.microsoft.com/office/drawing/2014/main" id="{FBC3E83C-F6D3-4CD7-AEB6-B806A9E7DC9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3" name="正方形/長方形 592">
          <a:extLst>
            <a:ext uri="{FF2B5EF4-FFF2-40B4-BE49-F238E27FC236}">
              <a16:creationId xmlns:a16="http://schemas.microsoft.com/office/drawing/2014/main" id="{C1A10835-2795-4A2E-B656-3B8A11A109F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4" name="正方形/長方形 593">
          <a:extLst>
            <a:ext uri="{FF2B5EF4-FFF2-40B4-BE49-F238E27FC236}">
              <a16:creationId xmlns:a16="http://schemas.microsoft.com/office/drawing/2014/main" id="{2A09069C-4A9E-4A35-B257-FDC5F39027F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5" name="正方形/長方形 594">
          <a:extLst>
            <a:ext uri="{FF2B5EF4-FFF2-40B4-BE49-F238E27FC236}">
              <a16:creationId xmlns:a16="http://schemas.microsoft.com/office/drawing/2014/main" id="{B495FEF1-445C-4530-B879-BEEC1B9B4C9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6" name="正方形/長方形 595">
          <a:extLst>
            <a:ext uri="{FF2B5EF4-FFF2-40B4-BE49-F238E27FC236}">
              <a16:creationId xmlns:a16="http://schemas.microsoft.com/office/drawing/2014/main" id="{86B39B97-F0C4-4EA5-A1A6-9B934758CCF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7" name="正方形/長方形 596">
          <a:extLst>
            <a:ext uri="{FF2B5EF4-FFF2-40B4-BE49-F238E27FC236}">
              <a16:creationId xmlns:a16="http://schemas.microsoft.com/office/drawing/2014/main" id="{719C2357-620B-4CCB-A77E-FCB24D353EA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8" name="テキスト ボックス 597">
          <a:extLst>
            <a:ext uri="{FF2B5EF4-FFF2-40B4-BE49-F238E27FC236}">
              <a16:creationId xmlns:a16="http://schemas.microsoft.com/office/drawing/2014/main" id="{93771E3B-6B63-461E-B6A9-A27FF4799A8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9" name="直線コネクタ 598">
          <a:extLst>
            <a:ext uri="{FF2B5EF4-FFF2-40B4-BE49-F238E27FC236}">
              <a16:creationId xmlns:a16="http://schemas.microsoft.com/office/drawing/2014/main" id="{3F1A2E30-8675-4D06-A0BB-D1203C9D3F8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0" name="テキスト ボックス 599">
          <a:extLst>
            <a:ext uri="{FF2B5EF4-FFF2-40B4-BE49-F238E27FC236}">
              <a16:creationId xmlns:a16="http://schemas.microsoft.com/office/drawing/2014/main" id="{EAAA998E-F0A1-42FE-A6A6-805996B0D71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1" name="直線コネクタ 600">
          <a:extLst>
            <a:ext uri="{FF2B5EF4-FFF2-40B4-BE49-F238E27FC236}">
              <a16:creationId xmlns:a16="http://schemas.microsoft.com/office/drawing/2014/main" id="{1C74B657-8949-41D2-BF83-F1DD0402134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2" name="テキスト ボックス 601">
          <a:extLst>
            <a:ext uri="{FF2B5EF4-FFF2-40B4-BE49-F238E27FC236}">
              <a16:creationId xmlns:a16="http://schemas.microsoft.com/office/drawing/2014/main" id="{1DDB9F17-87B9-46F6-ADFF-AB4808F6CF7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3" name="直線コネクタ 602">
          <a:extLst>
            <a:ext uri="{FF2B5EF4-FFF2-40B4-BE49-F238E27FC236}">
              <a16:creationId xmlns:a16="http://schemas.microsoft.com/office/drawing/2014/main" id="{D7EDFDE4-35FD-426D-BC00-E2B62646EA1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4" name="テキスト ボックス 603">
          <a:extLst>
            <a:ext uri="{FF2B5EF4-FFF2-40B4-BE49-F238E27FC236}">
              <a16:creationId xmlns:a16="http://schemas.microsoft.com/office/drawing/2014/main" id="{58CE2BD5-E1BF-438F-8E24-B272AF686F5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5" name="直線コネクタ 604">
          <a:extLst>
            <a:ext uri="{FF2B5EF4-FFF2-40B4-BE49-F238E27FC236}">
              <a16:creationId xmlns:a16="http://schemas.microsoft.com/office/drawing/2014/main" id="{9EFAC785-DF5A-4F34-84AD-DBD0C693AB2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6" name="テキスト ボックス 605">
          <a:extLst>
            <a:ext uri="{FF2B5EF4-FFF2-40B4-BE49-F238E27FC236}">
              <a16:creationId xmlns:a16="http://schemas.microsoft.com/office/drawing/2014/main" id="{C37FF719-9754-4BF8-A399-71CD259CA16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7" name="直線コネクタ 606">
          <a:extLst>
            <a:ext uri="{FF2B5EF4-FFF2-40B4-BE49-F238E27FC236}">
              <a16:creationId xmlns:a16="http://schemas.microsoft.com/office/drawing/2014/main" id="{2558DA3F-1394-4862-BB37-A00123BEF9C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8" name="テキスト ボックス 607">
          <a:extLst>
            <a:ext uri="{FF2B5EF4-FFF2-40B4-BE49-F238E27FC236}">
              <a16:creationId xmlns:a16="http://schemas.microsoft.com/office/drawing/2014/main" id="{A09A11EF-98AD-4121-9F99-D60621A0284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9" name="直線コネクタ 608">
          <a:extLst>
            <a:ext uri="{FF2B5EF4-FFF2-40B4-BE49-F238E27FC236}">
              <a16:creationId xmlns:a16="http://schemas.microsoft.com/office/drawing/2014/main" id="{14AB94BD-85BB-4AA7-A177-56AA7734DC0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0" name="テキスト ボックス 609">
          <a:extLst>
            <a:ext uri="{FF2B5EF4-FFF2-40B4-BE49-F238E27FC236}">
              <a16:creationId xmlns:a16="http://schemas.microsoft.com/office/drawing/2014/main" id="{9276DCCD-8977-436B-AB9D-EEB26F4C5DC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1" name="直線コネクタ 610">
          <a:extLst>
            <a:ext uri="{FF2B5EF4-FFF2-40B4-BE49-F238E27FC236}">
              <a16:creationId xmlns:a16="http://schemas.microsoft.com/office/drawing/2014/main" id="{7FE34292-EB5A-4CEC-BC15-61E267DE26C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2" name="テキスト ボックス 611">
          <a:extLst>
            <a:ext uri="{FF2B5EF4-FFF2-40B4-BE49-F238E27FC236}">
              <a16:creationId xmlns:a16="http://schemas.microsoft.com/office/drawing/2014/main" id="{F1BE88C7-792D-40BE-B206-4B71C1142FC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3" name="直線コネクタ 612">
          <a:extLst>
            <a:ext uri="{FF2B5EF4-FFF2-40B4-BE49-F238E27FC236}">
              <a16:creationId xmlns:a16="http://schemas.microsoft.com/office/drawing/2014/main" id="{0F352ED3-69E9-4BBA-9E01-BA3C2D77C7A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保健センター・保健所】&#10;有形固定資産減価償却率グラフ枠">
          <a:extLst>
            <a:ext uri="{FF2B5EF4-FFF2-40B4-BE49-F238E27FC236}">
              <a16:creationId xmlns:a16="http://schemas.microsoft.com/office/drawing/2014/main" id="{56477E81-5EB8-4C82-B678-AE9C5BC717F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15" name="直線コネクタ 614">
          <a:extLst>
            <a:ext uri="{FF2B5EF4-FFF2-40B4-BE49-F238E27FC236}">
              <a16:creationId xmlns:a16="http://schemas.microsoft.com/office/drawing/2014/main" id="{8985BF84-88E9-468C-BDEB-77D0D99B14AE}"/>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6" name="【保健センター・保健所】&#10;有形固定資産減価償却率最小値テキスト">
          <a:extLst>
            <a:ext uri="{FF2B5EF4-FFF2-40B4-BE49-F238E27FC236}">
              <a16:creationId xmlns:a16="http://schemas.microsoft.com/office/drawing/2014/main" id="{548E6A0E-C5F6-4A35-9A1C-C604399340BF}"/>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7" name="直線コネクタ 616">
          <a:extLst>
            <a:ext uri="{FF2B5EF4-FFF2-40B4-BE49-F238E27FC236}">
              <a16:creationId xmlns:a16="http://schemas.microsoft.com/office/drawing/2014/main" id="{0685BC75-8487-45F9-ADC5-807E96DAF7A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18" name="【保健センター・保健所】&#10;有形固定資産減価償却率最大値テキスト">
          <a:extLst>
            <a:ext uri="{FF2B5EF4-FFF2-40B4-BE49-F238E27FC236}">
              <a16:creationId xmlns:a16="http://schemas.microsoft.com/office/drawing/2014/main" id="{883EB85B-E547-4A02-95D6-4BA5BD03DABB}"/>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19" name="直線コネクタ 618">
          <a:extLst>
            <a:ext uri="{FF2B5EF4-FFF2-40B4-BE49-F238E27FC236}">
              <a16:creationId xmlns:a16="http://schemas.microsoft.com/office/drawing/2014/main" id="{524DF212-CEC3-48A6-9EB3-4D74F4B0B8AF}"/>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620" name="【保健センター・保健所】&#10;有形固定資産減価償却率平均値テキスト">
          <a:extLst>
            <a:ext uri="{FF2B5EF4-FFF2-40B4-BE49-F238E27FC236}">
              <a16:creationId xmlns:a16="http://schemas.microsoft.com/office/drawing/2014/main" id="{ED76B2B0-6678-4495-BB52-12F52CFD307F}"/>
            </a:ext>
          </a:extLst>
        </xdr:cNvPr>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21" name="フローチャート: 判断 620">
          <a:extLst>
            <a:ext uri="{FF2B5EF4-FFF2-40B4-BE49-F238E27FC236}">
              <a16:creationId xmlns:a16="http://schemas.microsoft.com/office/drawing/2014/main" id="{06463128-237E-48FC-8038-2E25F0F39A58}"/>
            </a:ext>
          </a:extLst>
        </xdr:cNvPr>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22" name="フローチャート: 判断 621">
          <a:extLst>
            <a:ext uri="{FF2B5EF4-FFF2-40B4-BE49-F238E27FC236}">
              <a16:creationId xmlns:a16="http://schemas.microsoft.com/office/drawing/2014/main" id="{E93FB2A5-15C7-4A89-8179-BF4F445C0434}"/>
            </a:ext>
          </a:extLst>
        </xdr:cNvPr>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23" name="フローチャート: 判断 622">
          <a:extLst>
            <a:ext uri="{FF2B5EF4-FFF2-40B4-BE49-F238E27FC236}">
              <a16:creationId xmlns:a16="http://schemas.microsoft.com/office/drawing/2014/main" id="{F4CA2061-28D5-4E8C-B0E4-BD0241F83DA6}"/>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24" name="フローチャート: 判断 623">
          <a:extLst>
            <a:ext uri="{FF2B5EF4-FFF2-40B4-BE49-F238E27FC236}">
              <a16:creationId xmlns:a16="http://schemas.microsoft.com/office/drawing/2014/main" id="{1C70F136-4DE7-4F06-BA9C-C566BE6C407E}"/>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25" name="フローチャート: 判断 624">
          <a:extLst>
            <a:ext uri="{FF2B5EF4-FFF2-40B4-BE49-F238E27FC236}">
              <a16:creationId xmlns:a16="http://schemas.microsoft.com/office/drawing/2014/main" id="{C0B97E14-2393-4DF3-AF75-545A6438B2AE}"/>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1BC469EF-1232-44E2-83AE-D3E06286666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EAC3E794-8A9C-4284-8823-0732B332843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B35243F4-F1D7-4A7C-BCE4-34AE55E11AD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92AC663A-622B-4F63-8537-3F4F315A227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BD08315E-E1C8-460B-A457-7E01A0DBF95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xdr:rowOff>
    </xdr:from>
    <xdr:to>
      <xdr:col>85</xdr:col>
      <xdr:colOff>177800</xdr:colOff>
      <xdr:row>59</xdr:row>
      <xdr:rowOff>114481</xdr:rowOff>
    </xdr:to>
    <xdr:sp macro="" textlink="">
      <xdr:nvSpPr>
        <xdr:cNvPr id="631" name="楕円 630">
          <a:extLst>
            <a:ext uri="{FF2B5EF4-FFF2-40B4-BE49-F238E27FC236}">
              <a16:creationId xmlns:a16="http://schemas.microsoft.com/office/drawing/2014/main" id="{3441CBDF-B85E-4E30-843A-48CA786A258D}"/>
            </a:ext>
          </a:extLst>
        </xdr:cNvPr>
        <xdr:cNvSpPr/>
      </xdr:nvSpPr>
      <xdr:spPr>
        <a:xfrm>
          <a:off x="162687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35758</xdr:rowOff>
    </xdr:from>
    <xdr:ext cx="405111" cy="259045"/>
    <xdr:sp macro="" textlink="">
      <xdr:nvSpPr>
        <xdr:cNvPr id="632" name="【保健センター・保健所】&#10;有形固定資産減価償却率該当値テキスト">
          <a:extLst>
            <a:ext uri="{FF2B5EF4-FFF2-40B4-BE49-F238E27FC236}">
              <a16:creationId xmlns:a16="http://schemas.microsoft.com/office/drawing/2014/main" id="{9DE24A88-C63F-4CDA-AB39-84F127065846}"/>
            </a:ext>
          </a:extLst>
        </xdr:cNvPr>
        <xdr:cNvSpPr txBox="1"/>
      </xdr:nvSpPr>
      <xdr:spPr>
        <a:xfrm>
          <a:off x="16357600" y="997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136978</xdr:rowOff>
    </xdr:from>
    <xdr:to>
      <xdr:col>81</xdr:col>
      <xdr:colOff>101600</xdr:colOff>
      <xdr:row>59</xdr:row>
      <xdr:rowOff>67128</xdr:rowOff>
    </xdr:to>
    <xdr:sp macro="" textlink="">
      <xdr:nvSpPr>
        <xdr:cNvPr id="633" name="楕円 632">
          <a:extLst>
            <a:ext uri="{FF2B5EF4-FFF2-40B4-BE49-F238E27FC236}">
              <a16:creationId xmlns:a16="http://schemas.microsoft.com/office/drawing/2014/main" id="{3F5F3352-066A-4806-9975-77298B9B7A7E}"/>
            </a:ext>
          </a:extLst>
        </xdr:cNvPr>
        <xdr:cNvSpPr/>
      </xdr:nvSpPr>
      <xdr:spPr>
        <a:xfrm>
          <a:off x="15430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16328</xdr:rowOff>
    </xdr:from>
    <xdr:to>
      <xdr:col>85</xdr:col>
      <xdr:colOff>127000</xdr:colOff>
      <xdr:row>59</xdr:row>
      <xdr:rowOff>63681</xdr:rowOff>
    </xdr:to>
    <xdr:cxnSp macro="">
      <xdr:nvCxnSpPr>
        <xdr:cNvPr id="634" name="直線コネクタ 633">
          <a:extLst>
            <a:ext uri="{FF2B5EF4-FFF2-40B4-BE49-F238E27FC236}">
              <a16:creationId xmlns:a16="http://schemas.microsoft.com/office/drawing/2014/main" id="{F1FB8867-19C0-4844-98B1-ABD0F9A0F65A}"/>
            </a:ext>
          </a:extLst>
        </xdr:cNvPr>
        <xdr:cNvCxnSpPr/>
      </xdr:nvCxnSpPr>
      <xdr:spPr>
        <a:xfrm>
          <a:off x="15481300" y="10131878"/>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81462</xdr:rowOff>
    </xdr:from>
    <xdr:to>
      <xdr:col>76</xdr:col>
      <xdr:colOff>165100</xdr:colOff>
      <xdr:row>59</xdr:row>
      <xdr:rowOff>11612</xdr:rowOff>
    </xdr:to>
    <xdr:sp macro="" textlink="">
      <xdr:nvSpPr>
        <xdr:cNvPr id="635" name="楕円 634">
          <a:extLst>
            <a:ext uri="{FF2B5EF4-FFF2-40B4-BE49-F238E27FC236}">
              <a16:creationId xmlns:a16="http://schemas.microsoft.com/office/drawing/2014/main" id="{71AC8F1D-0830-44BD-8FD9-91924A451EA1}"/>
            </a:ext>
          </a:extLst>
        </xdr:cNvPr>
        <xdr:cNvSpPr/>
      </xdr:nvSpPr>
      <xdr:spPr>
        <a:xfrm>
          <a:off x="145415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132262</xdr:rowOff>
    </xdr:from>
    <xdr:to>
      <xdr:col>81</xdr:col>
      <xdr:colOff>50800</xdr:colOff>
      <xdr:row>59</xdr:row>
      <xdr:rowOff>16328</xdr:rowOff>
    </xdr:to>
    <xdr:cxnSp macro="">
      <xdr:nvCxnSpPr>
        <xdr:cNvPr id="636" name="直線コネクタ 635">
          <a:extLst>
            <a:ext uri="{FF2B5EF4-FFF2-40B4-BE49-F238E27FC236}">
              <a16:creationId xmlns:a16="http://schemas.microsoft.com/office/drawing/2014/main" id="{E3888DB7-56A6-44BC-B61A-9BF4E44F574C}"/>
            </a:ext>
          </a:extLst>
        </xdr:cNvPr>
        <xdr:cNvCxnSpPr/>
      </xdr:nvCxnSpPr>
      <xdr:spPr>
        <a:xfrm>
          <a:off x="14592300" y="1007636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xdr:rowOff>
    </xdr:from>
    <xdr:to>
      <xdr:col>72</xdr:col>
      <xdr:colOff>38100</xdr:colOff>
      <xdr:row>58</xdr:row>
      <xdr:rowOff>107950</xdr:rowOff>
    </xdr:to>
    <xdr:sp macro="" textlink="">
      <xdr:nvSpPr>
        <xdr:cNvPr id="637" name="楕円 636">
          <a:extLst>
            <a:ext uri="{FF2B5EF4-FFF2-40B4-BE49-F238E27FC236}">
              <a16:creationId xmlns:a16="http://schemas.microsoft.com/office/drawing/2014/main" id="{05E78FB6-20BD-4C4B-BB57-B00A98B1154D}"/>
            </a:ext>
          </a:extLst>
        </xdr:cNvPr>
        <xdr:cNvSpPr/>
      </xdr:nvSpPr>
      <xdr:spPr>
        <a:xfrm>
          <a:off x="13652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57150</xdr:rowOff>
    </xdr:from>
    <xdr:to>
      <xdr:col>76</xdr:col>
      <xdr:colOff>114300</xdr:colOff>
      <xdr:row>58</xdr:row>
      <xdr:rowOff>132262</xdr:rowOff>
    </xdr:to>
    <xdr:cxnSp macro="">
      <xdr:nvCxnSpPr>
        <xdr:cNvPr id="638" name="直線コネクタ 637">
          <a:extLst>
            <a:ext uri="{FF2B5EF4-FFF2-40B4-BE49-F238E27FC236}">
              <a16:creationId xmlns:a16="http://schemas.microsoft.com/office/drawing/2014/main" id="{2FDD6092-7643-4045-ADEE-01DFFF8E050D}"/>
            </a:ext>
          </a:extLst>
        </xdr:cNvPr>
        <xdr:cNvCxnSpPr/>
      </xdr:nvCxnSpPr>
      <xdr:spPr>
        <a:xfrm>
          <a:off x="13703300" y="1000125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141877</xdr:rowOff>
    </xdr:from>
    <xdr:to>
      <xdr:col>67</xdr:col>
      <xdr:colOff>101600</xdr:colOff>
      <xdr:row>58</xdr:row>
      <xdr:rowOff>72027</xdr:rowOff>
    </xdr:to>
    <xdr:sp macro="" textlink="">
      <xdr:nvSpPr>
        <xdr:cNvPr id="639" name="楕円 638">
          <a:extLst>
            <a:ext uri="{FF2B5EF4-FFF2-40B4-BE49-F238E27FC236}">
              <a16:creationId xmlns:a16="http://schemas.microsoft.com/office/drawing/2014/main" id="{18391BC8-DD55-4F60-A73F-530226F01F86}"/>
            </a:ext>
          </a:extLst>
        </xdr:cNvPr>
        <xdr:cNvSpPr/>
      </xdr:nvSpPr>
      <xdr:spPr>
        <a:xfrm>
          <a:off x="12763500" y="9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21227</xdr:rowOff>
    </xdr:from>
    <xdr:to>
      <xdr:col>71</xdr:col>
      <xdr:colOff>177800</xdr:colOff>
      <xdr:row>58</xdr:row>
      <xdr:rowOff>57150</xdr:rowOff>
    </xdr:to>
    <xdr:cxnSp macro="">
      <xdr:nvCxnSpPr>
        <xdr:cNvPr id="640" name="直線コネクタ 639">
          <a:extLst>
            <a:ext uri="{FF2B5EF4-FFF2-40B4-BE49-F238E27FC236}">
              <a16:creationId xmlns:a16="http://schemas.microsoft.com/office/drawing/2014/main" id="{253B983B-DE17-4E0F-BB08-45887DAA17C9}"/>
            </a:ext>
          </a:extLst>
        </xdr:cNvPr>
        <xdr:cNvCxnSpPr/>
      </xdr:nvCxnSpPr>
      <xdr:spPr>
        <a:xfrm>
          <a:off x="12814300" y="996532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1" cy="259045"/>
    <xdr:sp macro="" textlink="">
      <xdr:nvSpPr>
        <xdr:cNvPr id="641" name="n_1aveValue【保健センター・保健所】&#10;有形固定資産減価償却率">
          <a:extLst>
            <a:ext uri="{FF2B5EF4-FFF2-40B4-BE49-F238E27FC236}">
              <a16:creationId xmlns:a16="http://schemas.microsoft.com/office/drawing/2014/main" id="{BE6996D0-36A4-4B06-A5A7-99FE57C3CC77}"/>
            </a:ext>
          </a:extLst>
        </xdr:cNvPr>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642" name="n_2aveValue【保健センター・保健所】&#10;有形固定資産減価償却率">
          <a:extLst>
            <a:ext uri="{FF2B5EF4-FFF2-40B4-BE49-F238E27FC236}">
              <a16:creationId xmlns:a16="http://schemas.microsoft.com/office/drawing/2014/main" id="{BA688251-2D0F-4F20-8046-4405D7B23AFF}"/>
            </a:ext>
          </a:extLst>
        </xdr:cNvPr>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643" name="n_3aveValue【保健センター・保健所】&#10;有形固定資産減価償却率">
          <a:extLst>
            <a:ext uri="{FF2B5EF4-FFF2-40B4-BE49-F238E27FC236}">
              <a16:creationId xmlns:a16="http://schemas.microsoft.com/office/drawing/2014/main" id="{51317152-FD6B-402C-B2EB-B910DC4C13FF}"/>
            </a:ext>
          </a:extLst>
        </xdr:cNvPr>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170923</xdr:rowOff>
    </xdr:from>
    <xdr:ext cx="405111" cy="259045"/>
    <xdr:sp macro="" textlink="">
      <xdr:nvSpPr>
        <xdr:cNvPr id="644" name="n_4aveValue【保健センター・保健所】&#10;有形固定資産減価償却率">
          <a:extLst>
            <a:ext uri="{FF2B5EF4-FFF2-40B4-BE49-F238E27FC236}">
              <a16:creationId xmlns:a16="http://schemas.microsoft.com/office/drawing/2014/main" id="{3E18E102-E0D8-439A-A875-E1B207C88169}"/>
            </a:ext>
          </a:extLst>
        </xdr:cNvPr>
        <xdr:cNvSpPr txBox="1"/>
      </xdr:nvSpPr>
      <xdr:spPr>
        <a:xfrm>
          <a:off x="12611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83655</xdr:rowOff>
    </xdr:from>
    <xdr:ext cx="405111" cy="259045"/>
    <xdr:sp macro="" textlink="">
      <xdr:nvSpPr>
        <xdr:cNvPr id="645" name="n_1mainValue【保健センター・保健所】&#10;有形固定資産減価償却率">
          <a:extLst>
            <a:ext uri="{FF2B5EF4-FFF2-40B4-BE49-F238E27FC236}">
              <a16:creationId xmlns:a16="http://schemas.microsoft.com/office/drawing/2014/main" id="{FC42CD7F-51E2-466E-805E-4FEF99ECE9A3}"/>
            </a:ext>
          </a:extLst>
        </xdr:cNvPr>
        <xdr:cNvSpPr txBox="1"/>
      </xdr:nvSpPr>
      <xdr:spPr>
        <a:xfrm>
          <a:off x="152660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28139</xdr:rowOff>
    </xdr:from>
    <xdr:ext cx="405111" cy="259045"/>
    <xdr:sp macro="" textlink="">
      <xdr:nvSpPr>
        <xdr:cNvPr id="646" name="n_2mainValue【保健センター・保健所】&#10;有形固定資産減価償却率">
          <a:extLst>
            <a:ext uri="{FF2B5EF4-FFF2-40B4-BE49-F238E27FC236}">
              <a16:creationId xmlns:a16="http://schemas.microsoft.com/office/drawing/2014/main" id="{9BF9916B-C5AA-434D-9648-5CBC169D8FCC}"/>
            </a:ext>
          </a:extLst>
        </xdr:cNvPr>
        <xdr:cNvSpPr txBox="1"/>
      </xdr:nvSpPr>
      <xdr:spPr>
        <a:xfrm>
          <a:off x="14389744" y="980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124477</xdr:rowOff>
    </xdr:from>
    <xdr:ext cx="405111" cy="259045"/>
    <xdr:sp macro="" textlink="">
      <xdr:nvSpPr>
        <xdr:cNvPr id="647" name="n_3mainValue【保健センター・保健所】&#10;有形固定資産減価償却率">
          <a:extLst>
            <a:ext uri="{FF2B5EF4-FFF2-40B4-BE49-F238E27FC236}">
              <a16:creationId xmlns:a16="http://schemas.microsoft.com/office/drawing/2014/main" id="{409AFE06-6AC0-45A6-9DF0-3F315CA33339}"/>
            </a:ext>
          </a:extLst>
        </xdr:cNvPr>
        <xdr:cNvSpPr txBox="1"/>
      </xdr:nvSpPr>
      <xdr:spPr>
        <a:xfrm>
          <a:off x="13500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88554</xdr:rowOff>
    </xdr:from>
    <xdr:ext cx="405111" cy="259045"/>
    <xdr:sp macro="" textlink="">
      <xdr:nvSpPr>
        <xdr:cNvPr id="648" name="n_4mainValue【保健センター・保健所】&#10;有形固定資産減価償却率">
          <a:extLst>
            <a:ext uri="{FF2B5EF4-FFF2-40B4-BE49-F238E27FC236}">
              <a16:creationId xmlns:a16="http://schemas.microsoft.com/office/drawing/2014/main" id="{637A32BF-D10A-416D-87E0-087DECFDCF47}"/>
            </a:ext>
          </a:extLst>
        </xdr:cNvPr>
        <xdr:cNvSpPr txBox="1"/>
      </xdr:nvSpPr>
      <xdr:spPr>
        <a:xfrm>
          <a:off x="12611744" y="96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9" name="正方形/長方形 648">
          <a:extLst>
            <a:ext uri="{FF2B5EF4-FFF2-40B4-BE49-F238E27FC236}">
              <a16:creationId xmlns:a16="http://schemas.microsoft.com/office/drawing/2014/main" id="{A4F70D2F-D0CC-4AAF-85B6-78872FE0694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0" name="正方形/長方形 649">
          <a:extLst>
            <a:ext uri="{FF2B5EF4-FFF2-40B4-BE49-F238E27FC236}">
              <a16:creationId xmlns:a16="http://schemas.microsoft.com/office/drawing/2014/main" id="{10D5573A-8C96-4097-8850-7432580A39B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1" name="正方形/長方形 650">
          <a:extLst>
            <a:ext uri="{FF2B5EF4-FFF2-40B4-BE49-F238E27FC236}">
              <a16:creationId xmlns:a16="http://schemas.microsoft.com/office/drawing/2014/main" id="{94BEDF0E-E0AE-4A45-8E86-5ACEB633E42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2" name="正方形/長方形 651">
          <a:extLst>
            <a:ext uri="{FF2B5EF4-FFF2-40B4-BE49-F238E27FC236}">
              <a16:creationId xmlns:a16="http://schemas.microsoft.com/office/drawing/2014/main" id="{2AAFA189-4158-4C37-9B3F-9BAFB305D72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3" name="正方形/長方形 652">
          <a:extLst>
            <a:ext uri="{FF2B5EF4-FFF2-40B4-BE49-F238E27FC236}">
              <a16:creationId xmlns:a16="http://schemas.microsoft.com/office/drawing/2014/main" id="{BD87895E-33A5-4A50-9DCE-DE1B6F0C8F3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4" name="正方形/長方形 653">
          <a:extLst>
            <a:ext uri="{FF2B5EF4-FFF2-40B4-BE49-F238E27FC236}">
              <a16:creationId xmlns:a16="http://schemas.microsoft.com/office/drawing/2014/main" id="{C556EE4D-C62F-43FD-B47F-84868AF7365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5" name="正方形/長方形 654">
          <a:extLst>
            <a:ext uri="{FF2B5EF4-FFF2-40B4-BE49-F238E27FC236}">
              <a16:creationId xmlns:a16="http://schemas.microsoft.com/office/drawing/2014/main" id="{0E8EDDA8-CECE-4A20-AC63-DA9EDB7E4A8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6" name="正方形/長方形 655">
          <a:extLst>
            <a:ext uri="{FF2B5EF4-FFF2-40B4-BE49-F238E27FC236}">
              <a16:creationId xmlns:a16="http://schemas.microsoft.com/office/drawing/2014/main" id="{4309CEED-C7C1-46C9-8D8B-CB078827C47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7" name="テキスト ボックス 656">
          <a:extLst>
            <a:ext uri="{FF2B5EF4-FFF2-40B4-BE49-F238E27FC236}">
              <a16:creationId xmlns:a16="http://schemas.microsoft.com/office/drawing/2014/main" id="{A5FF0B2F-0CB7-4520-B738-EA18E6A51E4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8" name="直線コネクタ 657">
          <a:extLst>
            <a:ext uri="{FF2B5EF4-FFF2-40B4-BE49-F238E27FC236}">
              <a16:creationId xmlns:a16="http://schemas.microsoft.com/office/drawing/2014/main" id="{2E240C25-AF4B-48A8-8C6D-8B7ED131907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9" name="直線コネクタ 658">
          <a:extLst>
            <a:ext uri="{FF2B5EF4-FFF2-40B4-BE49-F238E27FC236}">
              <a16:creationId xmlns:a16="http://schemas.microsoft.com/office/drawing/2014/main" id="{FDC40CAE-88FD-48EA-AE4D-3EB5557DEE3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0" name="テキスト ボックス 659">
          <a:extLst>
            <a:ext uri="{FF2B5EF4-FFF2-40B4-BE49-F238E27FC236}">
              <a16:creationId xmlns:a16="http://schemas.microsoft.com/office/drawing/2014/main" id="{1F568A54-B14E-40BF-8862-8C38104C454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1" name="直線コネクタ 660">
          <a:extLst>
            <a:ext uri="{FF2B5EF4-FFF2-40B4-BE49-F238E27FC236}">
              <a16:creationId xmlns:a16="http://schemas.microsoft.com/office/drawing/2014/main" id="{4CF2B6EF-164A-4E5A-88BC-1E23DF47A70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2" name="テキスト ボックス 661">
          <a:extLst>
            <a:ext uri="{FF2B5EF4-FFF2-40B4-BE49-F238E27FC236}">
              <a16:creationId xmlns:a16="http://schemas.microsoft.com/office/drawing/2014/main" id="{492C8F24-24DF-477A-B402-80D85B1C84A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3" name="直線コネクタ 662">
          <a:extLst>
            <a:ext uri="{FF2B5EF4-FFF2-40B4-BE49-F238E27FC236}">
              <a16:creationId xmlns:a16="http://schemas.microsoft.com/office/drawing/2014/main" id="{72FAE49C-349E-4452-8B0A-CB05F9573F8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4" name="テキスト ボックス 663">
          <a:extLst>
            <a:ext uri="{FF2B5EF4-FFF2-40B4-BE49-F238E27FC236}">
              <a16:creationId xmlns:a16="http://schemas.microsoft.com/office/drawing/2014/main" id="{A1922623-49A9-4084-83C6-B65D1B2BBE5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5" name="直線コネクタ 664">
          <a:extLst>
            <a:ext uri="{FF2B5EF4-FFF2-40B4-BE49-F238E27FC236}">
              <a16:creationId xmlns:a16="http://schemas.microsoft.com/office/drawing/2014/main" id="{808DF6C1-9FF0-4A48-9FDA-B9FA19CB263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6" name="テキスト ボックス 665">
          <a:extLst>
            <a:ext uri="{FF2B5EF4-FFF2-40B4-BE49-F238E27FC236}">
              <a16:creationId xmlns:a16="http://schemas.microsoft.com/office/drawing/2014/main" id="{52A2B111-D18A-4A5A-9692-DD3D942DE80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7" name="直線コネクタ 666">
          <a:extLst>
            <a:ext uri="{FF2B5EF4-FFF2-40B4-BE49-F238E27FC236}">
              <a16:creationId xmlns:a16="http://schemas.microsoft.com/office/drawing/2014/main" id="{6C55FCF4-4CA4-422B-B64F-4053B1E55AD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8" name="テキスト ボックス 667">
          <a:extLst>
            <a:ext uri="{FF2B5EF4-FFF2-40B4-BE49-F238E27FC236}">
              <a16:creationId xmlns:a16="http://schemas.microsoft.com/office/drawing/2014/main" id="{ACA20E0B-CCF5-4D06-8CEC-555EDF0CE4B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9" name="直線コネクタ 668">
          <a:extLst>
            <a:ext uri="{FF2B5EF4-FFF2-40B4-BE49-F238E27FC236}">
              <a16:creationId xmlns:a16="http://schemas.microsoft.com/office/drawing/2014/main" id="{C1AB97AB-9B1E-457C-B3AA-FA181B2DA16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0" name="テキスト ボックス 669">
          <a:extLst>
            <a:ext uri="{FF2B5EF4-FFF2-40B4-BE49-F238E27FC236}">
              <a16:creationId xmlns:a16="http://schemas.microsoft.com/office/drawing/2014/main" id="{122722FB-BF7B-404E-8D57-594AA338AAA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1" name="【保健センター・保健所】&#10;一人当たり面積グラフ枠">
          <a:extLst>
            <a:ext uri="{FF2B5EF4-FFF2-40B4-BE49-F238E27FC236}">
              <a16:creationId xmlns:a16="http://schemas.microsoft.com/office/drawing/2014/main" id="{2993C196-0CCC-4330-AED2-A226103AF78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72" name="直線コネクタ 671">
          <a:extLst>
            <a:ext uri="{FF2B5EF4-FFF2-40B4-BE49-F238E27FC236}">
              <a16:creationId xmlns:a16="http://schemas.microsoft.com/office/drawing/2014/main" id="{5B597BE9-B74E-444C-AD0C-1672B0C71AE8}"/>
            </a:ext>
          </a:extLst>
        </xdr:cNvPr>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73" name="【保健センター・保健所】&#10;一人当たり面積最小値テキスト">
          <a:extLst>
            <a:ext uri="{FF2B5EF4-FFF2-40B4-BE49-F238E27FC236}">
              <a16:creationId xmlns:a16="http://schemas.microsoft.com/office/drawing/2014/main" id="{69540535-A976-40DB-A537-DA3C6DFB0BB3}"/>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74" name="直線コネクタ 673">
          <a:extLst>
            <a:ext uri="{FF2B5EF4-FFF2-40B4-BE49-F238E27FC236}">
              <a16:creationId xmlns:a16="http://schemas.microsoft.com/office/drawing/2014/main" id="{C04A2269-F9A3-432D-9BEA-6EEB2FC5B3E4}"/>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75" name="【保健センター・保健所】&#10;一人当たり面積最大値テキスト">
          <a:extLst>
            <a:ext uri="{FF2B5EF4-FFF2-40B4-BE49-F238E27FC236}">
              <a16:creationId xmlns:a16="http://schemas.microsoft.com/office/drawing/2014/main" id="{619F0749-2DF8-4E1C-BD5D-CB07FF03591A}"/>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76" name="直線コネクタ 675">
          <a:extLst>
            <a:ext uri="{FF2B5EF4-FFF2-40B4-BE49-F238E27FC236}">
              <a16:creationId xmlns:a16="http://schemas.microsoft.com/office/drawing/2014/main" id="{D526C92B-EA03-47DF-AB6F-1AF5FEA168BF}"/>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677" name="【保健センター・保健所】&#10;一人当たり面積平均値テキスト">
          <a:extLst>
            <a:ext uri="{FF2B5EF4-FFF2-40B4-BE49-F238E27FC236}">
              <a16:creationId xmlns:a16="http://schemas.microsoft.com/office/drawing/2014/main" id="{55390176-20F7-4B1D-8590-35D588B1EB22}"/>
            </a:ext>
          </a:extLst>
        </xdr:cNvPr>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78" name="フローチャート: 判断 677">
          <a:extLst>
            <a:ext uri="{FF2B5EF4-FFF2-40B4-BE49-F238E27FC236}">
              <a16:creationId xmlns:a16="http://schemas.microsoft.com/office/drawing/2014/main" id="{8C56F268-A0F7-4A07-8D46-34BA0CAF8180}"/>
            </a:ext>
          </a:extLst>
        </xdr:cNvPr>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79" name="フローチャート: 判断 678">
          <a:extLst>
            <a:ext uri="{FF2B5EF4-FFF2-40B4-BE49-F238E27FC236}">
              <a16:creationId xmlns:a16="http://schemas.microsoft.com/office/drawing/2014/main" id="{699DF590-9C7A-4E96-B49D-45F133F8C3A8}"/>
            </a:ext>
          </a:extLst>
        </xdr:cNvPr>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80" name="フローチャート: 判断 679">
          <a:extLst>
            <a:ext uri="{FF2B5EF4-FFF2-40B4-BE49-F238E27FC236}">
              <a16:creationId xmlns:a16="http://schemas.microsoft.com/office/drawing/2014/main" id="{107FF501-EA2D-4922-8F3C-41F031535564}"/>
            </a:ext>
          </a:extLst>
        </xdr:cNvPr>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81" name="フローチャート: 判断 680">
          <a:extLst>
            <a:ext uri="{FF2B5EF4-FFF2-40B4-BE49-F238E27FC236}">
              <a16:creationId xmlns:a16="http://schemas.microsoft.com/office/drawing/2014/main" id="{1E8265C2-194A-4E13-A309-3F47D48B7A54}"/>
            </a:ext>
          </a:extLst>
        </xdr:cNvPr>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82" name="フローチャート: 判断 681">
          <a:extLst>
            <a:ext uri="{FF2B5EF4-FFF2-40B4-BE49-F238E27FC236}">
              <a16:creationId xmlns:a16="http://schemas.microsoft.com/office/drawing/2014/main" id="{47A53DFE-A609-4400-8BD0-1ED682FDF35A}"/>
            </a:ext>
          </a:extLst>
        </xdr:cNvPr>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3" name="テキスト ボックス 682">
          <a:extLst>
            <a:ext uri="{FF2B5EF4-FFF2-40B4-BE49-F238E27FC236}">
              <a16:creationId xmlns:a16="http://schemas.microsoft.com/office/drawing/2014/main" id="{85DC4A9A-5E25-4DBA-8F0F-6A40FC63454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4" name="テキスト ボックス 683">
          <a:extLst>
            <a:ext uri="{FF2B5EF4-FFF2-40B4-BE49-F238E27FC236}">
              <a16:creationId xmlns:a16="http://schemas.microsoft.com/office/drawing/2014/main" id="{A610BDD4-C513-47DB-B056-459A41CCDA0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id="{7142DE40-9FE8-4557-9A7E-61C81D7A466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6" name="テキスト ボックス 685">
          <a:extLst>
            <a:ext uri="{FF2B5EF4-FFF2-40B4-BE49-F238E27FC236}">
              <a16:creationId xmlns:a16="http://schemas.microsoft.com/office/drawing/2014/main" id="{86451EEA-5372-48A7-8777-066A7FD34CB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6582C64C-A933-4B37-962E-6E1A88B32D1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97790</xdr:rowOff>
    </xdr:from>
    <xdr:to>
      <xdr:col>116</xdr:col>
      <xdr:colOff>114300</xdr:colOff>
      <xdr:row>63</xdr:row>
      <xdr:rowOff>27940</xdr:rowOff>
    </xdr:to>
    <xdr:sp macro="" textlink="">
      <xdr:nvSpPr>
        <xdr:cNvPr id="688" name="楕円 687">
          <a:extLst>
            <a:ext uri="{FF2B5EF4-FFF2-40B4-BE49-F238E27FC236}">
              <a16:creationId xmlns:a16="http://schemas.microsoft.com/office/drawing/2014/main" id="{309AD0CF-A6AB-4D7F-8687-5B1056FE16AC}"/>
            </a:ext>
          </a:extLst>
        </xdr:cNvPr>
        <xdr:cNvSpPr/>
      </xdr:nvSpPr>
      <xdr:spPr>
        <a:xfrm>
          <a:off x="22110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76217</xdr:rowOff>
    </xdr:from>
    <xdr:ext cx="469744" cy="259045"/>
    <xdr:sp macro="" textlink="">
      <xdr:nvSpPr>
        <xdr:cNvPr id="689" name="【保健センター・保健所】&#10;一人当たり面積該当値テキスト">
          <a:extLst>
            <a:ext uri="{FF2B5EF4-FFF2-40B4-BE49-F238E27FC236}">
              <a16:creationId xmlns:a16="http://schemas.microsoft.com/office/drawing/2014/main" id="{63FCE7FB-3240-43E8-8CDE-09F63C6DFAFB}"/>
            </a:ext>
          </a:extLst>
        </xdr:cNvPr>
        <xdr:cNvSpPr txBox="1"/>
      </xdr:nvSpPr>
      <xdr:spPr>
        <a:xfrm>
          <a:off x="22199600"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690" name="楕円 689">
          <a:extLst>
            <a:ext uri="{FF2B5EF4-FFF2-40B4-BE49-F238E27FC236}">
              <a16:creationId xmlns:a16="http://schemas.microsoft.com/office/drawing/2014/main" id="{8F70A0F0-73A1-42F3-916A-213CADE4F0FA}"/>
            </a:ext>
          </a:extLst>
        </xdr:cNvPr>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148590</xdr:rowOff>
    </xdr:from>
    <xdr:to>
      <xdr:col>116</xdr:col>
      <xdr:colOff>63500</xdr:colOff>
      <xdr:row>62</xdr:row>
      <xdr:rowOff>152400</xdr:rowOff>
    </xdr:to>
    <xdr:cxnSp macro="">
      <xdr:nvCxnSpPr>
        <xdr:cNvPr id="691" name="直線コネクタ 690">
          <a:extLst>
            <a:ext uri="{FF2B5EF4-FFF2-40B4-BE49-F238E27FC236}">
              <a16:creationId xmlns:a16="http://schemas.microsoft.com/office/drawing/2014/main" id="{904FECC5-AA07-4A43-BFAD-10C7ADF6D07E}"/>
            </a:ext>
          </a:extLst>
        </xdr:cNvPr>
        <xdr:cNvCxnSpPr/>
      </xdr:nvCxnSpPr>
      <xdr:spPr>
        <a:xfrm flipV="1">
          <a:off x="21323300" y="107784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692" name="楕円 691">
          <a:extLst>
            <a:ext uri="{FF2B5EF4-FFF2-40B4-BE49-F238E27FC236}">
              <a16:creationId xmlns:a16="http://schemas.microsoft.com/office/drawing/2014/main" id="{5C6C986F-0A78-4CCC-B9BF-63D3C4AA819B}"/>
            </a:ext>
          </a:extLst>
        </xdr:cNvPr>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62</xdr:row>
      <xdr:rowOff>152400</xdr:rowOff>
    </xdr:to>
    <xdr:cxnSp macro="">
      <xdr:nvCxnSpPr>
        <xdr:cNvPr id="693" name="直線コネクタ 692">
          <a:extLst>
            <a:ext uri="{FF2B5EF4-FFF2-40B4-BE49-F238E27FC236}">
              <a16:creationId xmlns:a16="http://schemas.microsoft.com/office/drawing/2014/main" id="{804AE10B-316D-46A0-8F2F-9FBF83C5DE6C}"/>
            </a:ext>
          </a:extLst>
        </xdr:cNvPr>
        <xdr:cNvCxnSpPr/>
      </xdr:nvCxnSpPr>
      <xdr:spPr>
        <a:xfrm>
          <a:off x="20434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55880</xdr:rowOff>
    </xdr:from>
    <xdr:to>
      <xdr:col>102</xdr:col>
      <xdr:colOff>165100</xdr:colOff>
      <xdr:row>62</xdr:row>
      <xdr:rowOff>157480</xdr:rowOff>
    </xdr:to>
    <xdr:sp macro="" textlink="">
      <xdr:nvSpPr>
        <xdr:cNvPr id="694" name="楕円 693">
          <a:extLst>
            <a:ext uri="{FF2B5EF4-FFF2-40B4-BE49-F238E27FC236}">
              <a16:creationId xmlns:a16="http://schemas.microsoft.com/office/drawing/2014/main" id="{E46E0533-3925-4A6F-9C5D-03DCE5EBCFE0}"/>
            </a:ext>
          </a:extLst>
        </xdr:cNvPr>
        <xdr:cNvSpPr/>
      </xdr:nvSpPr>
      <xdr:spPr>
        <a:xfrm>
          <a:off x="19494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106680</xdr:rowOff>
    </xdr:from>
    <xdr:to>
      <xdr:col>107</xdr:col>
      <xdr:colOff>50800</xdr:colOff>
      <xdr:row>62</xdr:row>
      <xdr:rowOff>152400</xdr:rowOff>
    </xdr:to>
    <xdr:cxnSp macro="">
      <xdr:nvCxnSpPr>
        <xdr:cNvPr id="695" name="直線コネクタ 694">
          <a:extLst>
            <a:ext uri="{FF2B5EF4-FFF2-40B4-BE49-F238E27FC236}">
              <a16:creationId xmlns:a16="http://schemas.microsoft.com/office/drawing/2014/main" id="{75C89AB8-869B-4C44-A9AA-42D1BE5AD0DD}"/>
            </a:ext>
          </a:extLst>
        </xdr:cNvPr>
        <xdr:cNvCxnSpPr/>
      </xdr:nvCxnSpPr>
      <xdr:spPr>
        <a:xfrm>
          <a:off x="19545300" y="10736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59690</xdr:rowOff>
    </xdr:from>
    <xdr:to>
      <xdr:col>98</xdr:col>
      <xdr:colOff>38100</xdr:colOff>
      <xdr:row>62</xdr:row>
      <xdr:rowOff>161290</xdr:rowOff>
    </xdr:to>
    <xdr:sp macro="" textlink="">
      <xdr:nvSpPr>
        <xdr:cNvPr id="696" name="楕円 695">
          <a:extLst>
            <a:ext uri="{FF2B5EF4-FFF2-40B4-BE49-F238E27FC236}">
              <a16:creationId xmlns:a16="http://schemas.microsoft.com/office/drawing/2014/main" id="{1B845462-4133-45BE-8A3C-C7C06A976103}"/>
            </a:ext>
          </a:extLst>
        </xdr:cNvPr>
        <xdr:cNvSpPr/>
      </xdr:nvSpPr>
      <xdr:spPr>
        <a:xfrm>
          <a:off x="18605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106680</xdr:rowOff>
    </xdr:from>
    <xdr:to>
      <xdr:col>102</xdr:col>
      <xdr:colOff>114300</xdr:colOff>
      <xdr:row>62</xdr:row>
      <xdr:rowOff>110490</xdr:rowOff>
    </xdr:to>
    <xdr:cxnSp macro="">
      <xdr:nvCxnSpPr>
        <xdr:cNvPr id="697" name="直線コネクタ 696">
          <a:extLst>
            <a:ext uri="{FF2B5EF4-FFF2-40B4-BE49-F238E27FC236}">
              <a16:creationId xmlns:a16="http://schemas.microsoft.com/office/drawing/2014/main" id="{4AB707C7-5AED-4A91-9E62-C1B3E4985190}"/>
            </a:ext>
          </a:extLst>
        </xdr:cNvPr>
        <xdr:cNvCxnSpPr/>
      </xdr:nvCxnSpPr>
      <xdr:spPr>
        <a:xfrm flipV="1">
          <a:off x="18656300" y="107365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98" name="n_1aveValue【保健センター・保健所】&#10;一人当たり面積">
          <a:extLst>
            <a:ext uri="{FF2B5EF4-FFF2-40B4-BE49-F238E27FC236}">
              <a16:creationId xmlns:a16="http://schemas.microsoft.com/office/drawing/2014/main" id="{707FC101-1F9C-4A75-BF16-AF53F6DB3DCB}"/>
            </a:ext>
          </a:extLst>
        </xdr:cNvPr>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99" name="n_2aveValue【保健センター・保健所】&#10;一人当たり面積">
          <a:extLst>
            <a:ext uri="{FF2B5EF4-FFF2-40B4-BE49-F238E27FC236}">
              <a16:creationId xmlns:a16="http://schemas.microsoft.com/office/drawing/2014/main" id="{FA4D189E-E50E-4DF4-9097-0BDFE3B48463}"/>
            </a:ext>
          </a:extLst>
        </xdr:cNvPr>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700" name="n_3aveValue【保健センター・保健所】&#10;一人当たり面積">
          <a:extLst>
            <a:ext uri="{FF2B5EF4-FFF2-40B4-BE49-F238E27FC236}">
              <a16:creationId xmlns:a16="http://schemas.microsoft.com/office/drawing/2014/main" id="{286BF91C-9D20-40E6-B482-3759806202EC}"/>
            </a:ext>
          </a:extLst>
        </xdr:cNvPr>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83837</xdr:rowOff>
    </xdr:from>
    <xdr:ext cx="469744" cy="259045"/>
    <xdr:sp macro="" textlink="">
      <xdr:nvSpPr>
        <xdr:cNvPr id="701" name="n_4aveValue【保健センター・保健所】&#10;一人当たり面積">
          <a:extLst>
            <a:ext uri="{FF2B5EF4-FFF2-40B4-BE49-F238E27FC236}">
              <a16:creationId xmlns:a16="http://schemas.microsoft.com/office/drawing/2014/main" id="{C515113C-D93E-4D17-B2ED-FF4589866708}"/>
            </a:ext>
          </a:extLst>
        </xdr:cNvPr>
        <xdr:cNvSpPr txBox="1"/>
      </xdr:nvSpPr>
      <xdr:spPr>
        <a:xfrm>
          <a:off x="18421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22877</xdr:rowOff>
    </xdr:from>
    <xdr:ext cx="469744" cy="259045"/>
    <xdr:sp macro="" textlink="">
      <xdr:nvSpPr>
        <xdr:cNvPr id="702" name="n_1mainValue【保健センター・保健所】&#10;一人当たり面積">
          <a:extLst>
            <a:ext uri="{FF2B5EF4-FFF2-40B4-BE49-F238E27FC236}">
              <a16:creationId xmlns:a16="http://schemas.microsoft.com/office/drawing/2014/main" id="{EBB92BD7-F71F-4472-B050-2810FDDB45E9}"/>
            </a:ext>
          </a:extLst>
        </xdr:cNvPr>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703" name="n_2mainValue【保健センター・保健所】&#10;一人当たり面積">
          <a:extLst>
            <a:ext uri="{FF2B5EF4-FFF2-40B4-BE49-F238E27FC236}">
              <a16:creationId xmlns:a16="http://schemas.microsoft.com/office/drawing/2014/main" id="{DAD644DF-25F6-41A0-98FD-3DD2B138C7CC}"/>
            </a:ext>
          </a:extLst>
        </xdr:cNvPr>
        <xdr:cNvSpPr txBox="1"/>
      </xdr:nvSpPr>
      <xdr:spPr>
        <a:xfrm>
          <a:off x="20199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2557</xdr:rowOff>
    </xdr:from>
    <xdr:ext cx="469744" cy="259045"/>
    <xdr:sp macro="" textlink="">
      <xdr:nvSpPr>
        <xdr:cNvPr id="704" name="n_3mainValue【保健センター・保健所】&#10;一人当たり面積">
          <a:extLst>
            <a:ext uri="{FF2B5EF4-FFF2-40B4-BE49-F238E27FC236}">
              <a16:creationId xmlns:a16="http://schemas.microsoft.com/office/drawing/2014/main" id="{8E25593F-E072-45C7-8151-ED93ADCCF24F}"/>
            </a:ext>
          </a:extLst>
        </xdr:cNvPr>
        <xdr:cNvSpPr txBox="1"/>
      </xdr:nvSpPr>
      <xdr:spPr>
        <a:xfrm>
          <a:off x="19310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6367</xdr:rowOff>
    </xdr:from>
    <xdr:ext cx="469744" cy="259045"/>
    <xdr:sp macro="" textlink="">
      <xdr:nvSpPr>
        <xdr:cNvPr id="705" name="n_4mainValue【保健センター・保健所】&#10;一人当たり面積">
          <a:extLst>
            <a:ext uri="{FF2B5EF4-FFF2-40B4-BE49-F238E27FC236}">
              <a16:creationId xmlns:a16="http://schemas.microsoft.com/office/drawing/2014/main" id="{A30C09B3-0E80-4E57-8E21-CD9DDC53D0CA}"/>
            </a:ext>
          </a:extLst>
        </xdr:cNvPr>
        <xdr:cNvSpPr txBox="1"/>
      </xdr:nvSpPr>
      <xdr:spPr>
        <a:xfrm>
          <a:off x="18421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6" name="正方形/長方形 705">
          <a:extLst>
            <a:ext uri="{FF2B5EF4-FFF2-40B4-BE49-F238E27FC236}">
              <a16:creationId xmlns:a16="http://schemas.microsoft.com/office/drawing/2014/main" id="{63523C31-B60F-406B-9C9D-4AB9A390DD6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7" name="正方形/長方形 706">
          <a:extLst>
            <a:ext uri="{FF2B5EF4-FFF2-40B4-BE49-F238E27FC236}">
              <a16:creationId xmlns:a16="http://schemas.microsoft.com/office/drawing/2014/main" id="{17A99DC5-B056-4FA6-889C-13B16E1D916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8" name="正方形/長方形 707">
          <a:extLst>
            <a:ext uri="{FF2B5EF4-FFF2-40B4-BE49-F238E27FC236}">
              <a16:creationId xmlns:a16="http://schemas.microsoft.com/office/drawing/2014/main" id="{D6C83F22-9701-405D-859E-3578386AEF9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9" name="正方形/長方形 708">
          <a:extLst>
            <a:ext uri="{FF2B5EF4-FFF2-40B4-BE49-F238E27FC236}">
              <a16:creationId xmlns:a16="http://schemas.microsoft.com/office/drawing/2014/main" id="{B28BA587-358F-4CFB-829A-3F1585AC6DE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0" name="正方形/長方形 709">
          <a:extLst>
            <a:ext uri="{FF2B5EF4-FFF2-40B4-BE49-F238E27FC236}">
              <a16:creationId xmlns:a16="http://schemas.microsoft.com/office/drawing/2014/main" id="{A9897985-4AE9-4D55-AE38-BAE43BE913D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1" name="正方形/長方形 710">
          <a:extLst>
            <a:ext uri="{FF2B5EF4-FFF2-40B4-BE49-F238E27FC236}">
              <a16:creationId xmlns:a16="http://schemas.microsoft.com/office/drawing/2014/main" id="{62016494-D2B4-49BB-B78F-3445B894774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2" name="正方形/長方形 711">
          <a:extLst>
            <a:ext uri="{FF2B5EF4-FFF2-40B4-BE49-F238E27FC236}">
              <a16:creationId xmlns:a16="http://schemas.microsoft.com/office/drawing/2014/main" id="{A5D4BF11-2D25-43FA-807E-4B02D47BF09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3" name="正方形/長方形 712">
          <a:extLst>
            <a:ext uri="{FF2B5EF4-FFF2-40B4-BE49-F238E27FC236}">
              <a16:creationId xmlns:a16="http://schemas.microsoft.com/office/drawing/2014/main" id="{AF7CCB55-DC38-4B76-8AE6-B1351AF0302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4" name="テキスト ボックス 713">
          <a:extLst>
            <a:ext uri="{FF2B5EF4-FFF2-40B4-BE49-F238E27FC236}">
              <a16:creationId xmlns:a16="http://schemas.microsoft.com/office/drawing/2014/main" id="{F2C4EE5D-B5AC-419A-B7C5-6FF8AC1238B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5" name="直線コネクタ 714">
          <a:extLst>
            <a:ext uri="{FF2B5EF4-FFF2-40B4-BE49-F238E27FC236}">
              <a16:creationId xmlns:a16="http://schemas.microsoft.com/office/drawing/2014/main" id="{01AA8AEC-DC8E-4951-ACEF-0B633D98D90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6" name="テキスト ボックス 715">
          <a:extLst>
            <a:ext uri="{FF2B5EF4-FFF2-40B4-BE49-F238E27FC236}">
              <a16:creationId xmlns:a16="http://schemas.microsoft.com/office/drawing/2014/main" id="{8B8AFB2C-79D2-488B-B6EA-A4E519335D8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7" name="直線コネクタ 716">
          <a:extLst>
            <a:ext uri="{FF2B5EF4-FFF2-40B4-BE49-F238E27FC236}">
              <a16:creationId xmlns:a16="http://schemas.microsoft.com/office/drawing/2014/main" id="{7B7D7C48-C2BC-45A0-A9D3-79913408E33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8" name="テキスト ボックス 717">
          <a:extLst>
            <a:ext uri="{FF2B5EF4-FFF2-40B4-BE49-F238E27FC236}">
              <a16:creationId xmlns:a16="http://schemas.microsoft.com/office/drawing/2014/main" id="{D0230B17-3AB8-43FB-BC93-9B95CF6D401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9" name="直線コネクタ 718">
          <a:extLst>
            <a:ext uri="{FF2B5EF4-FFF2-40B4-BE49-F238E27FC236}">
              <a16:creationId xmlns:a16="http://schemas.microsoft.com/office/drawing/2014/main" id="{50ED4E3D-D2A4-45A2-9082-168EEC98F45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0" name="テキスト ボックス 719">
          <a:extLst>
            <a:ext uri="{FF2B5EF4-FFF2-40B4-BE49-F238E27FC236}">
              <a16:creationId xmlns:a16="http://schemas.microsoft.com/office/drawing/2014/main" id="{512D0CDF-87C6-497D-9D5C-C4E4D6C4BCB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1" name="直線コネクタ 720">
          <a:extLst>
            <a:ext uri="{FF2B5EF4-FFF2-40B4-BE49-F238E27FC236}">
              <a16:creationId xmlns:a16="http://schemas.microsoft.com/office/drawing/2014/main" id="{10156B90-3847-4693-87E7-285619C833C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2" name="テキスト ボックス 721">
          <a:extLst>
            <a:ext uri="{FF2B5EF4-FFF2-40B4-BE49-F238E27FC236}">
              <a16:creationId xmlns:a16="http://schemas.microsoft.com/office/drawing/2014/main" id="{D5E7A1CC-A781-430F-AF30-56D077BB4DB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3" name="直線コネクタ 722">
          <a:extLst>
            <a:ext uri="{FF2B5EF4-FFF2-40B4-BE49-F238E27FC236}">
              <a16:creationId xmlns:a16="http://schemas.microsoft.com/office/drawing/2014/main" id="{05B5AC8A-C30E-43F2-9896-0AE84C424DE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4" name="テキスト ボックス 723">
          <a:extLst>
            <a:ext uri="{FF2B5EF4-FFF2-40B4-BE49-F238E27FC236}">
              <a16:creationId xmlns:a16="http://schemas.microsoft.com/office/drawing/2014/main" id="{671FCA57-245C-404D-AD53-EE953B41C11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5" name="直線コネクタ 724">
          <a:extLst>
            <a:ext uri="{FF2B5EF4-FFF2-40B4-BE49-F238E27FC236}">
              <a16:creationId xmlns:a16="http://schemas.microsoft.com/office/drawing/2014/main" id="{567A9ECC-0A59-457B-AD9D-462761A2792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6" name="テキスト ボックス 725">
          <a:extLst>
            <a:ext uri="{FF2B5EF4-FFF2-40B4-BE49-F238E27FC236}">
              <a16:creationId xmlns:a16="http://schemas.microsoft.com/office/drawing/2014/main" id="{619B0B04-54AC-4439-818C-D96F47CF3DA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7" name="直線コネクタ 726">
          <a:extLst>
            <a:ext uri="{FF2B5EF4-FFF2-40B4-BE49-F238E27FC236}">
              <a16:creationId xmlns:a16="http://schemas.microsoft.com/office/drawing/2014/main" id="{8A54C7F4-2624-4CBC-B28E-4E600FDE990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8" name="テキスト ボックス 727">
          <a:extLst>
            <a:ext uri="{FF2B5EF4-FFF2-40B4-BE49-F238E27FC236}">
              <a16:creationId xmlns:a16="http://schemas.microsoft.com/office/drawing/2014/main" id="{54DD7474-F24B-4311-BAF7-0830F12DF89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9" name="直線コネクタ 728">
          <a:extLst>
            <a:ext uri="{FF2B5EF4-FFF2-40B4-BE49-F238E27FC236}">
              <a16:creationId xmlns:a16="http://schemas.microsoft.com/office/drawing/2014/main" id="{0E6959B3-5BB8-41C5-9C7A-24A5EBF13C9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消防施設】&#10;有形固定資産減価償却率グラフ枠">
          <a:extLst>
            <a:ext uri="{FF2B5EF4-FFF2-40B4-BE49-F238E27FC236}">
              <a16:creationId xmlns:a16="http://schemas.microsoft.com/office/drawing/2014/main" id="{67CDCE37-517D-40D8-82E5-C17941A2954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31" name="直線コネクタ 730">
          <a:extLst>
            <a:ext uri="{FF2B5EF4-FFF2-40B4-BE49-F238E27FC236}">
              <a16:creationId xmlns:a16="http://schemas.microsoft.com/office/drawing/2014/main" id="{BB204098-72FB-4E95-A303-A6FEF3A3C529}"/>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2" name="【消防施設】&#10;有形固定資産減価償却率最小値テキスト">
          <a:extLst>
            <a:ext uri="{FF2B5EF4-FFF2-40B4-BE49-F238E27FC236}">
              <a16:creationId xmlns:a16="http://schemas.microsoft.com/office/drawing/2014/main" id="{0D52A9F4-75C8-47E7-8CC7-0161B65FA41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3" name="直線コネクタ 732">
          <a:extLst>
            <a:ext uri="{FF2B5EF4-FFF2-40B4-BE49-F238E27FC236}">
              <a16:creationId xmlns:a16="http://schemas.microsoft.com/office/drawing/2014/main" id="{F55CBCA4-47B1-4D1E-9AA5-0494C5A7E89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34" name="【消防施設】&#10;有形固定資産減価償却率最大値テキスト">
          <a:extLst>
            <a:ext uri="{FF2B5EF4-FFF2-40B4-BE49-F238E27FC236}">
              <a16:creationId xmlns:a16="http://schemas.microsoft.com/office/drawing/2014/main" id="{4D878C88-A988-4BAB-9364-0EC76EF9BA62}"/>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35" name="直線コネクタ 734">
          <a:extLst>
            <a:ext uri="{FF2B5EF4-FFF2-40B4-BE49-F238E27FC236}">
              <a16:creationId xmlns:a16="http://schemas.microsoft.com/office/drawing/2014/main" id="{EEEECB26-BFF0-45A4-A7D1-A83CE5633A64}"/>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736" name="【消防施設】&#10;有形固定資産減価償却率平均値テキスト">
          <a:extLst>
            <a:ext uri="{FF2B5EF4-FFF2-40B4-BE49-F238E27FC236}">
              <a16:creationId xmlns:a16="http://schemas.microsoft.com/office/drawing/2014/main" id="{2D96B817-6E24-4A5D-92D1-A92DB92761AA}"/>
            </a:ext>
          </a:extLst>
        </xdr:cNvPr>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37" name="フローチャート: 判断 736">
          <a:extLst>
            <a:ext uri="{FF2B5EF4-FFF2-40B4-BE49-F238E27FC236}">
              <a16:creationId xmlns:a16="http://schemas.microsoft.com/office/drawing/2014/main" id="{FB4FC86D-B650-410C-A332-45BF75883211}"/>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38" name="フローチャート: 判断 737">
          <a:extLst>
            <a:ext uri="{FF2B5EF4-FFF2-40B4-BE49-F238E27FC236}">
              <a16:creationId xmlns:a16="http://schemas.microsoft.com/office/drawing/2014/main" id="{61F254C2-9D9F-4027-8F17-CAF96730F0BD}"/>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39" name="フローチャート: 判断 738">
          <a:extLst>
            <a:ext uri="{FF2B5EF4-FFF2-40B4-BE49-F238E27FC236}">
              <a16:creationId xmlns:a16="http://schemas.microsoft.com/office/drawing/2014/main" id="{20DD7AA5-2D2B-4D3A-AD62-F46BB0E4E3F6}"/>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40" name="フローチャート: 判断 739">
          <a:extLst>
            <a:ext uri="{FF2B5EF4-FFF2-40B4-BE49-F238E27FC236}">
              <a16:creationId xmlns:a16="http://schemas.microsoft.com/office/drawing/2014/main" id="{3F60023C-C879-4423-AEF8-6249D2CA3AC3}"/>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65677</xdr:rowOff>
    </xdr:from>
    <xdr:to>
      <xdr:col>67</xdr:col>
      <xdr:colOff>101600</xdr:colOff>
      <xdr:row>82</xdr:row>
      <xdr:rowOff>167277</xdr:rowOff>
    </xdr:to>
    <xdr:sp macro="" textlink="">
      <xdr:nvSpPr>
        <xdr:cNvPr id="741" name="フローチャート: 判断 740">
          <a:extLst>
            <a:ext uri="{FF2B5EF4-FFF2-40B4-BE49-F238E27FC236}">
              <a16:creationId xmlns:a16="http://schemas.microsoft.com/office/drawing/2014/main" id="{70D237AA-2D7F-4825-AF8F-4713A65D3492}"/>
            </a:ext>
          </a:extLst>
        </xdr:cNvPr>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E453D2B3-9840-4894-8870-81CA88F0CB9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BA07DCC0-A1D1-4BC8-AA3F-549483FF837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C289056B-77AC-4314-A041-AEBF66CF794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7CB79A4F-EBFF-462B-A76E-253B0F0785D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620C0530-D519-4A73-BCAE-8C1222B1433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68943</xdr:rowOff>
    </xdr:from>
    <xdr:to>
      <xdr:col>85</xdr:col>
      <xdr:colOff>177800</xdr:colOff>
      <xdr:row>84</xdr:row>
      <xdr:rowOff>170543</xdr:rowOff>
    </xdr:to>
    <xdr:sp macro="" textlink="">
      <xdr:nvSpPr>
        <xdr:cNvPr id="747" name="楕円 746">
          <a:extLst>
            <a:ext uri="{FF2B5EF4-FFF2-40B4-BE49-F238E27FC236}">
              <a16:creationId xmlns:a16="http://schemas.microsoft.com/office/drawing/2014/main" id="{694C7D3D-C4E6-4358-8B3B-E8F4D6BE1D2F}"/>
            </a:ext>
          </a:extLst>
        </xdr:cNvPr>
        <xdr:cNvSpPr/>
      </xdr:nvSpPr>
      <xdr:spPr>
        <a:xfrm>
          <a:off x="16268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47370</xdr:rowOff>
    </xdr:from>
    <xdr:ext cx="405111" cy="259045"/>
    <xdr:sp macro="" textlink="">
      <xdr:nvSpPr>
        <xdr:cNvPr id="748" name="【消防施設】&#10;有形固定資産減価償却率該当値テキスト">
          <a:extLst>
            <a:ext uri="{FF2B5EF4-FFF2-40B4-BE49-F238E27FC236}">
              <a16:creationId xmlns:a16="http://schemas.microsoft.com/office/drawing/2014/main" id="{63637183-A3B6-401E-9B13-AE9B53027AF0}"/>
            </a:ext>
          </a:extLst>
        </xdr:cNvPr>
        <xdr:cNvSpPr txBox="1"/>
      </xdr:nvSpPr>
      <xdr:spPr>
        <a:xfrm>
          <a:off x="16357600"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34652</xdr:rowOff>
    </xdr:from>
    <xdr:to>
      <xdr:col>81</xdr:col>
      <xdr:colOff>101600</xdr:colOff>
      <xdr:row>84</xdr:row>
      <xdr:rowOff>136252</xdr:rowOff>
    </xdr:to>
    <xdr:sp macro="" textlink="">
      <xdr:nvSpPr>
        <xdr:cNvPr id="749" name="楕円 748">
          <a:extLst>
            <a:ext uri="{FF2B5EF4-FFF2-40B4-BE49-F238E27FC236}">
              <a16:creationId xmlns:a16="http://schemas.microsoft.com/office/drawing/2014/main" id="{9AB88ED7-EFC7-4265-944D-84D3E89FB2C2}"/>
            </a:ext>
          </a:extLst>
        </xdr:cNvPr>
        <xdr:cNvSpPr/>
      </xdr:nvSpPr>
      <xdr:spPr>
        <a:xfrm>
          <a:off x="15430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85452</xdr:rowOff>
    </xdr:from>
    <xdr:to>
      <xdr:col>85</xdr:col>
      <xdr:colOff>127000</xdr:colOff>
      <xdr:row>84</xdr:row>
      <xdr:rowOff>119743</xdr:rowOff>
    </xdr:to>
    <xdr:cxnSp macro="">
      <xdr:nvCxnSpPr>
        <xdr:cNvPr id="750" name="直線コネクタ 749">
          <a:extLst>
            <a:ext uri="{FF2B5EF4-FFF2-40B4-BE49-F238E27FC236}">
              <a16:creationId xmlns:a16="http://schemas.microsoft.com/office/drawing/2014/main" id="{BED666EB-1BBD-43E9-9B17-F97D8C14CB9D}"/>
            </a:ext>
          </a:extLst>
        </xdr:cNvPr>
        <xdr:cNvCxnSpPr/>
      </xdr:nvCxnSpPr>
      <xdr:spPr>
        <a:xfrm>
          <a:off x="15481300" y="1448725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158750</xdr:rowOff>
    </xdr:from>
    <xdr:to>
      <xdr:col>76</xdr:col>
      <xdr:colOff>165100</xdr:colOff>
      <xdr:row>84</xdr:row>
      <xdr:rowOff>88900</xdr:rowOff>
    </xdr:to>
    <xdr:sp macro="" textlink="">
      <xdr:nvSpPr>
        <xdr:cNvPr id="751" name="楕円 750">
          <a:extLst>
            <a:ext uri="{FF2B5EF4-FFF2-40B4-BE49-F238E27FC236}">
              <a16:creationId xmlns:a16="http://schemas.microsoft.com/office/drawing/2014/main" id="{4842DE09-B28A-4B43-ADB4-BB43641A81D4}"/>
            </a:ext>
          </a:extLst>
        </xdr:cNvPr>
        <xdr:cNvSpPr/>
      </xdr:nvSpPr>
      <xdr:spPr>
        <a:xfrm>
          <a:off x="14541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38100</xdr:rowOff>
    </xdr:from>
    <xdr:to>
      <xdr:col>81</xdr:col>
      <xdr:colOff>50800</xdr:colOff>
      <xdr:row>84</xdr:row>
      <xdr:rowOff>85452</xdr:rowOff>
    </xdr:to>
    <xdr:cxnSp macro="">
      <xdr:nvCxnSpPr>
        <xdr:cNvPr id="752" name="直線コネクタ 751">
          <a:extLst>
            <a:ext uri="{FF2B5EF4-FFF2-40B4-BE49-F238E27FC236}">
              <a16:creationId xmlns:a16="http://schemas.microsoft.com/office/drawing/2014/main" id="{4E679A8A-9EA9-4269-981B-290E145014EB}"/>
            </a:ext>
          </a:extLst>
        </xdr:cNvPr>
        <xdr:cNvCxnSpPr/>
      </xdr:nvCxnSpPr>
      <xdr:spPr>
        <a:xfrm>
          <a:off x="14592300" y="14439900"/>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82006</xdr:rowOff>
    </xdr:from>
    <xdr:to>
      <xdr:col>72</xdr:col>
      <xdr:colOff>38100</xdr:colOff>
      <xdr:row>87</xdr:row>
      <xdr:rowOff>12156</xdr:rowOff>
    </xdr:to>
    <xdr:sp macro="" textlink="">
      <xdr:nvSpPr>
        <xdr:cNvPr id="753" name="楕円 752">
          <a:extLst>
            <a:ext uri="{FF2B5EF4-FFF2-40B4-BE49-F238E27FC236}">
              <a16:creationId xmlns:a16="http://schemas.microsoft.com/office/drawing/2014/main" id="{88EB87AF-8246-4FFF-85C9-A7434AA7594A}"/>
            </a:ext>
          </a:extLst>
        </xdr:cNvPr>
        <xdr:cNvSpPr/>
      </xdr:nvSpPr>
      <xdr:spPr>
        <a:xfrm>
          <a:off x="136525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38100</xdr:rowOff>
    </xdr:from>
    <xdr:to>
      <xdr:col>76</xdr:col>
      <xdr:colOff>114300</xdr:colOff>
      <xdr:row>86</xdr:row>
      <xdr:rowOff>132806</xdr:rowOff>
    </xdr:to>
    <xdr:cxnSp macro="">
      <xdr:nvCxnSpPr>
        <xdr:cNvPr id="754" name="直線コネクタ 753">
          <a:extLst>
            <a:ext uri="{FF2B5EF4-FFF2-40B4-BE49-F238E27FC236}">
              <a16:creationId xmlns:a16="http://schemas.microsoft.com/office/drawing/2014/main" id="{FACD230E-EEE9-4C51-92C6-0208A51DF1E8}"/>
            </a:ext>
          </a:extLst>
        </xdr:cNvPr>
        <xdr:cNvCxnSpPr/>
      </xdr:nvCxnSpPr>
      <xdr:spPr>
        <a:xfrm flipV="1">
          <a:off x="13703300" y="14439900"/>
          <a:ext cx="889000" cy="43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106499</xdr:rowOff>
    </xdr:from>
    <xdr:to>
      <xdr:col>67</xdr:col>
      <xdr:colOff>101600</xdr:colOff>
      <xdr:row>87</xdr:row>
      <xdr:rowOff>36649</xdr:rowOff>
    </xdr:to>
    <xdr:sp macro="" textlink="">
      <xdr:nvSpPr>
        <xdr:cNvPr id="755" name="楕円 754">
          <a:extLst>
            <a:ext uri="{FF2B5EF4-FFF2-40B4-BE49-F238E27FC236}">
              <a16:creationId xmlns:a16="http://schemas.microsoft.com/office/drawing/2014/main" id="{A5778A45-525D-4885-900E-CDB6A1D8860A}"/>
            </a:ext>
          </a:extLst>
        </xdr:cNvPr>
        <xdr:cNvSpPr/>
      </xdr:nvSpPr>
      <xdr:spPr>
        <a:xfrm>
          <a:off x="12763500" y="148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132806</xdr:rowOff>
    </xdr:from>
    <xdr:to>
      <xdr:col>71</xdr:col>
      <xdr:colOff>177800</xdr:colOff>
      <xdr:row>86</xdr:row>
      <xdr:rowOff>157299</xdr:rowOff>
    </xdr:to>
    <xdr:cxnSp macro="">
      <xdr:nvCxnSpPr>
        <xdr:cNvPr id="756" name="直線コネクタ 755">
          <a:extLst>
            <a:ext uri="{FF2B5EF4-FFF2-40B4-BE49-F238E27FC236}">
              <a16:creationId xmlns:a16="http://schemas.microsoft.com/office/drawing/2014/main" id="{5F8235A3-7E0C-4037-905C-A46375F03E6C}"/>
            </a:ext>
          </a:extLst>
        </xdr:cNvPr>
        <xdr:cNvCxnSpPr/>
      </xdr:nvCxnSpPr>
      <xdr:spPr>
        <a:xfrm flipV="1">
          <a:off x="12814300" y="1487750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757" name="n_1aveValue【消防施設】&#10;有形固定資産減価償却率">
          <a:extLst>
            <a:ext uri="{FF2B5EF4-FFF2-40B4-BE49-F238E27FC236}">
              <a16:creationId xmlns:a16="http://schemas.microsoft.com/office/drawing/2014/main" id="{675B1078-1197-42AF-BFE9-BF9FD5224445}"/>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58" name="n_2aveValue【消防施設】&#10;有形固定資産減価償却率">
          <a:extLst>
            <a:ext uri="{FF2B5EF4-FFF2-40B4-BE49-F238E27FC236}">
              <a16:creationId xmlns:a16="http://schemas.microsoft.com/office/drawing/2014/main" id="{BBAFB2B1-78FF-4061-80D9-10A9315A17B7}"/>
            </a:ext>
          </a:extLst>
        </xdr:cNvPr>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759" name="n_3aveValue【消防施設】&#10;有形固定資産減価償却率">
          <a:extLst>
            <a:ext uri="{FF2B5EF4-FFF2-40B4-BE49-F238E27FC236}">
              <a16:creationId xmlns:a16="http://schemas.microsoft.com/office/drawing/2014/main" id="{4F27BFF9-290B-4A7E-BEBD-24631AB3AE8A}"/>
            </a:ext>
          </a:extLst>
        </xdr:cNvPr>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12354</xdr:rowOff>
    </xdr:from>
    <xdr:ext cx="405111" cy="259045"/>
    <xdr:sp macro="" textlink="">
      <xdr:nvSpPr>
        <xdr:cNvPr id="760" name="n_4aveValue【消防施設】&#10;有形固定資産減価償却率">
          <a:extLst>
            <a:ext uri="{FF2B5EF4-FFF2-40B4-BE49-F238E27FC236}">
              <a16:creationId xmlns:a16="http://schemas.microsoft.com/office/drawing/2014/main" id="{079D3D6F-BBD2-4950-94A7-54E6F5BAD0F9}"/>
            </a:ext>
          </a:extLst>
        </xdr:cNvPr>
        <xdr:cNvSpPr txBox="1"/>
      </xdr:nvSpPr>
      <xdr:spPr>
        <a:xfrm>
          <a:off x="12611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127379</xdr:rowOff>
    </xdr:from>
    <xdr:ext cx="405111" cy="259045"/>
    <xdr:sp macro="" textlink="">
      <xdr:nvSpPr>
        <xdr:cNvPr id="761" name="n_1mainValue【消防施設】&#10;有形固定資産減価償却率">
          <a:extLst>
            <a:ext uri="{FF2B5EF4-FFF2-40B4-BE49-F238E27FC236}">
              <a16:creationId xmlns:a16="http://schemas.microsoft.com/office/drawing/2014/main" id="{BF8D4A65-F1DE-4158-84DF-102A620F65B4}"/>
            </a:ext>
          </a:extLst>
        </xdr:cNvPr>
        <xdr:cNvSpPr txBox="1"/>
      </xdr:nvSpPr>
      <xdr:spPr>
        <a:xfrm>
          <a:off x="152660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80027</xdr:rowOff>
    </xdr:from>
    <xdr:ext cx="405111" cy="259045"/>
    <xdr:sp macro="" textlink="">
      <xdr:nvSpPr>
        <xdr:cNvPr id="762" name="n_2mainValue【消防施設】&#10;有形固定資産減価償却率">
          <a:extLst>
            <a:ext uri="{FF2B5EF4-FFF2-40B4-BE49-F238E27FC236}">
              <a16:creationId xmlns:a16="http://schemas.microsoft.com/office/drawing/2014/main" id="{44508524-E18A-4C54-B705-4DECE663183B}"/>
            </a:ext>
          </a:extLst>
        </xdr:cNvPr>
        <xdr:cNvSpPr txBox="1"/>
      </xdr:nvSpPr>
      <xdr:spPr>
        <a:xfrm>
          <a:off x="14389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3283</xdr:rowOff>
    </xdr:from>
    <xdr:ext cx="405111" cy="259045"/>
    <xdr:sp macro="" textlink="">
      <xdr:nvSpPr>
        <xdr:cNvPr id="763" name="n_3mainValue【消防施設】&#10;有形固定資産減価償却率">
          <a:extLst>
            <a:ext uri="{FF2B5EF4-FFF2-40B4-BE49-F238E27FC236}">
              <a16:creationId xmlns:a16="http://schemas.microsoft.com/office/drawing/2014/main" id="{183AA10E-F0F9-4BEA-8325-F0D57C025F9D}"/>
            </a:ext>
          </a:extLst>
        </xdr:cNvPr>
        <xdr:cNvSpPr txBox="1"/>
      </xdr:nvSpPr>
      <xdr:spPr>
        <a:xfrm>
          <a:off x="13500744" y="1491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27776</xdr:rowOff>
    </xdr:from>
    <xdr:ext cx="405111" cy="259045"/>
    <xdr:sp macro="" textlink="">
      <xdr:nvSpPr>
        <xdr:cNvPr id="764" name="n_4mainValue【消防施設】&#10;有形固定資産減価償却率">
          <a:extLst>
            <a:ext uri="{FF2B5EF4-FFF2-40B4-BE49-F238E27FC236}">
              <a16:creationId xmlns:a16="http://schemas.microsoft.com/office/drawing/2014/main" id="{5D3385DA-7283-4ACE-88EB-8AC969619E10}"/>
            </a:ext>
          </a:extLst>
        </xdr:cNvPr>
        <xdr:cNvSpPr txBox="1"/>
      </xdr:nvSpPr>
      <xdr:spPr>
        <a:xfrm>
          <a:off x="12611744" y="1494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5" name="正方形/長方形 764">
          <a:extLst>
            <a:ext uri="{FF2B5EF4-FFF2-40B4-BE49-F238E27FC236}">
              <a16:creationId xmlns:a16="http://schemas.microsoft.com/office/drawing/2014/main" id="{0374F4FE-D0C2-4A45-8E92-ACFC111BFAA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6" name="正方形/長方形 765">
          <a:extLst>
            <a:ext uri="{FF2B5EF4-FFF2-40B4-BE49-F238E27FC236}">
              <a16:creationId xmlns:a16="http://schemas.microsoft.com/office/drawing/2014/main" id="{8694BA4E-867A-4468-B34E-C191264CBE1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7" name="正方形/長方形 766">
          <a:extLst>
            <a:ext uri="{FF2B5EF4-FFF2-40B4-BE49-F238E27FC236}">
              <a16:creationId xmlns:a16="http://schemas.microsoft.com/office/drawing/2014/main" id="{75A2BD75-1328-4C2F-B5B8-9D91FA98378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8" name="正方形/長方形 767">
          <a:extLst>
            <a:ext uri="{FF2B5EF4-FFF2-40B4-BE49-F238E27FC236}">
              <a16:creationId xmlns:a16="http://schemas.microsoft.com/office/drawing/2014/main" id="{374DC0F5-A391-43EF-BFBA-EE04499BF89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9" name="正方形/長方形 768">
          <a:extLst>
            <a:ext uri="{FF2B5EF4-FFF2-40B4-BE49-F238E27FC236}">
              <a16:creationId xmlns:a16="http://schemas.microsoft.com/office/drawing/2014/main" id="{9D7AA061-E124-449F-B8F4-D20A92FFB1E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0" name="正方形/長方形 769">
          <a:extLst>
            <a:ext uri="{FF2B5EF4-FFF2-40B4-BE49-F238E27FC236}">
              <a16:creationId xmlns:a16="http://schemas.microsoft.com/office/drawing/2014/main" id="{51ADD456-2C3D-4894-A99A-A7804559F97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1" name="正方形/長方形 770">
          <a:extLst>
            <a:ext uri="{FF2B5EF4-FFF2-40B4-BE49-F238E27FC236}">
              <a16:creationId xmlns:a16="http://schemas.microsoft.com/office/drawing/2014/main" id="{727B0D49-1CD9-480D-831B-641FD72E05A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2" name="正方形/長方形 771">
          <a:extLst>
            <a:ext uri="{FF2B5EF4-FFF2-40B4-BE49-F238E27FC236}">
              <a16:creationId xmlns:a16="http://schemas.microsoft.com/office/drawing/2014/main" id="{31CCFED8-2852-481D-BFE1-7EFC8EDE690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3" name="テキスト ボックス 772">
          <a:extLst>
            <a:ext uri="{FF2B5EF4-FFF2-40B4-BE49-F238E27FC236}">
              <a16:creationId xmlns:a16="http://schemas.microsoft.com/office/drawing/2014/main" id="{C2FB90BF-C168-49BD-991B-E8F7D19FF04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4" name="直線コネクタ 773">
          <a:extLst>
            <a:ext uri="{FF2B5EF4-FFF2-40B4-BE49-F238E27FC236}">
              <a16:creationId xmlns:a16="http://schemas.microsoft.com/office/drawing/2014/main" id="{C8ADF99E-4FE1-4365-965F-82A9ACF66AA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5" name="直線コネクタ 774">
          <a:extLst>
            <a:ext uri="{FF2B5EF4-FFF2-40B4-BE49-F238E27FC236}">
              <a16:creationId xmlns:a16="http://schemas.microsoft.com/office/drawing/2014/main" id="{FCD7C80F-B92B-4D3C-863E-383F54820DA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6" name="テキスト ボックス 775">
          <a:extLst>
            <a:ext uri="{FF2B5EF4-FFF2-40B4-BE49-F238E27FC236}">
              <a16:creationId xmlns:a16="http://schemas.microsoft.com/office/drawing/2014/main" id="{8BCE6E26-7F96-485A-994C-12BFF5E39C9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7" name="直線コネクタ 776">
          <a:extLst>
            <a:ext uri="{FF2B5EF4-FFF2-40B4-BE49-F238E27FC236}">
              <a16:creationId xmlns:a16="http://schemas.microsoft.com/office/drawing/2014/main" id="{15ACAC10-6D33-4659-AC8B-22662633BB4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8" name="テキスト ボックス 777">
          <a:extLst>
            <a:ext uri="{FF2B5EF4-FFF2-40B4-BE49-F238E27FC236}">
              <a16:creationId xmlns:a16="http://schemas.microsoft.com/office/drawing/2014/main" id="{2ADE4951-6B01-4893-9A69-AAABDA55A8F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9" name="直線コネクタ 778">
          <a:extLst>
            <a:ext uri="{FF2B5EF4-FFF2-40B4-BE49-F238E27FC236}">
              <a16:creationId xmlns:a16="http://schemas.microsoft.com/office/drawing/2014/main" id="{C8003446-E0DA-4A2A-BF54-C4BB4C4DD76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0" name="テキスト ボックス 779">
          <a:extLst>
            <a:ext uri="{FF2B5EF4-FFF2-40B4-BE49-F238E27FC236}">
              <a16:creationId xmlns:a16="http://schemas.microsoft.com/office/drawing/2014/main" id="{F9213259-BD72-47D7-9F5B-B06C01F8EA8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1" name="直線コネクタ 780">
          <a:extLst>
            <a:ext uri="{FF2B5EF4-FFF2-40B4-BE49-F238E27FC236}">
              <a16:creationId xmlns:a16="http://schemas.microsoft.com/office/drawing/2014/main" id="{C773CC75-8D43-489C-945B-8D882C2AF14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2" name="テキスト ボックス 781">
          <a:extLst>
            <a:ext uri="{FF2B5EF4-FFF2-40B4-BE49-F238E27FC236}">
              <a16:creationId xmlns:a16="http://schemas.microsoft.com/office/drawing/2014/main" id="{43819641-233D-46FA-A867-C0B8AC56692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3" name="直線コネクタ 782">
          <a:extLst>
            <a:ext uri="{FF2B5EF4-FFF2-40B4-BE49-F238E27FC236}">
              <a16:creationId xmlns:a16="http://schemas.microsoft.com/office/drawing/2014/main" id="{CB6DCBDB-2945-4FDA-A69E-1B508247951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4" name="テキスト ボックス 783">
          <a:extLst>
            <a:ext uri="{FF2B5EF4-FFF2-40B4-BE49-F238E27FC236}">
              <a16:creationId xmlns:a16="http://schemas.microsoft.com/office/drawing/2014/main" id="{5CA519E9-AC25-4ADE-97DC-AD14037825E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5" name="【消防施設】&#10;一人当たり面積グラフ枠">
          <a:extLst>
            <a:ext uri="{FF2B5EF4-FFF2-40B4-BE49-F238E27FC236}">
              <a16:creationId xmlns:a16="http://schemas.microsoft.com/office/drawing/2014/main" id="{948FA997-4C3A-439B-A813-7B5E7E74346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86" name="直線コネクタ 785">
          <a:extLst>
            <a:ext uri="{FF2B5EF4-FFF2-40B4-BE49-F238E27FC236}">
              <a16:creationId xmlns:a16="http://schemas.microsoft.com/office/drawing/2014/main" id="{115CF70D-C7FA-46B6-95E1-FC7A0DCB66F6}"/>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87" name="【消防施設】&#10;一人当たり面積最小値テキスト">
          <a:extLst>
            <a:ext uri="{FF2B5EF4-FFF2-40B4-BE49-F238E27FC236}">
              <a16:creationId xmlns:a16="http://schemas.microsoft.com/office/drawing/2014/main" id="{3B907F55-C58E-4FA8-A867-2E3157BFCEA2}"/>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88" name="直線コネクタ 787">
          <a:extLst>
            <a:ext uri="{FF2B5EF4-FFF2-40B4-BE49-F238E27FC236}">
              <a16:creationId xmlns:a16="http://schemas.microsoft.com/office/drawing/2014/main" id="{9719FBD4-A71A-4D25-A8D8-B4F3FDBCC8F8}"/>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89" name="【消防施設】&#10;一人当たり面積最大値テキスト">
          <a:extLst>
            <a:ext uri="{FF2B5EF4-FFF2-40B4-BE49-F238E27FC236}">
              <a16:creationId xmlns:a16="http://schemas.microsoft.com/office/drawing/2014/main" id="{DE120C27-48CE-4F81-9281-842B86143A25}"/>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90" name="直線コネクタ 789">
          <a:extLst>
            <a:ext uri="{FF2B5EF4-FFF2-40B4-BE49-F238E27FC236}">
              <a16:creationId xmlns:a16="http://schemas.microsoft.com/office/drawing/2014/main" id="{8AC66EA3-36C5-4FE3-894A-B0B4EB1B5721}"/>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91" name="【消防施設】&#10;一人当たり面積平均値テキスト">
          <a:extLst>
            <a:ext uri="{FF2B5EF4-FFF2-40B4-BE49-F238E27FC236}">
              <a16:creationId xmlns:a16="http://schemas.microsoft.com/office/drawing/2014/main" id="{9ABB2C37-3ACD-4641-B004-96B0D458DB34}"/>
            </a:ext>
          </a:extLst>
        </xdr:cNvPr>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92" name="フローチャート: 判断 791">
          <a:extLst>
            <a:ext uri="{FF2B5EF4-FFF2-40B4-BE49-F238E27FC236}">
              <a16:creationId xmlns:a16="http://schemas.microsoft.com/office/drawing/2014/main" id="{B0073E48-5333-41C1-8009-9963E971C4C5}"/>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93" name="フローチャート: 判断 792">
          <a:extLst>
            <a:ext uri="{FF2B5EF4-FFF2-40B4-BE49-F238E27FC236}">
              <a16:creationId xmlns:a16="http://schemas.microsoft.com/office/drawing/2014/main" id="{81C6C87E-E01F-467F-9528-8B66531320D9}"/>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94" name="フローチャート: 判断 793">
          <a:extLst>
            <a:ext uri="{FF2B5EF4-FFF2-40B4-BE49-F238E27FC236}">
              <a16:creationId xmlns:a16="http://schemas.microsoft.com/office/drawing/2014/main" id="{8CCC5BA9-CE21-4924-B252-6FE68DBE86D0}"/>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95" name="フローチャート: 判断 794">
          <a:extLst>
            <a:ext uri="{FF2B5EF4-FFF2-40B4-BE49-F238E27FC236}">
              <a16:creationId xmlns:a16="http://schemas.microsoft.com/office/drawing/2014/main" id="{8A5A7313-2C00-405D-B711-39BB5F4ACF6C}"/>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89255</xdr:rowOff>
    </xdr:from>
    <xdr:to>
      <xdr:col>98</xdr:col>
      <xdr:colOff>38100</xdr:colOff>
      <xdr:row>86</xdr:row>
      <xdr:rowOff>19405</xdr:rowOff>
    </xdr:to>
    <xdr:sp macro="" textlink="">
      <xdr:nvSpPr>
        <xdr:cNvPr id="796" name="フローチャート: 判断 795">
          <a:extLst>
            <a:ext uri="{FF2B5EF4-FFF2-40B4-BE49-F238E27FC236}">
              <a16:creationId xmlns:a16="http://schemas.microsoft.com/office/drawing/2014/main" id="{50FC13D6-20A8-402B-8CF7-B9FA8EB3D18F}"/>
            </a:ext>
          </a:extLst>
        </xdr:cNvPr>
        <xdr:cNvSpPr/>
      </xdr:nvSpPr>
      <xdr:spPr>
        <a:xfrm>
          <a:off x="18605500" y="146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7" name="テキスト ボックス 796">
          <a:extLst>
            <a:ext uri="{FF2B5EF4-FFF2-40B4-BE49-F238E27FC236}">
              <a16:creationId xmlns:a16="http://schemas.microsoft.com/office/drawing/2014/main" id="{4CE76B5C-BA11-4B0A-9D48-A1C9B9ABED2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8" name="テキスト ボックス 797">
          <a:extLst>
            <a:ext uri="{FF2B5EF4-FFF2-40B4-BE49-F238E27FC236}">
              <a16:creationId xmlns:a16="http://schemas.microsoft.com/office/drawing/2014/main" id="{1DD060CB-B697-485B-BA32-BF4A60FA4F8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9" name="テキスト ボックス 798">
          <a:extLst>
            <a:ext uri="{FF2B5EF4-FFF2-40B4-BE49-F238E27FC236}">
              <a16:creationId xmlns:a16="http://schemas.microsoft.com/office/drawing/2014/main" id="{21FE752C-4084-4E9C-9765-BB26E5D53FA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C2139E61-5128-4AD2-93B5-3808F1BFAF6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7FDA999F-861C-413D-8395-00F84C61B10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151434</xdr:rowOff>
    </xdr:from>
    <xdr:to>
      <xdr:col>116</xdr:col>
      <xdr:colOff>114300</xdr:colOff>
      <xdr:row>86</xdr:row>
      <xdr:rowOff>81584</xdr:rowOff>
    </xdr:to>
    <xdr:sp macro="" textlink="">
      <xdr:nvSpPr>
        <xdr:cNvPr id="802" name="楕円 801">
          <a:extLst>
            <a:ext uri="{FF2B5EF4-FFF2-40B4-BE49-F238E27FC236}">
              <a16:creationId xmlns:a16="http://schemas.microsoft.com/office/drawing/2014/main" id="{6CEED789-4F31-4CBD-A2F6-AA6B759292CC}"/>
            </a:ext>
          </a:extLst>
        </xdr:cNvPr>
        <xdr:cNvSpPr/>
      </xdr:nvSpPr>
      <xdr:spPr>
        <a:xfrm>
          <a:off x="22110700" y="1472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66361</xdr:rowOff>
    </xdr:from>
    <xdr:ext cx="469744" cy="259045"/>
    <xdr:sp macro="" textlink="">
      <xdr:nvSpPr>
        <xdr:cNvPr id="803" name="【消防施設】&#10;一人当たり面積該当値テキスト">
          <a:extLst>
            <a:ext uri="{FF2B5EF4-FFF2-40B4-BE49-F238E27FC236}">
              <a16:creationId xmlns:a16="http://schemas.microsoft.com/office/drawing/2014/main" id="{44C49A3D-C8CC-427B-BAB1-A7A29D40E96D}"/>
            </a:ext>
          </a:extLst>
        </xdr:cNvPr>
        <xdr:cNvSpPr txBox="1"/>
      </xdr:nvSpPr>
      <xdr:spPr>
        <a:xfrm>
          <a:off x="22199600" y="146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151434</xdr:rowOff>
    </xdr:from>
    <xdr:to>
      <xdr:col>112</xdr:col>
      <xdr:colOff>38100</xdr:colOff>
      <xdr:row>86</xdr:row>
      <xdr:rowOff>81584</xdr:rowOff>
    </xdr:to>
    <xdr:sp macro="" textlink="">
      <xdr:nvSpPr>
        <xdr:cNvPr id="804" name="楕円 803">
          <a:extLst>
            <a:ext uri="{FF2B5EF4-FFF2-40B4-BE49-F238E27FC236}">
              <a16:creationId xmlns:a16="http://schemas.microsoft.com/office/drawing/2014/main" id="{55AF5AA8-46FD-4ED4-B44F-1CA3908A31A4}"/>
            </a:ext>
          </a:extLst>
        </xdr:cNvPr>
        <xdr:cNvSpPr/>
      </xdr:nvSpPr>
      <xdr:spPr>
        <a:xfrm>
          <a:off x="21272500" y="1472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30784</xdr:rowOff>
    </xdr:from>
    <xdr:to>
      <xdr:col>116</xdr:col>
      <xdr:colOff>63500</xdr:colOff>
      <xdr:row>86</xdr:row>
      <xdr:rowOff>30784</xdr:rowOff>
    </xdr:to>
    <xdr:cxnSp macro="">
      <xdr:nvCxnSpPr>
        <xdr:cNvPr id="805" name="直線コネクタ 804">
          <a:extLst>
            <a:ext uri="{FF2B5EF4-FFF2-40B4-BE49-F238E27FC236}">
              <a16:creationId xmlns:a16="http://schemas.microsoft.com/office/drawing/2014/main" id="{E3E85758-C095-466C-8780-95F385198BDC}"/>
            </a:ext>
          </a:extLst>
        </xdr:cNvPr>
        <xdr:cNvCxnSpPr/>
      </xdr:nvCxnSpPr>
      <xdr:spPr>
        <a:xfrm>
          <a:off x="21323300" y="14775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151434</xdr:rowOff>
    </xdr:from>
    <xdr:to>
      <xdr:col>107</xdr:col>
      <xdr:colOff>101600</xdr:colOff>
      <xdr:row>86</xdr:row>
      <xdr:rowOff>81584</xdr:rowOff>
    </xdr:to>
    <xdr:sp macro="" textlink="">
      <xdr:nvSpPr>
        <xdr:cNvPr id="806" name="楕円 805">
          <a:extLst>
            <a:ext uri="{FF2B5EF4-FFF2-40B4-BE49-F238E27FC236}">
              <a16:creationId xmlns:a16="http://schemas.microsoft.com/office/drawing/2014/main" id="{4326B3C6-38EA-417B-B7D1-D67F3946AEBE}"/>
            </a:ext>
          </a:extLst>
        </xdr:cNvPr>
        <xdr:cNvSpPr/>
      </xdr:nvSpPr>
      <xdr:spPr>
        <a:xfrm>
          <a:off x="20383500" y="1472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30784</xdr:rowOff>
    </xdr:from>
    <xdr:to>
      <xdr:col>111</xdr:col>
      <xdr:colOff>177800</xdr:colOff>
      <xdr:row>86</xdr:row>
      <xdr:rowOff>30784</xdr:rowOff>
    </xdr:to>
    <xdr:cxnSp macro="">
      <xdr:nvCxnSpPr>
        <xdr:cNvPr id="807" name="直線コネクタ 806">
          <a:extLst>
            <a:ext uri="{FF2B5EF4-FFF2-40B4-BE49-F238E27FC236}">
              <a16:creationId xmlns:a16="http://schemas.microsoft.com/office/drawing/2014/main" id="{61F8A425-64A0-44EC-B561-C8F8876178BF}"/>
            </a:ext>
          </a:extLst>
        </xdr:cNvPr>
        <xdr:cNvCxnSpPr/>
      </xdr:nvCxnSpPr>
      <xdr:spPr>
        <a:xfrm>
          <a:off x="20434300" y="14775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151434</xdr:rowOff>
    </xdr:from>
    <xdr:to>
      <xdr:col>102</xdr:col>
      <xdr:colOff>165100</xdr:colOff>
      <xdr:row>86</xdr:row>
      <xdr:rowOff>81584</xdr:rowOff>
    </xdr:to>
    <xdr:sp macro="" textlink="">
      <xdr:nvSpPr>
        <xdr:cNvPr id="808" name="楕円 807">
          <a:extLst>
            <a:ext uri="{FF2B5EF4-FFF2-40B4-BE49-F238E27FC236}">
              <a16:creationId xmlns:a16="http://schemas.microsoft.com/office/drawing/2014/main" id="{16E9172E-37DA-4985-8910-D74B1E32FBCE}"/>
            </a:ext>
          </a:extLst>
        </xdr:cNvPr>
        <xdr:cNvSpPr/>
      </xdr:nvSpPr>
      <xdr:spPr>
        <a:xfrm>
          <a:off x="19494500" y="1472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30784</xdr:rowOff>
    </xdr:from>
    <xdr:to>
      <xdr:col>107</xdr:col>
      <xdr:colOff>50800</xdr:colOff>
      <xdr:row>86</xdr:row>
      <xdr:rowOff>30784</xdr:rowOff>
    </xdr:to>
    <xdr:cxnSp macro="">
      <xdr:nvCxnSpPr>
        <xdr:cNvPr id="809" name="直線コネクタ 808">
          <a:extLst>
            <a:ext uri="{FF2B5EF4-FFF2-40B4-BE49-F238E27FC236}">
              <a16:creationId xmlns:a16="http://schemas.microsoft.com/office/drawing/2014/main" id="{F78FED2A-25FC-4316-9C40-116C258916E8}"/>
            </a:ext>
          </a:extLst>
        </xdr:cNvPr>
        <xdr:cNvCxnSpPr/>
      </xdr:nvCxnSpPr>
      <xdr:spPr>
        <a:xfrm>
          <a:off x="19545300" y="14775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151434</xdr:rowOff>
    </xdr:from>
    <xdr:to>
      <xdr:col>98</xdr:col>
      <xdr:colOff>38100</xdr:colOff>
      <xdr:row>86</xdr:row>
      <xdr:rowOff>81584</xdr:rowOff>
    </xdr:to>
    <xdr:sp macro="" textlink="">
      <xdr:nvSpPr>
        <xdr:cNvPr id="810" name="楕円 809">
          <a:extLst>
            <a:ext uri="{FF2B5EF4-FFF2-40B4-BE49-F238E27FC236}">
              <a16:creationId xmlns:a16="http://schemas.microsoft.com/office/drawing/2014/main" id="{B8E059D3-25E2-46C0-9274-54891CA007B5}"/>
            </a:ext>
          </a:extLst>
        </xdr:cNvPr>
        <xdr:cNvSpPr/>
      </xdr:nvSpPr>
      <xdr:spPr>
        <a:xfrm>
          <a:off x="18605500" y="1472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30784</xdr:rowOff>
    </xdr:from>
    <xdr:to>
      <xdr:col>102</xdr:col>
      <xdr:colOff>114300</xdr:colOff>
      <xdr:row>86</xdr:row>
      <xdr:rowOff>30784</xdr:rowOff>
    </xdr:to>
    <xdr:cxnSp macro="">
      <xdr:nvCxnSpPr>
        <xdr:cNvPr id="811" name="直線コネクタ 810">
          <a:extLst>
            <a:ext uri="{FF2B5EF4-FFF2-40B4-BE49-F238E27FC236}">
              <a16:creationId xmlns:a16="http://schemas.microsoft.com/office/drawing/2014/main" id="{1AE54725-46C7-4F70-A2BA-1E2D4E994120}"/>
            </a:ext>
          </a:extLst>
        </xdr:cNvPr>
        <xdr:cNvCxnSpPr/>
      </xdr:nvCxnSpPr>
      <xdr:spPr>
        <a:xfrm>
          <a:off x="18656300" y="14775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812" name="n_1aveValue【消防施設】&#10;一人当たり面積">
          <a:extLst>
            <a:ext uri="{FF2B5EF4-FFF2-40B4-BE49-F238E27FC236}">
              <a16:creationId xmlns:a16="http://schemas.microsoft.com/office/drawing/2014/main" id="{6766A565-F229-4BFB-9AC0-C80DD6E3637E}"/>
            </a:ext>
          </a:extLst>
        </xdr:cNvPr>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813" name="n_2aveValue【消防施設】&#10;一人当たり面積">
          <a:extLst>
            <a:ext uri="{FF2B5EF4-FFF2-40B4-BE49-F238E27FC236}">
              <a16:creationId xmlns:a16="http://schemas.microsoft.com/office/drawing/2014/main" id="{8FDB3ECC-884B-4B70-9E58-01EC8BD46B70}"/>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814" name="n_3aveValue【消防施設】&#10;一人当たり面積">
          <a:extLst>
            <a:ext uri="{FF2B5EF4-FFF2-40B4-BE49-F238E27FC236}">
              <a16:creationId xmlns:a16="http://schemas.microsoft.com/office/drawing/2014/main" id="{583DF23C-F5C7-42DB-9183-296ABEF6EAFE}"/>
            </a:ext>
          </a:extLst>
        </xdr:cNvPr>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35932</xdr:rowOff>
    </xdr:from>
    <xdr:ext cx="469744" cy="259045"/>
    <xdr:sp macro="" textlink="">
      <xdr:nvSpPr>
        <xdr:cNvPr id="815" name="n_4aveValue【消防施設】&#10;一人当たり面積">
          <a:extLst>
            <a:ext uri="{FF2B5EF4-FFF2-40B4-BE49-F238E27FC236}">
              <a16:creationId xmlns:a16="http://schemas.microsoft.com/office/drawing/2014/main" id="{92495F5E-0269-4D76-BC9B-0CEC8C982376}"/>
            </a:ext>
          </a:extLst>
        </xdr:cNvPr>
        <xdr:cNvSpPr txBox="1"/>
      </xdr:nvSpPr>
      <xdr:spPr>
        <a:xfrm>
          <a:off x="18421427" y="1443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72711</xdr:rowOff>
    </xdr:from>
    <xdr:ext cx="469744" cy="259045"/>
    <xdr:sp macro="" textlink="">
      <xdr:nvSpPr>
        <xdr:cNvPr id="816" name="n_1mainValue【消防施設】&#10;一人当たり面積">
          <a:extLst>
            <a:ext uri="{FF2B5EF4-FFF2-40B4-BE49-F238E27FC236}">
              <a16:creationId xmlns:a16="http://schemas.microsoft.com/office/drawing/2014/main" id="{17958723-1747-40DF-8554-227011A542D7}"/>
            </a:ext>
          </a:extLst>
        </xdr:cNvPr>
        <xdr:cNvSpPr txBox="1"/>
      </xdr:nvSpPr>
      <xdr:spPr>
        <a:xfrm>
          <a:off x="21075727" y="1481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72711</xdr:rowOff>
    </xdr:from>
    <xdr:ext cx="469744" cy="259045"/>
    <xdr:sp macro="" textlink="">
      <xdr:nvSpPr>
        <xdr:cNvPr id="817" name="n_2mainValue【消防施設】&#10;一人当たり面積">
          <a:extLst>
            <a:ext uri="{FF2B5EF4-FFF2-40B4-BE49-F238E27FC236}">
              <a16:creationId xmlns:a16="http://schemas.microsoft.com/office/drawing/2014/main" id="{AB29C0CD-52AE-4BD1-8098-E126626F9534}"/>
            </a:ext>
          </a:extLst>
        </xdr:cNvPr>
        <xdr:cNvSpPr txBox="1"/>
      </xdr:nvSpPr>
      <xdr:spPr>
        <a:xfrm>
          <a:off x="20199427" y="1481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72711</xdr:rowOff>
    </xdr:from>
    <xdr:ext cx="469744" cy="259045"/>
    <xdr:sp macro="" textlink="">
      <xdr:nvSpPr>
        <xdr:cNvPr id="818" name="n_3mainValue【消防施設】&#10;一人当たり面積">
          <a:extLst>
            <a:ext uri="{FF2B5EF4-FFF2-40B4-BE49-F238E27FC236}">
              <a16:creationId xmlns:a16="http://schemas.microsoft.com/office/drawing/2014/main" id="{201468E3-A73A-4BE9-BE41-A444E3EB14EC}"/>
            </a:ext>
          </a:extLst>
        </xdr:cNvPr>
        <xdr:cNvSpPr txBox="1"/>
      </xdr:nvSpPr>
      <xdr:spPr>
        <a:xfrm>
          <a:off x="19310427" y="1481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72711</xdr:rowOff>
    </xdr:from>
    <xdr:ext cx="469744" cy="259045"/>
    <xdr:sp macro="" textlink="">
      <xdr:nvSpPr>
        <xdr:cNvPr id="819" name="n_4mainValue【消防施設】&#10;一人当たり面積">
          <a:extLst>
            <a:ext uri="{FF2B5EF4-FFF2-40B4-BE49-F238E27FC236}">
              <a16:creationId xmlns:a16="http://schemas.microsoft.com/office/drawing/2014/main" id="{09FD5D66-49B8-47C0-816F-5B76F6AD3315}"/>
            </a:ext>
          </a:extLst>
        </xdr:cNvPr>
        <xdr:cNvSpPr txBox="1"/>
      </xdr:nvSpPr>
      <xdr:spPr>
        <a:xfrm>
          <a:off x="18421427" y="1481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0" name="正方形/長方形 819">
          <a:extLst>
            <a:ext uri="{FF2B5EF4-FFF2-40B4-BE49-F238E27FC236}">
              <a16:creationId xmlns:a16="http://schemas.microsoft.com/office/drawing/2014/main" id="{3454C44E-DE3F-4246-B4C3-807BE26B489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1" name="正方形/長方形 820">
          <a:extLst>
            <a:ext uri="{FF2B5EF4-FFF2-40B4-BE49-F238E27FC236}">
              <a16:creationId xmlns:a16="http://schemas.microsoft.com/office/drawing/2014/main" id="{31BDCDEF-5016-48B7-BBD3-DBCC6931421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2" name="正方形/長方形 821">
          <a:extLst>
            <a:ext uri="{FF2B5EF4-FFF2-40B4-BE49-F238E27FC236}">
              <a16:creationId xmlns:a16="http://schemas.microsoft.com/office/drawing/2014/main" id="{135ECF1E-2192-49A2-9847-89B9C13C9F3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3" name="正方形/長方形 822">
          <a:extLst>
            <a:ext uri="{FF2B5EF4-FFF2-40B4-BE49-F238E27FC236}">
              <a16:creationId xmlns:a16="http://schemas.microsoft.com/office/drawing/2014/main" id="{6F2A973A-B749-4066-B079-B73F1CE5C4C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4" name="正方形/長方形 823">
          <a:extLst>
            <a:ext uri="{FF2B5EF4-FFF2-40B4-BE49-F238E27FC236}">
              <a16:creationId xmlns:a16="http://schemas.microsoft.com/office/drawing/2014/main" id="{424782D5-DCD7-4F83-B093-011048687A4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5" name="正方形/長方形 824">
          <a:extLst>
            <a:ext uri="{FF2B5EF4-FFF2-40B4-BE49-F238E27FC236}">
              <a16:creationId xmlns:a16="http://schemas.microsoft.com/office/drawing/2014/main" id="{196B50E3-CE56-42EB-AAB1-EDDD3D02F39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6" name="正方形/長方形 825">
          <a:extLst>
            <a:ext uri="{FF2B5EF4-FFF2-40B4-BE49-F238E27FC236}">
              <a16:creationId xmlns:a16="http://schemas.microsoft.com/office/drawing/2014/main" id="{B173FF18-2946-49A5-A839-3AC01145D4C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正方形/長方形 826">
          <a:extLst>
            <a:ext uri="{FF2B5EF4-FFF2-40B4-BE49-F238E27FC236}">
              <a16:creationId xmlns:a16="http://schemas.microsoft.com/office/drawing/2014/main" id="{3A66F462-C82D-4E97-A561-154097DABD0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8" name="テキスト ボックス 827">
          <a:extLst>
            <a:ext uri="{FF2B5EF4-FFF2-40B4-BE49-F238E27FC236}">
              <a16:creationId xmlns:a16="http://schemas.microsoft.com/office/drawing/2014/main" id="{39F6B76D-A0B7-41A6-89AE-00C71C00260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9" name="直線コネクタ 828">
          <a:extLst>
            <a:ext uri="{FF2B5EF4-FFF2-40B4-BE49-F238E27FC236}">
              <a16:creationId xmlns:a16="http://schemas.microsoft.com/office/drawing/2014/main" id="{FC030C02-7479-440D-ADE0-196A8064E75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0" name="テキスト ボックス 829">
          <a:extLst>
            <a:ext uri="{FF2B5EF4-FFF2-40B4-BE49-F238E27FC236}">
              <a16:creationId xmlns:a16="http://schemas.microsoft.com/office/drawing/2014/main" id="{4E2613C3-B705-4E6D-A6E0-A78F81133EA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1" name="直線コネクタ 830">
          <a:extLst>
            <a:ext uri="{FF2B5EF4-FFF2-40B4-BE49-F238E27FC236}">
              <a16:creationId xmlns:a16="http://schemas.microsoft.com/office/drawing/2014/main" id="{53AB10A8-715B-4E00-937A-FD4541F2D79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2" name="テキスト ボックス 831">
          <a:extLst>
            <a:ext uri="{FF2B5EF4-FFF2-40B4-BE49-F238E27FC236}">
              <a16:creationId xmlns:a16="http://schemas.microsoft.com/office/drawing/2014/main" id="{4136B3E9-19EC-4495-A8F5-21B24B89F9E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3" name="直線コネクタ 832">
          <a:extLst>
            <a:ext uri="{FF2B5EF4-FFF2-40B4-BE49-F238E27FC236}">
              <a16:creationId xmlns:a16="http://schemas.microsoft.com/office/drawing/2014/main" id="{6A8F1E67-A0A6-4C7E-92C7-7AC9131ACD6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4" name="テキスト ボックス 833">
          <a:extLst>
            <a:ext uri="{FF2B5EF4-FFF2-40B4-BE49-F238E27FC236}">
              <a16:creationId xmlns:a16="http://schemas.microsoft.com/office/drawing/2014/main" id="{6FF39DCA-6985-43AB-8B27-41C21385D4A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5" name="直線コネクタ 834">
          <a:extLst>
            <a:ext uri="{FF2B5EF4-FFF2-40B4-BE49-F238E27FC236}">
              <a16:creationId xmlns:a16="http://schemas.microsoft.com/office/drawing/2014/main" id="{6548C78B-4E35-432E-9AA3-51780FAEC8F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6" name="テキスト ボックス 835">
          <a:extLst>
            <a:ext uri="{FF2B5EF4-FFF2-40B4-BE49-F238E27FC236}">
              <a16:creationId xmlns:a16="http://schemas.microsoft.com/office/drawing/2014/main" id="{F9EC0F74-A128-443B-B0A0-D3F56A46E92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7" name="直線コネクタ 836">
          <a:extLst>
            <a:ext uri="{FF2B5EF4-FFF2-40B4-BE49-F238E27FC236}">
              <a16:creationId xmlns:a16="http://schemas.microsoft.com/office/drawing/2014/main" id="{A9AFC1A8-90BE-4E51-A0B8-87D87A5B218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8" name="テキスト ボックス 837">
          <a:extLst>
            <a:ext uri="{FF2B5EF4-FFF2-40B4-BE49-F238E27FC236}">
              <a16:creationId xmlns:a16="http://schemas.microsoft.com/office/drawing/2014/main" id="{C47F01CA-3755-403E-B572-735D7111A5D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9" name="直線コネクタ 838">
          <a:extLst>
            <a:ext uri="{FF2B5EF4-FFF2-40B4-BE49-F238E27FC236}">
              <a16:creationId xmlns:a16="http://schemas.microsoft.com/office/drawing/2014/main" id="{0C208E1B-AFB5-4981-940B-AF2CCED3090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0" name="テキスト ボックス 839">
          <a:extLst>
            <a:ext uri="{FF2B5EF4-FFF2-40B4-BE49-F238E27FC236}">
              <a16:creationId xmlns:a16="http://schemas.microsoft.com/office/drawing/2014/main" id="{3187B498-0A73-4FFC-9362-453FD4536D2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1" name="直線コネクタ 840">
          <a:extLst>
            <a:ext uri="{FF2B5EF4-FFF2-40B4-BE49-F238E27FC236}">
              <a16:creationId xmlns:a16="http://schemas.microsoft.com/office/drawing/2014/main" id="{9A5AEACB-8C68-4C84-A99C-0ECEDBCC427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2" name="テキスト ボックス 841">
          <a:extLst>
            <a:ext uri="{FF2B5EF4-FFF2-40B4-BE49-F238E27FC236}">
              <a16:creationId xmlns:a16="http://schemas.microsoft.com/office/drawing/2014/main" id="{115358AA-FEB8-4293-AA3F-E04EE7E6972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3" name="直線コネクタ 842">
          <a:extLst>
            <a:ext uri="{FF2B5EF4-FFF2-40B4-BE49-F238E27FC236}">
              <a16:creationId xmlns:a16="http://schemas.microsoft.com/office/drawing/2014/main" id="{5DC859B3-4DD1-4481-B14B-8CC09CFF396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庁舎】&#10;有形固定資産減価償却率グラフ枠">
          <a:extLst>
            <a:ext uri="{FF2B5EF4-FFF2-40B4-BE49-F238E27FC236}">
              <a16:creationId xmlns:a16="http://schemas.microsoft.com/office/drawing/2014/main" id="{D6CD94AE-40E7-4463-8508-35318A6556A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45" name="直線コネクタ 844">
          <a:extLst>
            <a:ext uri="{FF2B5EF4-FFF2-40B4-BE49-F238E27FC236}">
              <a16:creationId xmlns:a16="http://schemas.microsoft.com/office/drawing/2014/main" id="{562EFC60-FA8F-4574-9788-C3A6DB7158C7}"/>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6" name="【庁舎】&#10;有形固定資産減価償却率最小値テキスト">
          <a:extLst>
            <a:ext uri="{FF2B5EF4-FFF2-40B4-BE49-F238E27FC236}">
              <a16:creationId xmlns:a16="http://schemas.microsoft.com/office/drawing/2014/main" id="{BDECD161-39EF-4BE8-A482-E4170CE191E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7" name="直線コネクタ 846">
          <a:extLst>
            <a:ext uri="{FF2B5EF4-FFF2-40B4-BE49-F238E27FC236}">
              <a16:creationId xmlns:a16="http://schemas.microsoft.com/office/drawing/2014/main" id="{2FDC3B86-B4FB-422D-B9DA-9792F700EC72}"/>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48" name="【庁舎】&#10;有形固定資産減価償却率最大値テキスト">
          <a:extLst>
            <a:ext uri="{FF2B5EF4-FFF2-40B4-BE49-F238E27FC236}">
              <a16:creationId xmlns:a16="http://schemas.microsoft.com/office/drawing/2014/main" id="{A310EFA8-E724-4CC2-87D7-15AC4AED69CA}"/>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49" name="直線コネクタ 848">
          <a:extLst>
            <a:ext uri="{FF2B5EF4-FFF2-40B4-BE49-F238E27FC236}">
              <a16:creationId xmlns:a16="http://schemas.microsoft.com/office/drawing/2014/main" id="{8267034D-C040-43FF-B8A0-93927751D275}"/>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50" name="【庁舎】&#10;有形固定資産減価償却率平均値テキスト">
          <a:extLst>
            <a:ext uri="{FF2B5EF4-FFF2-40B4-BE49-F238E27FC236}">
              <a16:creationId xmlns:a16="http://schemas.microsoft.com/office/drawing/2014/main" id="{394ADA54-A338-4A0D-BD5F-396DDF3CD305}"/>
            </a:ext>
          </a:extLst>
        </xdr:cNvPr>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51" name="フローチャート: 判断 850">
          <a:extLst>
            <a:ext uri="{FF2B5EF4-FFF2-40B4-BE49-F238E27FC236}">
              <a16:creationId xmlns:a16="http://schemas.microsoft.com/office/drawing/2014/main" id="{0366989C-235A-443F-A8CF-5C1B2C3BD91E}"/>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52" name="フローチャート: 判断 851">
          <a:extLst>
            <a:ext uri="{FF2B5EF4-FFF2-40B4-BE49-F238E27FC236}">
              <a16:creationId xmlns:a16="http://schemas.microsoft.com/office/drawing/2014/main" id="{10B1E014-7CCF-4502-8871-1FC59BBD47FE}"/>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53" name="フローチャート: 判断 852">
          <a:extLst>
            <a:ext uri="{FF2B5EF4-FFF2-40B4-BE49-F238E27FC236}">
              <a16:creationId xmlns:a16="http://schemas.microsoft.com/office/drawing/2014/main" id="{CCBF3BE7-874E-494F-BD1A-1952C6F2BBAA}"/>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54" name="フローチャート: 判断 853">
          <a:extLst>
            <a:ext uri="{FF2B5EF4-FFF2-40B4-BE49-F238E27FC236}">
              <a16:creationId xmlns:a16="http://schemas.microsoft.com/office/drawing/2014/main" id="{E2F7FEC1-2CA5-40D6-95B6-76C18656A377}"/>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855" name="フローチャート: 判断 854">
          <a:extLst>
            <a:ext uri="{FF2B5EF4-FFF2-40B4-BE49-F238E27FC236}">
              <a16:creationId xmlns:a16="http://schemas.microsoft.com/office/drawing/2014/main" id="{0E56760F-F957-4712-BDF8-DEF55D37A6F5}"/>
            </a:ext>
          </a:extLst>
        </xdr:cNvPr>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8B7C630C-F7A0-48DB-8877-CAAC82B1D3C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C6103355-B5C7-4500-AACE-8236E4E7D86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C822C2A6-6C7C-435A-A956-AB29B7F5AEA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E6D3B803-594F-46DF-A2DE-CEF38916CB3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655CA3F0-6421-4CB0-BAB5-85EF8233D72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170724</xdr:rowOff>
    </xdr:from>
    <xdr:to>
      <xdr:col>85</xdr:col>
      <xdr:colOff>177800</xdr:colOff>
      <xdr:row>101</xdr:row>
      <xdr:rowOff>100874</xdr:rowOff>
    </xdr:to>
    <xdr:sp macro="" textlink="">
      <xdr:nvSpPr>
        <xdr:cNvPr id="861" name="楕円 860">
          <a:extLst>
            <a:ext uri="{FF2B5EF4-FFF2-40B4-BE49-F238E27FC236}">
              <a16:creationId xmlns:a16="http://schemas.microsoft.com/office/drawing/2014/main" id="{BEBFAEC8-6B10-4269-9E72-C4EFCAE2BB0D}"/>
            </a:ext>
          </a:extLst>
        </xdr:cNvPr>
        <xdr:cNvSpPr/>
      </xdr:nvSpPr>
      <xdr:spPr>
        <a:xfrm>
          <a:off x="16268700" y="173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22151</xdr:rowOff>
    </xdr:from>
    <xdr:ext cx="405111" cy="259045"/>
    <xdr:sp macro="" textlink="">
      <xdr:nvSpPr>
        <xdr:cNvPr id="862" name="【庁舎】&#10;有形固定資産減価償却率該当値テキスト">
          <a:extLst>
            <a:ext uri="{FF2B5EF4-FFF2-40B4-BE49-F238E27FC236}">
              <a16:creationId xmlns:a16="http://schemas.microsoft.com/office/drawing/2014/main" id="{753200B4-4966-456C-8DE5-75D2386BE9C7}"/>
            </a:ext>
          </a:extLst>
        </xdr:cNvPr>
        <xdr:cNvSpPr txBox="1"/>
      </xdr:nvSpPr>
      <xdr:spPr>
        <a:xfrm>
          <a:off x="16357600" y="1716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84182</xdr:rowOff>
    </xdr:from>
    <xdr:to>
      <xdr:col>81</xdr:col>
      <xdr:colOff>101600</xdr:colOff>
      <xdr:row>108</xdr:row>
      <xdr:rowOff>14332</xdr:rowOff>
    </xdr:to>
    <xdr:sp macro="" textlink="">
      <xdr:nvSpPr>
        <xdr:cNvPr id="863" name="楕円 862">
          <a:extLst>
            <a:ext uri="{FF2B5EF4-FFF2-40B4-BE49-F238E27FC236}">
              <a16:creationId xmlns:a16="http://schemas.microsoft.com/office/drawing/2014/main" id="{357AD539-97A4-4CA9-9728-AC760BA0F829}"/>
            </a:ext>
          </a:extLst>
        </xdr:cNvPr>
        <xdr:cNvSpPr/>
      </xdr:nvSpPr>
      <xdr:spPr>
        <a:xfrm>
          <a:off x="15430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50074</xdr:rowOff>
    </xdr:from>
    <xdr:to>
      <xdr:col>85</xdr:col>
      <xdr:colOff>127000</xdr:colOff>
      <xdr:row>107</xdr:row>
      <xdr:rowOff>134982</xdr:rowOff>
    </xdr:to>
    <xdr:cxnSp macro="">
      <xdr:nvCxnSpPr>
        <xdr:cNvPr id="864" name="直線コネクタ 863">
          <a:extLst>
            <a:ext uri="{FF2B5EF4-FFF2-40B4-BE49-F238E27FC236}">
              <a16:creationId xmlns:a16="http://schemas.microsoft.com/office/drawing/2014/main" id="{5B6C3AE5-0D56-42F6-B566-91E8927C3F58}"/>
            </a:ext>
          </a:extLst>
        </xdr:cNvPr>
        <xdr:cNvCxnSpPr/>
      </xdr:nvCxnSpPr>
      <xdr:spPr>
        <a:xfrm flipV="1">
          <a:off x="15481300" y="17366524"/>
          <a:ext cx="838200" cy="111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66221</xdr:rowOff>
    </xdr:from>
    <xdr:to>
      <xdr:col>76</xdr:col>
      <xdr:colOff>165100</xdr:colOff>
      <xdr:row>107</xdr:row>
      <xdr:rowOff>167821</xdr:rowOff>
    </xdr:to>
    <xdr:sp macro="" textlink="">
      <xdr:nvSpPr>
        <xdr:cNvPr id="865" name="楕円 864">
          <a:extLst>
            <a:ext uri="{FF2B5EF4-FFF2-40B4-BE49-F238E27FC236}">
              <a16:creationId xmlns:a16="http://schemas.microsoft.com/office/drawing/2014/main" id="{59E545A7-7AAB-4D4E-AC5B-9549BFC39478}"/>
            </a:ext>
          </a:extLst>
        </xdr:cNvPr>
        <xdr:cNvSpPr/>
      </xdr:nvSpPr>
      <xdr:spPr>
        <a:xfrm>
          <a:off x="14541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117021</xdr:rowOff>
    </xdr:from>
    <xdr:to>
      <xdr:col>81</xdr:col>
      <xdr:colOff>50800</xdr:colOff>
      <xdr:row>107</xdr:row>
      <xdr:rowOff>134982</xdr:rowOff>
    </xdr:to>
    <xdr:cxnSp macro="">
      <xdr:nvCxnSpPr>
        <xdr:cNvPr id="866" name="直線コネクタ 865">
          <a:extLst>
            <a:ext uri="{FF2B5EF4-FFF2-40B4-BE49-F238E27FC236}">
              <a16:creationId xmlns:a16="http://schemas.microsoft.com/office/drawing/2014/main" id="{E4A1DEE0-5CBE-4211-AF72-409065E2A53F}"/>
            </a:ext>
          </a:extLst>
        </xdr:cNvPr>
        <xdr:cNvCxnSpPr/>
      </xdr:nvCxnSpPr>
      <xdr:spPr>
        <a:xfrm>
          <a:off x="14592300" y="18462171"/>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128270</xdr:rowOff>
    </xdr:from>
    <xdr:to>
      <xdr:col>72</xdr:col>
      <xdr:colOff>38100</xdr:colOff>
      <xdr:row>107</xdr:row>
      <xdr:rowOff>58420</xdr:rowOff>
    </xdr:to>
    <xdr:sp macro="" textlink="">
      <xdr:nvSpPr>
        <xdr:cNvPr id="867" name="楕円 866">
          <a:extLst>
            <a:ext uri="{FF2B5EF4-FFF2-40B4-BE49-F238E27FC236}">
              <a16:creationId xmlns:a16="http://schemas.microsoft.com/office/drawing/2014/main" id="{1514BFEA-914F-4807-80D9-62DD081E48D7}"/>
            </a:ext>
          </a:extLst>
        </xdr:cNvPr>
        <xdr:cNvSpPr/>
      </xdr:nvSpPr>
      <xdr:spPr>
        <a:xfrm>
          <a:off x="13652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7620</xdr:rowOff>
    </xdr:from>
    <xdr:to>
      <xdr:col>76</xdr:col>
      <xdr:colOff>114300</xdr:colOff>
      <xdr:row>107</xdr:row>
      <xdr:rowOff>117021</xdr:rowOff>
    </xdr:to>
    <xdr:cxnSp macro="">
      <xdr:nvCxnSpPr>
        <xdr:cNvPr id="868" name="直線コネクタ 867">
          <a:extLst>
            <a:ext uri="{FF2B5EF4-FFF2-40B4-BE49-F238E27FC236}">
              <a16:creationId xmlns:a16="http://schemas.microsoft.com/office/drawing/2014/main" id="{04DB8682-121D-45BE-A285-9B2FD2272612}"/>
            </a:ext>
          </a:extLst>
        </xdr:cNvPr>
        <xdr:cNvCxnSpPr/>
      </xdr:nvCxnSpPr>
      <xdr:spPr>
        <a:xfrm>
          <a:off x="13703300" y="18352770"/>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92348</xdr:rowOff>
    </xdr:from>
    <xdr:to>
      <xdr:col>67</xdr:col>
      <xdr:colOff>101600</xdr:colOff>
      <xdr:row>107</xdr:row>
      <xdr:rowOff>22498</xdr:rowOff>
    </xdr:to>
    <xdr:sp macro="" textlink="">
      <xdr:nvSpPr>
        <xdr:cNvPr id="869" name="楕円 868">
          <a:extLst>
            <a:ext uri="{FF2B5EF4-FFF2-40B4-BE49-F238E27FC236}">
              <a16:creationId xmlns:a16="http://schemas.microsoft.com/office/drawing/2014/main" id="{66B826F6-CF90-4197-8BBD-DFCADB4C5909}"/>
            </a:ext>
          </a:extLst>
        </xdr:cNvPr>
        <xdr:cNvSpPr/>
      </xdr:nvSpPr>
      <xdr:spPr>
        <a:xfrm>
          <a:off x="12763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143148</xdr:rowOff>
    </xdr:from>
    <xdr:to>
      <xdr:col>71</xdr:col>
      <xdr:colOff>177800</xdr:colOff>
      <xdr:row>107</xdr:row>
      <xdr:rowOff>7620</xdr:rowOff>
    </xdr:to>
    <xdr:cxnSp macro="">
      <xdr:nvCxnSpPr>
        <xdr:cNvPr id="870" name="直線コネクタ 869">
          <a:extLst>
            <a:ext uri="{FF2B5EF4-FFF2-40B4-BE49-F238E27FC236}">
              <a16:creationId xmlns:a16="http://schemas.microsoft.com/office/drawing/2014/main" id="{0EC020D6-1483-436A-B26F-8CF60CEFFAA6}"/>
            </a:ext>
          </a:extLst>
        </xdr:cNvPr>
        <xdr:cNvCxnSpPr/>
      </xdr:nvCxnSpPr>
      <xdr:spPr>
        <a:xfrm>
          <a:off x="12814300" y="1831684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71" name="n_1aveValue【庁舎】&#10;有形固定資産減価償却率">
          <a:extLst>
            <a:ext uri="{FF2B5EF4-FFF2-40B4-BE49-F238E27FC236}">
              <a16:creationId xmlns:a16="http://schemas.microsoft.com/office/drawing/2014/main" id="{80B82C08-DBBB-4A56-899E-96B2E92D14C6}"/>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872" name="n_2aveValue【庁舎】&#10;有形固定資産減価償却率">
          <a:extLst>
            <a:ext uri="{FF2B5EF4-FFF2-40B4-BE49-F238E27FC236}">
              <a16:creationId xmlns:a16="http://schemas.microsoft.com/office/drawing/2014/main" id="{4BF7C934-E703-446A-94F3-AA8E732F1B7C}"/>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873" name="n_3aveValue【庁舎】&#10;有形固定資産減価償却率">
          <a:extLst>
            <a:ext uri="{FF2B5EF4-FFF2-40B4-BE49-F238E27FC236}">
              <a16:creationId xmlns:a16="http://schemas.microsoft.com/office/drawing/2014/main" id="{2B552916-4EC5-4600-A8C7-6D430FF879D6}"/>
            </a:ext>
          </a:extLst>
        </xdr:cNvPr>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874" name="n_4aveValue【庁舎】&#10;有形固定資産減価償却率">
          <a:extLst>
            <a:ext uri="{FF2B5EF4-FFF2-40B4-BE49-F238E27FC236}">
              <a16:creationId xmlns:a16="http://schemas.microsoft.com/office/drawing/2014/main" id="{3F387CCF-E32B-484A-9C7D-DDF42D422030}"/>
            </a:ext>
          </a:extLst>
        </xdr:cNvPr>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5459</xdr:rowOff>
    </xdr:from>
    <xdr:ext cx="405111" cy="259045"/>
    <xdr:sp macro="" textlink="">
      <xdr:nvSpPr>
        <xdr:cNvPr id="875" name="n_1mainValue【庁舎】&#10;有形固定資産減価償却率">
          <a:extLst>
            <a:ext uri="{FF2B5EF4-FFF2-40B4-BE49-F238E27FC236}">
              <a16:creationId xmlns:a16="http://schemas.microsoft.com/office/drawing/2014/main" id="{DCA40C3C-9C48-4B44-821D-1852639FAB3A}"/>
            </a:ext>
          </a:extLst>
        </xdr:cNvPr>
        <xdr:cNvSpPr txBox="1"/>
      </xdr:nvSpPr>
      <xdr:spPr>
        <a:xfrm>
          <a:off x="152660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158948</xdr:rowOff>
    </xdr:from>
    <xdr:ext cx="405111" cy="259045"/>
    <xdr:sp macro="" textlink="">
      <xdr:nvSpPr>
        <xdr:cNvPr id="876" name="n_2mainValue【庁舎】&#10;有形固定資産減価償却率">
          <a:extLst>
            <a:ext uri="{FF2B5EF4-FFF2-40B4-BE49-F238E27FC236}">
              <a16:creationId xmlns:a16="http://schemas.microsoft.com/office/drawing/2014/main" id="{94985830-F8A5-4915-B62D-6F85052CBFBC}"/>
            </a:ext>
          </a:extLst>
        </xdr:cNvPr>
        <xdr:cNvSpPr txBox="1"/>
      </xdr:nvSpPr>
      <xdr:spPr>
        <a:xfrm>
          <a:off x="14389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49547</xdr:rowOff>
    </xdr:from>
    <xdr:ext cx="405111" cy="259045"/>
    <xdr:sp macro="" textlink="">
      <xdr:nvSpPr>
        <xdr:cNvPr id="877" name="n_3mainValue【庁舎】&#10;有形固定資産減価償却率">
          <a:extLst>
            <a:ext uri="{FF2B5EF4-FFF2-40B4-BE49-F238E27FC236}">
              <a16:creationId xmlns:a16="http://schemas.microsoft.com/office/drawing/2014/main" id="{A6A8BB1D-92DF-4193-8069-EB41FF76F0C5}"/>
            </a:ext>
          </a:extLst>
        </xdr:cNvPr>
        <xdr:cNvSpPr txBox="1"/>
      </xdr:nvSpPr>
      <xdr:spPr>
        <a:xfrm>
          <a:off x="13500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13625</xdr:rowOff>
    </xdr:from>
    <xdr:ext cx="405111" cy="259045"/>
    <xdr:sp macro="" textlink="">
      <xdr:nvSpPr>
        <xdr:cNvPr id="878" name="n_4mainValue【庁舎】&#10;有形固定資産減価償却率">
          <a:extLst>
            <a:ext uri="{FF2B5EF4-FFF2-40B4-BE49-F238E27FC236}">
              <a16:creationId xmlns:a16="http://schemas.microsoft.com/office/drawing/2014/main" id="{87CC8B41-2115-49E5-9D13-8279799A7736}"/>
            </a:ext>
          </a:extLst>
        </xdr:cNvPr>
        <xdr:cNvSpPr txBox="1"/>
      </xdr:nvSpPr>
      <xdr:spPr>
        <a:xfrm>
          <a:off x="126117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9" name="正方形/長方形 878">
          <a:extLst>
            <a:ext uri="{FF2B5EF4-FFF2-40B4-BE49-F238E27FC236}">
              <a16:creationId xmlns:a16="http://schemas.microsoft.com/office/drawing/2014/main" id="{2FC15680-6B56-4557-A086-A1DD12251C8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0" name="正方形/長方形 879">
          <a:extLst>
            <a:ext uri="{FF2B5EF4-FFF2-40B4-BE49-F238E27FC236}">
              <a16:creationId xmlns:a16="http://schemas.microsoft.com/office/drawing/2014/main" id="{58830C54-1510-46A2-8770-1032D1EA984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1" name="正方形/長方形 880">
          <a:extLst>
            <a:ext uri="{FF2B5EF4-FFF2-40B4-BE49-F238E27FC236}">
              <a16:creationId xmlns:a16="http://schemas.microsoft.com/office/drawing/2014/main" id="{A0F84040-85DA-4D3F-9804-DC32CCE2609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2" name="正方形/長方形 881">
          <a:extLst>
            <a:ext uri="{FF2B5EF4-FFF2-40B4-BE49-F238E27FC236}">
              <a16:creationId xmlns:a16="http://schemas.microsoft.com/office/drawing/2014/main" id="{DF9F92A1-C77A-4B15-8A92-41C17BE588D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3" name="正方形/長方形 882">
          <a:extLst>
            <a:ext uri="{FF2B5EF4-FFF2-40B4-BE49-F238E27FC236}">
              <a16:creationId xmlns:a16="http://schemas.microsoft.com/office/drawing/2014/main" id="{A1D463C6-AFF0-403F-BC30-ADEB783698C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4" name="正方形/長方形 883">
          <a:extLst>
            <a:ext uri="{FF2B5EF4-FFF2-40B4-BE49-F238E27FC236}">
              <a16:creationId xmlns:a16="http://schemas.microsoft.com/office/drawing/2014/main" id="{D73555DE-B23A-49AA-AFA5-65F12525B82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5" name="正方形/長方形 884">
          <a:extLst>
            <a:ext uri="{FF2B5EF4-FFF2-40B4-BE49-F238E27FC236}">
              <a16:creationId xmlns:a16="http://schemas.microsoft.com/office/drawing/2014/main" id="{7A94CCE5-3562-4AD7-843D-91EA76749B3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6" name="正方形/長方形 885">
          <a:extLst>
            <a:ext uri="{FF2B5EF4-FFF2-40B4-BE49-F238E27FC236}">
              <a16:creationId xmlns:a16="http://schemas.microsoft.com/office/drawing/2014/main" id="{2D26AD62-CCC4-4C70-BB73-249809E5618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7" name="テキスト ボックス 886">
          <a:extLst>
            <a:ext uri="{FF2B5EF4-FFF2-40B4-BE49-F238E27FC236}">
              <a16:creationId xmlns:a16="http://schemas.microsoft.com/office/drawing/2014/main" id="{CFFD97FA-A076-47E9-ADF8-8E6922538C0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8" name="直線コネクタ 887">
          <a:extLst>
            <a:ext uri="{FF2B5EF4-FFF2-40B4-BE49-F238E27FC236}">
              <a16:creationId xmlns:a16="http://schemas.microsoft.com/office/drawing/2014/main" id="{F2232664-20BF-4B28-8010-B2DE5EAAE6F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9" name="直線コネクタ 888">
          <a:extLst>
            <a:ext uri="{FF2B5EF4-FFF2-40B4-BE49-F238E27FC236}">
              <a16:creationId xmlns:a16="http://schemas.microsoft.com/office/drawing/2014/main" id="{857272E7-FF0D-4FF8-804E-136E02A8A5A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0" name="テキスト ボックス 889">
          <a:extLst>
            <a:ext uri="{FF2B5EF4-FFF2-40B4-BE49-F238E27FC236}">
              <a16:creationId xmlns:a16="http://schemas.microsoft.com/office/drawing/2014/main" id="{D2075B2B-90F0-48DC-8ACE-767645E892D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1" name="直線コネクタ 890">
          <a:extLst>
            <a:ext uri="{FF2B5EF4-FFF2-40B4-BE49-F238E27FC236}">
              <a16:creationId xmlns:a16="http://schemas.microsoft.com/office/drawing/2014/main" id="{F1AB65FD-A35D-46B4-A8A9-28C05F8CD89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2" name="テキスト ボックス 891">
          <a:extLst>
            <a:ext uri="{FF2B5EF4-FFF2-40B4-BE49-F238E27FC236}">
              <a16:creationId xmlns:a16="http://schemas.microsoft.com/office/drawing/2014/main" id="{99219FD6-CC9F-4743-A45F-486DE55565C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3" name="直線コネクタ 892">
          <a:extLst>
            <a:ext uri="{FF2B5EF4-FFF2-40B4-BE49-F238E27FC236}">
              <a16:creationId xmlns:a16="http://schemas.microsoft.com/office/drawing/2014/main" id="{EAF7B7B1-8478-490E-8272-764C070C8F1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4" name="テキスト ボックス 893">
          <a:extLst>
            <a:ext uri="{FF2B5EF4-FFF2-40B4-BE49-F238E27FC236}">
              <a16:creationId xmlns:a16="http://schemas.microsoft.com/office/drawing/2014/main" id="{25709599-D4C8-4A9F-BE05-BE56F56E8EB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5" name="直線コネクタ 894">
          <a:extLst>
            <a:ext uri="{FF2B5EF4-FFF2-40B4-BE49-F238E27FC236}">
              <a16:creationId xmlns:a16="http://schemas.microsoft.com/office/drawing/2014/main" id="{D211F7DD-BF1A-4EC5-A643-57066025737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6" name="テキスト ボックス 895">
          <a:extLst>
            <a:ext uri="{FF2B5EF4-FFF2-40B4-BE49-F238E27FC236}">
              <a16:creationId xmlns:a16="http://schemas.microsoft.com/office/drawing/2014/main" id="{AFB784D8-CEB1-4593-B348-1FA4160A179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7" name="直線コネクタ 896">
          <a:extLst>
            <a:ext uri="{FF2B5EF4-FFF2-40B4-BE49-F238E27FC236}">
              <a16:creationId xmlns:a16="http://schemas.microsoft.com/office/drawing/2014/main" id="{713AF0E0-5F75-4D02-B6B9-81D116F93B3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8" name="テキスト ボックス 897">
          <a:extLst>
            <a:ext uri="{FF2B5EF4-FFF2-40B4-BE49-F238E27FC236}">
              <a16:creationId xmlns:a16="http://schemas.microsoft.com/office/drawing/2014/main" id="{B4A2D04A-F950-4D9C-BFBF-1DC1A9DBC73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9" name="直線コネクタ 898">
          <a:extLst>
            <a:ext uri="{FF2B5EF4-FFF2-40B4-BE49-F238E27FC236}">
              <a16:creationId xmlns:a16="http://schemas.microsoft.com/office/drawing/2014/main" id="{A6C205A1-7FF8-4A39-B4C4-65F476CCC64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0" name="テキスト ボックス 899">
          <a:extLst>
            <a:ext uri="{FF2B5EF4-FFF2-40B4-BE49-F238E27FC236}">
              <a16:creationId xmlns:a16="http://schemas.microsoft.com/office/drawing/2014/main" id="{49DE3105-993F-4CE0-B015-CE75D729269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1" name="直線コネクタ 900">
          <a:extLst>
            <a:ext uri="{FF2B5EF4-FFF2-40B4-BE49-F238E27FC236}">
              <a16:creationId xmlns:a16="http://schemas.microsoft.com/office/drawing/2014/main" id="{B4021CA1-5B85-4C7E-A58E-8D98BB67036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2" name="テキスト ボックス 901">
          <a:extLst>
            <a:ext uri="{FF2B5EF4-FFF2-40B4-BE49-F238E27FC236}">
              <a16:creationId xmlns:a16="http://schemas.microsoft.com/office/drawing/2014/main" id="{8C46212B-F14A-41EF-867B-22B34DE0FFB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3" name="【庁舎】&#10;一人当たり面積グラフ枠">
          <a:extLst>
            <a:ext uri="{FF2B5EF4-FFF2-40B4-BE49-F238E27FC236}">
              <a16:creationId xmlns:a16="http://schemas.microsoft.com/office/drawing/2014/main" id="{B99AAF85-8C27-4F14-A74A-8B575A0B02E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904" name="直線コネクタ 903">
          <a:extLst>
            <a:ext uri="{FF2B5EF4-FFF2-40B4-BE49-F238E27FC236}">
              <a16:creationId xmlns:a16="http://schemas.microsoft.com/office/drawing/2014/main" id="{AB833106-2D36-4770-B02F-462D764B90EB}"/>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905" name="【庁舎】&#10;一人当たり面積最小値テキスト">
          <a:extLst>
            <a:ext uri="{FF2B5EF4-FFF2-40B4-BE49-F238E27FC236}">
              <a16:creationId xmlns:a16="http://schemas.microsoft.com/office/drawing/2014/main" id="{DF453089-3DD1-4D29-B991-D63B772922BA}"/>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906" name="直線コネクタ 905">
          <a:extLst>
            <a:ext uri="{FF2B5EF4-FFF2-40B4-BE49-F238E27FC236}">
              <a16:creationId xmlns:a16="http://schemas.microsoft.com/office/drawing/2014/main" id="{327018F3-9713-4E9C-97BB-D70B4ECA6FC3}"/>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907" name="【庁舎】&#10;一人当たり面積最大値テキスト">
          <a:extLst>
            <a:ext uri="{FF2B5EF4-FFF2-40B4-BE49-F238E27FC236}">
              <a16:creationId xmlns:a16="http://schemas.microsoft.com/office/drawing/2014/main" id="{670725BD-0D71-4A58-8124-D8A384434591}"/>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908" name="直線コネクタ 907">
          <a:extLst>
            <a:ext uri="{FF2B5EF4-FFF2-40B4-BE49-F238E27FC236}">
              <a16:creationId xmlns:a16="http://schemas.microsoft.com/office/drawing/2014/main" id="{F89DB6B5-1D08-4CBF-BB04-A5BC1B3D07B7}"/>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909" name="【庁舎】&#10;一人当たり面積平均値テキスト">
          <a:extLst>
            <a:ext uri="{FF2B5EF4-FFF2-40B4-BE49-F238E27FC236}">
              <a16:creationId xmlns:a16="http://schemas.microsoft.com/office/drawing/2014/main" id="{8482E476-0533-45FB-B92E-768E1512AD04}"/>
            </a:ext>
          </a:extLst>
        </xdr:cNvPr>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910" name="フローチャート: 判断 909">
          <a:extLst>
            <a:ext uri="{FF2B5EF4-FFF2-40B4-BE49-F238E27FC236}">
              <a16:creationId xmlns:a16="http://schemas.microsoft.com/office/drawing/2014/main" id="{A325DE65-CED6-41BB-9BF0-01EB01C749FA}"/>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911" name="フローチャート: 判断 910">
          <a:extLst>
            <a:ext uri="{FF2B5EF4-FFF2-40B4-BE49-F238E27FC236}">
              <a16:creationId xmlns:a16="http://schemas.microsoft.com/office/drawing/2014/main" id="{0638BE72-BDC1-4B6D-ACDA-95641ADB3E9A}"/>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912" name="フローチャート: 判断 911">
          <a:extLst>
            <a:ext uri="{FF2B5EF4-FFF2-40B4-BE49-F238E27FC236}">
              <a16:creationId xmlns:a16="http://schemas.microsoft.com/office/drawing/2014/main" id="{AC13C2BC-C3DD-4DF9-9DCB-E29D9EAD9FDE}"/>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13" name="フローチャート: 判断 912">
          <a:extLst>
            <a:ext uri="{FF2B5EF4-FFF2-40B4-BE49-F238E27FC236}">
              <a16:creationId xmlns:a16="http://schemas.microsoft.com/office/drawing/2014/main" id="{9B12BA23-C90F-4F41-A9B7-974E3BFBB679}"/>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53158</xdr:rowOff>
    </xdr:from>
    <xdr:to>
      <xdr:col>98</xdr:col>
      <xdr:colOff>38100</xdr:colOff>
      <xdr:row>106</xdr:row>
      <xdr:rowOff>154758</xdr:rowOff>
    </xdr:to>
    <xdr:sp macro="" textlink="">
      <xdr:nvSpPr>
        <xdr:cNvPr id="914" name="フローチャート: 判断 913">
          <a:extLst>
            <a:ext uri="{FF2B5EF4-FFF2-40B4-BE49-F238E27FC236}">
              <a16:creationId xmlns:a16="http://schemas.microsoft.com/office/drawing/2014/main" id="{1167AEB8-D8F2-44C2-A646-AF69C371264B}"/>
            </a:ext>
          </a:extLst>
        </xdr:cNvPr>
        <xdr:cNvSpPr/>
      </xdr:nvSpPr>
      <xdr:spPr>
        <a:xfrm>
          <a:off x="18605500" y="1822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id="{1A6C01A9-B3FA-4CB9-9124-1D29BCC9DC4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6" name="テキスト ボックス 915">
          <a:extLst>
            <a:ext uri="{FF2B5EF4-FFF2-40B4-BE49-F238E27FC236}">
              <a16:creationId xmlns:a16="http://schemas.microsoft.com/office/drawing/2014/main" id="{F7737DE9-D200-40CA-90AF-3CDBCD48E31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968D5CD5-681E-47A4-B9CF-043BB50485A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F9E9E400-9940-4D0D-A577-6E16BC5B43C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FCE42C3D-27B2-4071-8F52-F0068B9BEB7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157662</xdr:rowOff>
    </xdr:from>
    <xdr:to>
      <xdr:col>116</xdr:col>
      <xdr:colOff>114300</xdr:colOff>
      <xdr:row>105</xdr:row>
      <xdr:rowOff>87812</xdr:rowOff>
    </xdr:to>
    <xdr:sp macro="" textlink="">
      <xdr:nvSpPr>
        <xdr:cNvPr id="920" name="楕円 919">
          <a:extLst>
            <a:ext uri="{FF2B5EF4-FFF2-40B4-BE49-F238E27FC236}">
              <a16:creationId xmlns:a16="http://schemas.microsoft.com/office/drawing/2014/main" id="{EE22E5AE-E50F-4323-BAA7-B7EEB6E40304}"/>
            </a:ext>
          </a:extLst>
        </xdr:cNvPr>
        <xdr:cNvSpPr/>
      </xdr:nvSpPr>
      <xdr:spPr>
        <a:xfrm>
          <a:off x="221107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9089</xdr:rowOff>
    </xdr:from>
    <xdr:ext cx="469744" cy="259045"/>
    <xdr:sp macro="" textlink="">
      <xdr:nvSpPr>
        <xdr:cNvPr id="921" name="【庁舎】&#10;一人当たり面積該当値テキスト">
          <a:extLst>
            <a:ext uri="{FF2B5EF4-FFF2-40B4-BE49-F238E27FC236}">
              <a16:creationId xmlns:a16="http://schemas.microsoft.com/office/drawing/2014/main" id="{A6560C39-A605-4A6A-B329-F662845798E6}"/>
            </a:ext>
          </a:extLst>
        </xdr:cNvPr>
        <xdr:cNvSpPr txBox="1"/>
      </xdr:nvSpPr>
      <xdr:spPr>
        <a:xfrm>
          <a:off x="22199600" y="1783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2539</xdr:rowOff>
    </xdr:from>
    <xdr:to>
      <xdr:col>112</xdr:col>
      <xdr:colOff>38100</xdr:colOff>
      <xdr:row>107</xdr:row>
      <xdr:rowOff>104139</xdr:rowOff>
    </xdr:to>
    <xdr:sp macro="" textlink="">
      <xdr:nvSpPr>
        <xdr:cNvPr id="922" name="楕円 921">
          <a:extLst>
            <a:ext uri="{FF2B5EF4-FFF2-40B4-BE49-F238E27FC236}">
              <a16:creationId xmlns:a16="http://schemas.microsoft.com/office/drawing/2014/main" id="{5AAA82FE-FC53-4615-BE3A-B55A16EEB8BA}"/>
            </a:ext>
          </a:extLst>
        </xdr:cNvPr>
        <xdr:cNvSpPr/>
      </xdr:nvSpPr>
      <xdr:spPr>
        <a:xfrm>
          <a:off x="21272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37012</xdr:rowOff>
    </xdr:from>
    <xdr:to>
      <xdr:col>116</xdr:col>
      <xdr:colOff>63500</xdr:colOff>
      <xdr:row>107</xdr:row>
      <xdr:rowOff>53339</xdr:rowOff>
    </xdr:to>
    <xdr:cxnSp macro="">
      <xdr:nvCxnSpPr>
        <xdr:cNvPr id="923" name="直線コネクタ 922">
          <a:extLst>
            <a:ext uri="{FF2B5EF4-FFF2-40B4-BE49-F238E27FC236}">
              <a16:creationId xmlns:a16="http://schemas.microsoft.com/office/drawing/2014/main" id="{EE955DA0-2F5C-42F9-887F-64212EF6CE1D}"/>
            </a:ext>
          </a:extLst>
        </xdr:cNvPr>
        <xdr:cNvCxnSpPr/>
      </xdr:nvCxnSpPr>
      <xdr:spPr>
        <a:xfrm flipV="1">
          <a:off x="21323300" y="18039262"/>
          <a:ext cx="838200" cy="35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5806</xdr:rowOff>
    </xdr:from>
    <xdr:to>
      <xdr:col>107</xdr:col>
      <xdr:colOff>101600</xdr:colOff>
      <xdr:row>107</xdr:row>
      <xdr:rowOff>107406</xdr:rowOff>
    </xdr:to>
    <xdr:sp macro="" textlink="">
      <xdr:nvSpPr>
        <xdr:cNvPr id="924" name="楕円 923">
          <a:extLst>
            <a:ext uri="{FF2B5EF4-FFF2-40B4-BE49-F238E27FC236}">
              <a16:creationId xmlns:a16="http://schemas.microsoft.com/office/drawing/2014/main" id="{6D0B790B-5E01-413A-9B1E-4FD70DF21592}"/>
            </a:ext>
          </a:extLst>
        </xdr:cNvPr>
        <xdr:cNvSpPr/>
      </xdr:nvSpPr>
      <xdr:spPr>
        <a:xfrm>
          <a:off x="203835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53339</xdr:rowOff>
    </xdr:from>
    <xdr:to>
      <xdr:col>111</xdr:col>
      <xdr:colOff>177800</xdr:colOff>
      <xdr:row>107</xdr:row>
      <xdr:rowOff>56606</xdr:rowOff>
    </xdr:to>
    <xdr:cxnSp macro="">
      <xdr:nvCxnSpPr>
        <xdr:cNvPr id="925" name="直線コネクタ 924">
          <a:extLst>
            <a:ext uri="{FF2B5EF4-FFF2-40B4-BE49-F238E27FC236}">
              <a16:creationId xmlns:a16="http://schemas.microsoft.com/office/drawing/2014/main" id="{C9A8B6FD-3869-44B2-A614-1A1247A4A380}"/>
            </a:ext>
          </a:extLst>
        </xdr:cNvPr>
        <xdr:cNvCxnSpPr/>
      </xdr:nvCxnSpPr>
      <xdr:spPr>
        <a:xfrm flipV="1">
          <a:off x="20434300" y="1839848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71120</xdr:rowOff>
    </xdr:from>
    <xdr:to>
      <xdr:col>102</xdr:col>
      <xdr:colOff>165100</xdr:colOff>
      <xdr:row>107</xdr:row>
      <xdr:rowOff>1270</xdr:rowOff>
    </xdr:to>
    <xdr:sp macro="" textlink="">
      <xdr:nvSpPr>
        <xdr:cNvPr id="926" name="楕円 925">
          <a:extLst>
            <a:ext uri="{FF2B5EF4-FFF2-40B4-BE49-F238E27FC236}">
              <a16:creationId xmlns:a16="http://schemas.microsoft.com/office/drawing/2014/main" id="{9F109A6D-06B2-4879-B183-967F8A26B9B6}"/>
            </a:ext>
          </a:extLst>
        </xdr:cNvPr>
        <xdr:cNvSpPr/>
      </xdr:nvSpPr>
      <xdr:spPr>
        <a:xfrm>
          <a:off x="19494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121920</xdr:rowOff>
    </xdr:from>
    <xdr:to>
      <xdr:col>107</xdr:col>
      <xdr:colOff>50800</xdr:colOff>
      <xdr:row>107</xdr:row>
      <xdr:rowOff>56606</xdr:rowOff>
    </xdr:to>
    <xdr:cxnSp macro="">
      <xdr:nvCxnSpPr>
        <xdr:cNvPr id="927" name="直線コネクタ 926">
          <a:extLst>
            <a:ext uri="{FF2B5EF4-FFF2-40B4-BE49-F238E27FC236}">
              <a16:creationId xmlns:a16="http://schemas.microsoft.com/office/drawing/2014/main" id="{13F9D649-8B70-43DE-ACCD-C4E83B7E6EEA}"/>
            </a:ext>
          </a:extLst>
        </xdr:cNvPr>
        <xdr:cNvCxnSpPr/>
      </xdr:nvCxnSpPr>
      <xdr:spPr>
        <a:xfrm>
          <a:off x="19545300" y="18295620"/>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76019</xdr:rowOff>
    </xdr:from>
    <xdr:to>
      <xdr:col>98</xdr:col>
      <xdr:colOff>38100</xdr:colOff>
      <xdr:row>107</xdr:row>
      <xdr:rowOff>6169</xdr:rowOff>
    </xdr:to>
    <xdr:sp macro="" textlink="">
      <xdr:nvSpPr>
        <xdr:cNvPr id="928" name="楕円 927">
          <a:extLst>
            <a:ext uri="{FF2B5EF4-FFF2-40B4-BE49-F238E27FC236}">
              <a16:creationId xmlns:a16="http://schemas.microsoft.com/office/drawing/2014/main" id="{7359A74C-CF76-401C-8396-6C039E2944BB}"/>
            </a:ext>
          </a:extLst>
        </xdr:cNvPr>
        <xdr:cNvSpPr/>
      </xdr:nvSpPr>
      <xdr:spPr>
        <a:xfrm>
          <a:off x="18605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121920</xdr:rowOff>
    </xdr:from>
    <xdr:to>
      <xdr:col>102</xdr:col>
      <xdr:colOff>114300</xdr:colOff>
      <xdr:row>106</xdr:row>
      <xdr:rowOff>126819</xdr:rowOff>
    </xdr:to>
    <xdr:cxnSp macro="">
      <xdr:nvCxnSpPr>
        <xdr:cNvPr id="929" name="直線コネクタ 928">
          <a:extLst>
            <a:ext uri="{FF2B5EF4-FFF2-40B4-BE49-F238E27FC236}">
              <a16:creationId xmlns:a16="http://schemas.microsoft.com/office/drawing/2014/main" id="{415C46A3-D284-4443-A957-589DEC64DB8C}"/>
            </a:ext>
          </a:extLst>
        </xdr:cNvPr>
        <xdr:cNvCxnSpPr/>
      </xdr:nvCxnSpPr>
      <xdr:spPr>
        <a:xfrm flipV="1">
          <a:off x="18656300" y="1829562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930" name="n_1aveValue【庁舎】&#10;一人当たり面積">
          <a:extLst>
            <a:ext uri="{FF2B5EF4-FFF2-40B4-BE49-F238E27FC236}">
              <a16:creationId xmlns:a16="http://schemas.microsoft.com/office/drawing/2014/main" id="{DEAB806C-3482-4B25-8468-3D0E48E967E8}"/>
            </a:ext>
          </a:extLst>
        </xdr:cNvPr>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931" name="n_2aveValue【庁舎】&#10;一人当たり面積">
          <a:extLst>
            <a:ext uri="{FF2B5EF4-FFF2-40B4-BE49-F238E27FC236}">
              <a16:creationId xmlns:a16="http://schemas.microsoft.com/office/drawing/2014/main" id="{9FE1DB9A-23F4-41B1-872F-4BAA855D84B0}"/>
            </a:ext>
          </a:extLst>
        </xdr:cNvPr>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932" name="n_3aveValue【庁舎】&#10;一人当たり面積">
          <a:extLst>
            <a:ext uri="{FF2B5EF4-FFF2-40B4-BE49-F238E27FC236}">
              <a16:creationId xmlns:a16="http://schemas.microsoft.com/office/drawing/2014/main" id="{DC690D83-847A-41AA-805B-AB859A6BA1A0}"/>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171285</xdr:rowOff>
    </xdr:from>
    <xdr:ext cx="469744" cy="259045"/>
    <xdr:sp macro="" textlink="">
      <xdr:nvSpPr>
        <xdr:cNvPr id="933" name="n_4aveValue【庁舎】&#10;一人当たり面積">
          <a:extLst>
            <a:ext uri="{FF2B5EF4-FFF2-40B4-BE49-F238E27FC236}">
              <a16:creationId xmlns:a16="http://schemas.microsoft.com/office/drawing/2014/main" id="{9CF089E0-FE60-4C1F-867B-7473ADA2F1F1}"/>
            </a:ext>
          </a:extLst>
        </xdr:cNvPr>
        <xdr:cNvSpPr txBox="1"/>
      </xdr:nvSpPr>
      <xdr:spPr>
        <a:xfrm>
          <a:off x="18421427" y="1800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95266</xdr:rowOff>
    </xdr:from>
    <xdr:ext cx="469744" cy="259045"/>
    <xdr:sp macro="" textlink="">
      <xdr:nvSpPr>
        <xdr:cNvPr id="934" name="n_1mainValue【庁舎】&#10;一人当たり面積">
          <a:extLst>
            <a:ext uri="{FF2B5EF4-FFF2-40B4-BE49-F238E27FC236}">
              <a16:creationId xmlns:a16="http://schemas.microsoft.com/office/drawing/2014/main" id="{5F41C55C-9AEB-4A16-A9BF-793A3C25465B}"/>
            </a:ext>
          </a:extLst>
        </xdr:cNvPr>
        <xdr:cNvSpPr txBox="1"/>
      </xdr:nvSpPr>
      <xdr:spPr>
        <a:xfrm>
          <a:off x="21075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98533</xdr:rowOff>
    </xdr:from>
    <xdr:ext cx="469744" cy="259045"/>
    <xdr:sp macro="" textlink="">
      <xdr:nvSpPr>
        <xdr:cNvPr id="935" name="n_2mainValue【庁舎】&#10;一人当たり面積">
          <a:extLst>
            <a:ext uri="{FF2B5EF4-FFF2-40B4-BE49-F238E27FC236}">
              <a16:creationId xmlns:a16="http://schemas.microsoft.com/office/drawing/2014/main" id="{F60FC95D-5224-449A-AC62-EB0393D53ADF}"/>
            </a:ext>
          </a:extLst>
        </xdr:cNvPr>
        <xdr:cNvSpPr txBox="1"/>
      </xdr:nvSpPr>
      <xdr:spPr>
        <a:xfrm>
          <a:off x="20199427" y="1844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163847</xdr:rowOff>
    </xdr:from>
    <xdr:ext cx="469744" cy="259045"/>
    <xdr:sp macro="" textlink="">
      <xdr:nvSpPr>
        <xdr:cNvPr id="936" name="n_3mainValue【庁舎】&#10;一人当たり面積">
          <a:extLst>
            <a:ext uri="{FF2B5EF4-FFF2-40B4-BE49-F238E27FC236}">
              <a16:creationId xmlns:a16="http://schemas.microsoft.com/office/drawing/2014/main" id="{478F1047-B2C3-4CCA-9477-407381FDE2FA}"/>
            </a:ext>
          </a:extLst>
        </xdr:cNvPr>
        <xdr:cNvSpPr txBox="1"/>
      </xdr:nvSpPr>
      <xdr:spPr>
        <a:xfrm>
          <a:off x="19310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168746</xdr:rowOff>
    </xdr:from>
    <xdr:ext cx="469744" cy="259045"/>
    <xdr:sp macro="" textlink="">
      <xdr:nvSpPr>
        <xdr:cNvPr id="937" name="n_4mainValue【庁舎】&#10;一人当たり面積">
          <a:extLst>
            <a:ext uri="{FF2B5EF4-FFF2-40B4-BE49-F238E27FC236}">
              <a16:creationId xmlns:a16="http://schemas.microsoft.com/office/drawing/2014/main" id="{00845D4F-FBF6-4CA2-AF5B-9098782FDB22}"/>
            </a:ext>
          </a:extLst>
        </xdr:cNvPr>
        <xdr:cNvSpPr txBox="1"/>
      </xdr:nvSpPr>
      <xdr:spPr>
        <a:xfrm>
          <a:off x="18421427" y="1834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8" name="正方形/長方形 937">
          <a:extLst>
            <a:ext uri="{FF2B5EF4-FFF2-40B4-BE49-F238E27FC236}">
              <a16:creationId xmlns:a16="http://schemas.microsoft.com/office/drawing/2014/main" id="{AB5BBF1C-8CE9-48A0-8F89-64B67DBF9FD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9" name="正方形/長方形 938">
          <a:extLst>
            <a:ext uri="{FF2B5EF4-FFF2-40B4-BE49-F238E27FC236}">
              <a16:creationId xmlns:a16="http://schemas.microsoft.com/office/drawing/2014/main" id="{B650D5F6-BB72-452D-8AEF-FD27180EFEF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0" name="テキスト ボックス 939">
          <a:extLst>
            <a:ext uri="{FF2B5EF4-FFF2-40B4-BE49-F238E27FC236}">
              <a16:creationId xmlns:a16="http://schemas.microsoft.com/office/drawing/2014/main" id="{43229C87-7564-41E1-91EC-F82D1AFAF2D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類似団体と比較し特に有形固定資産減価償却率が高くなっている施設は、福祉施設、消防施設である。</a:t>
          </a:r>
        </a:p>
        <a:p>
          <a:r>
            <a:rPr kumimoji="1" lang="ja-JP" altLang="en-US" sz="1300">
              <a:latin typeface="ＭＳ Ｐゴシック" panose="020B0600070205080204" pitchFamily="50" charset="-128"/>
              <a:ea typeface="ＭＳ Ｐゴシック" panose="020B0600070205080204" pitchFamily="50" charset="-128"/>
            </a:rPr>
            <a:t>福祉施設、消防施設については、劣化状況を把握し適宜修繕を行いながら、建替の検討を行っていく。</a:t>
          </a:r>
        </a:p>
        <a:p>
          <a:r>
            <a:rPr kumimoji="1" lang="ja-JP" altLang="en-US" sz="1300">
              <a:latin typeface="ＭＳ Ｐゴシック" panose="020B0600070205080204" pitchFamily="50" charset="-128"/>
              <a:ea typeface="ＭＳ Ｐゴシック" panose="020B0600070205080204" pitchFamily="50" charset="-128"/>
            </a:rPr>
            <a:t>庁舎については、令和元年度に新庁舎が完成し、令和２年度に旧庁舎を解体したため、有形固定資産減価償却率が低くなっている。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今後も公共施設等総合管理計画に基づきながら、地域の特性を踏まえた施設の適正配置を念頭に、整備を進めていく。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福岡県宮若市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27,913
27,425
139.99
18,260,013
17,292,752
931,440
8,901,508
19,749,263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市は、トヨタ自動車九州㈱をはじめとした自動車関連企業が集積していることから、類似団体や全国・県平均に比べ高い値を示している。近年は自動車関連企業の業績向上による法人市民税の増加に伴い上昇傾向にあり、令和元年度決算で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0.03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上昇した。</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市の財政状況は、企業業績に大きく影響を受ける構造となっていることから、歳入に見合った適正な歳出規模を目指すとともに、新たな企業誘致や定住促進施策による税収増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66675</xdr:rowOff>
    </xdr:from>
    <xdr:to>
      <xdr:col>23</xdr:col>
      <xdr:colOff>133350</xdr:colOff>
      <xdr:row>40</xdr:row>
      <xdr:rowOff>127000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92467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167217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15875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15875</xdr:rowOff>
    </xdr:from>
    <xdr:to>
      <xdr:col>11</xdr:col>
      <xdr:colOff>31750</xdr:colOff>
      <xdr:row>41</xdr:row>
      <xdr:rowOff>15875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136525</xdr:rowOff>
    </xdr:from>
    <xdr:to>
      <xdr:col>11</xdr:col>
      <xdr:colOff>82550</xdr:colOff>
      <xdr:row>41</xdr:row>
      <xdr:rowOff>66675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歳入において、自動車関連企業の増益に伴い法人市民税の増加（</a:t>
          </a:r>
          <a:r>
            <a:rPr kumimoji="1" lang="en-US" altLang="ja-JP" sz="1100">
              <a:latin typeface="ＭＳ Ｐゴシック" panose="020B0600070205080204" pitchFamily="50" charset="-128"/>
              <a:ea typeface="ＭＳ Ｐゴシック" panose="020B0600070205080204" pitchFamily="50" charset="-128"/>
            </a:rPr>
            <a:t>+371</a:t>
          </a:r>
          <a:r>
            <a:rPr kumimoji="1" lang="ja-JP" altLang="en-US" sz="1100">
              <a:latin typeface="ＭＳ Ｐゴシック" panose="020B0600070205080204" pitchFamily="50" charset="-128"/>
              <a:ea typeface="ＭＳ Ｐゴシック" panose="020B0600070205080204" pitchFamily="50" charset="-128"/>
            </a:rPr>
            <a:t>百万円）や企業の設備投資の増加に伴う固定資産税の増加（</a:t>
          </a:r>
          <a:r>
            <a:rPr kumimoji="1" lang="en-US" altLang="ja-JP" sz="1100">
              <a:latin typeface="ＭＳ Ｐゴシック" panose="020B0600070205080204" pitchFamily="50" charset="-128"/>
              <a:ea typeface="ＭＳ Ｐゴシック" panose="020B0600070205080204" pitchFamily="50" charset="-128"/>
            </a:rPr>
            <a:t>+190</a:t>
          </a:r>
          <a:r>
            <a:rPr kumimoji="1" lang="ja-JP" altLang="en-US" sz="1100">
              <a:latin typeface="ＭＳ Ｐゴシック" panose="020B0600070205080204" pitchFamily="50" charset="-128"/>
              <a:ea typeface="ＭＳ Ｐゴシック" panose="020B0600070205080204" pitchFamily="50" charset="-128"/>
            </a:rPr>
            <a:t>百万円）等により、経常収支比率は昨年度と比較して</a:t>
          </a:r>
          <a:r>
            <a:rPr kumimoji="1" lang="en-US" altLang="ja-JP" sz="1100">
              <a:latin typeface="ＭＳ Ｐゴシック" panose="020B0600070205080204" pitchFamily="50" charset="-128"/>
              <a:ea typeface="ＭＳ Ｐゴシック" panose="020B0600070205080204" pitchFamily="50" charset="-128"/>
            </a:rPr>
            <a:t>5.6</a:t>
          </a:r>
          <a:r>
            <a:rPr kumimoji="1" lang="ja-JP" altLang="en-US" sz="1100">
              <a:latin typeface="ＭＳ Ｐゴシック" panose="020B0600070205080204" pitchFamily="50" charset="-128"/>
              <a:ea typeface="ＭＳ Ｐゴシック" panose="020B0600070205080204" pitchFamily="50" charset="-128"/>
            </a:rPr>
            <a:t>ポイント改善した。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普通交付税の合併特例措置の終了による普通交付税の減少や新型コロナウイルス感染症の影響による景気の低迷から市民税の減少が見込まれることから、引き続き行財政改革大綱第三次集中改革プランに基づき、民間委託の推進（給食ｾﾝﾀｰ）や定員管理の適正化、滞納対策の強化による税収の確保などの行財政改革に取り組むとともに、事務事業の優先度を点検し、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134801</xdr:rowOff>
    </xdr:from>
    <xdr:to>
      <xdr:col>23</xdr:col>
      <xdr:colOff>133350</xdr:colOff>
      <xdr:row>60</xdr:row>
      <xdr:rowOff>156391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250351"/>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21953</xdr:rowOff>
    </xdr:from>
    <xdr:to>
      <xdr:col>19</xdr:col>
      <xdr:colOff>133350</xdr:colOff>
      <xdr:row>60</xdr:row>
      <xdr:rowOff>156391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08953"/>
          <a:ext cx="889000" cy="13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83094</xdr:rowOff>
    </xdr:from>
    <xdr:to>
      <xdr:col>15</xdr:col>
      <xdr:colOff>82550</xdr:colOff>
      <xdr:row>60</xdr:row>
      <xdr:rowOff>21953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198644"/>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83094</xdr:rowOff>
    </xdr:from>
    <xdr:to>
      <xdr:col>11</xdr:col>
      <xdr:colOff>31750</xdr:colOff>
      <xdr:row>59</xdr:row>
      <xdr:rowOff>158931</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198644"/>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52977</xdr:rowOff>
    </xdr:from>
    <xdr:to>
      <xdr:col>7</xdr:col>
      <xdr:colOff>31750</xdr:colOff>
      <xdr:row>59</xdr:row>
      <xdr:rowOff>154577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164754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84001</xdr:rowOff>
    </xdr:from>
    <xdr:to>
      <xdr:col>23</xdr:col>
      <xdr:colOff>184150</xdr:colOff>
      <xdr:row>60</xdr:row>
      <xdr:rowOff>14151</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100528</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04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105591</xdr:rowOff>
    </xdr:from>
    <xdr:to>
      <xdr:col>19</xdr:col>
      <xdr:colOff>184150</xdr:colOff>
      <xdr:row>61</xdr:row>
      <xdr:rowOff>35741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20518</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78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142603</xdr:rowOff>
    </xdr:from>
    <xdr:to>
      <xdr:col>15</xdr:col>
      <xdr:colOff>133350</xdr:colOff>
      <xdr:row>60</xdr:row>
      <xdr:rowOff>72753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82930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32294</xdr:rowOff>
    </xdr:from>
    <xdr:to>
      <xdr:col>11</xdr:col>
      <xdr:colOff>82550</xdr:colOff>
      <xdr:row>59</xdr:row>
      <xdr:rowOff>133894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144071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108131</xdr:rowOff>
    </xdr:from>
    <xdr:to>
      <xdr:col>7</xdr:col>
      <xdr:colOff>31750</xdr:colOff>
      <xdr:row>60</xdr:row>
      <xdr:rowOff>38281</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23058</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1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職員数の減少に伴い、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は減少したが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国土調査事業や都市計画基本図更新業務の増加に伴い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（委託料）は増加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しており、人件費・物件費等決算額においては、前年度より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類似団体との比較においては、定員管理の適正化（平成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人減）の推進により人件費が減少したことにより、類似団体を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23,821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111838</xdr:rowOff>
    </xdr:from>
    <xdr:to>
      <xdr:col>23</xdr:col>
      <xdr:colOff>133350</xdr:colOff>
      <xdr:row>81</xdr:row>
      <xdr:rowOff>134034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99288"/>
          <a:ext cx="838200" cy="2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99194</xdr:rowOff>
    </xdr:from>
    <xdr:to>
      <xdr:col>19</xdr:col>
      <xdr:colOff>133350</xdr:colOff>
      <xdr:row>81</xdr:row>
      <xdr:rowOff>111838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86644"/>
          <a:ext cx="889000" cy="1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96247</xdr:rowOff>
    </xdr:from>
    <xdr:to>
      <xdr:col>15</xdr:col>
      <xdr:colOff>82550</xdr:colOff>
      <xdr:row>81</xdr:row>
      <xdr:rowOff>99194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83697"/>
          <a:ext cx="889000" cy="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89168</xdr:rowOff>
    </xdr:from>
    <xdr:to>
      <xdr:col>11</xdr:col>
      <xdr:colOff>31750</xdr:colOff>
      <xdr:row>81</xdr:row>
      <xdr:rowOff>96247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76618"/>
          <a:ext cx="889000" cy="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30618</xdr:rowOff>
    </xdr:from>
    <xdr:to>
      <xdr:col>7</xdr:col>
      <xdr:colOff>31750</xdr:colOff>
      <xdr:row>81</xdr:row>
      <xdr:rowOff>132218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142395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83234</xdr:rowOff>
    </xdr:from>
    <xdr:to>
      <xdr:col>23</xdr:col>
      <xdr:colOff>184150</xdr:colOff>
      <xdr:row>82</xdr:row>
      <xdr:rowOff>13384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7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99761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1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61038</xdr:rowOff>
    </xdr:from>
    <xdr:to>
      <xdr:col>19</xdr:col>
      <xdr:colOff>184150</xdr:colOff>
      <xdr:row>81</xdr:row>
      <xdr:rowOff>162638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4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1365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1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48394</xdr:rowOff>
    </xdr:from>
    <xdr:to>
      <xdr:col>15</xdr:col>
      <xdr:colOff>133350</xdr:colOff>
      <xdr:row>81</xdr:row>
      <xdr:rowOff>149994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3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160171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0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45447</xdr:rowOff>
    </xdr:from>
    <xdr:to>
      <xdr:col>11</xdr:col>
      <xdr:colOff>82550</xdr:colOff>
      <xdr:row>81</xdr:row>
      <xdr:rowOff>147047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3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157224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0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38368</xdr:rowOff>
    </xdr:from>
    <xdr:to>
      <xdr:col>7</xdr:col>
      <xdr:colOff>31750</xdr:colOff>
      <xdr:row>81</xdr:row>
      <xdr:rowOff>139968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2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124745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1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前年度と比較しラスパイレス指数が</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増加している主な要因は、採用及び退職等に伴う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経験年数階層の変</a:t>
          </a:r>
          <a:r>
            <a:rPr kumimoji="1" lang="ja-JP" altLang="en-US" sz="1100">
              <a:latin typeface="ＭＳ Ｐゴシック" panose="020B0600070205080204" pitchFamily="50" charset="-128"/>
              <a:ea typeface="ＭＳ Ｐゴシック" panose="020B0600070205080204" pitchFamily="50" charset="-128"/>
            </a:rPr>
            <a:t>動によるものと考えられる。類似団体平均を</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％上回っているため、引き続き給与の適正化に取り組んでいく。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13405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0876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144639</xdr:rowOff>
    </xdr:from>
    <xdr:to>
      <xdr:col>77</xdr:col>
      <xdr:colOff>44450</xdr:colOff>
      <xdr:row>88</xdr:row>
      <xdr:rowOff>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06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87</xdr:row>
      <xdr:rowOff>144639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0473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77611</xdr:rowOff>
    </xdr:from>
    <xdr:to>
      <xdr:col>68</xdr:col>
      <xdr:colOff>152400</xdr:colOff>
      <xdr:row>87</xdr:row>
      <xdr:rowOff>131234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9937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55332</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134055</xdr:rowOff>
    </xdr:from>
    <xdr:to>
      <xdr:col>81</xdr:col>
      <xdr:colOff>95250</xdr:colOff>
      <xdr:row>88</xdr:row>
      <xdr:rowOff>64205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106132</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2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93839</xdr:rowOff>
    </xdr:from>
    <xdr:to>
      <xdr:col>73</xdr:col>
      <xdr:colOff>44450</xdr:colOff>
      <xdr:row>88</xdr:row>
      <xdr:rowOff>23989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8766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26811</xdr:rowOff>
    </xdr:from>
    <xdr:to>
      <xdr:col>64</xdr:col>
      <xdr:colOff>152400</xdr:colOff>
      <xdr:row>87</xdr:row>
      <xdr:rowOff>128411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113188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定員管理については、平成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月に「第</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次宮若市定員適正化計画」を定め、平成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年度までに</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名を削減することを目標としており、平成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日時点では</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名減となっている。類似団体と比較しても</a:t>
          </a:r>
          <a:r>
            <a:rPr kumimoji="1" lang="en-US" altLang="ja-JP" sz="1100">
              <a:latin typeface="ＭＳ Ｐゴシック" panose="020B0600070205080204" pitchFamily="50" charset="-128"/>
              <a:ea typeface="ＭＳ Ｐゴシック" panose="020B0600070205080204" pitchFamily="50" charset="-128"/>
            </a:rPr>
            <a:t>2.23</a:t>
          </a:r>
          <a:r>
            <a:rPr kumimoji="1" lang="ja-JP" altLang="en-US" sz="1100">
              <a:latin typeface="ＭＳ Ｐゴシック" panose="020B0600070205080204" pitchFamily="50" charset="-128"/>
              <a:ea typeface="ＭＳ Ｐゴシック" panose="020B0600070205080204" pitchFamily="50" charset="-128"/>
            </a:rPr>
            <a:t>人少なく、今後も定員適正化計画を基本に限られた人員の中で最大限の市民サービスを提供できるよう適正な定員管理に努めていく。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43543</xdr:rowOff>
    </xdr:from>
    <xdr:to>
      <xdr:col>81</xdr:col>
      <xdr:colOff>44450</xdr:colOff>
      <xdr:row>61</xdr:row>
      <xdr:rowOff>76865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501993"/>
          <a:ext cx="8382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76865</xdr:rowOff>
    </xdr:from>
    <xdr:to>
      <xdr:col>77</xdr:col>
      <xdr:colOff>44450</xdr:colOff>
      <xdr:row>61</xdr:row>
      <xdr:rowOff>98697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535315"/>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68822</xdr:rowOff>
    </xdr:from>
    <xdr:to>
      <xdr:col>72</xdr:col>
      <xdr:colOff>203200</xdr:colOff>
      <xdr:row>61</xdr:row>
      <xdr:rowOff>98697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527272"/>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68822</xdr:rowOff>
    </xdr:from>
    <xdr:to>
      <xdr:col>68</xdr:col>
      <xdr:colOff>152400</xdr:colOff>
      <xdr:row>61</xdr:row>
      <xdr:rowOff>81462</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527272"/>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134395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164193</xdr:rowOff>
    </xdr:from>
    <xdr:to>
      <xdr:col>81</xdr:col>
      <xdr:colOff>95250</xdr:colOff>
      <xdr:row>61</xdr:row>
      <xdr:rowOff>94343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9270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9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26065</xdr:rowOff>
    </xdr:from>
    <xdr:to>
      <xdr:col>77</xdr:col>
      <xdr:colOff>95250</xdr:colOff>
      <xdr:row>61</xdr:row>
      <xdr:rowOff>127665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8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47897</xdr:rowOff>
    </xdr:from>
    <xdr:to>
      <xdr:col>73</xdr:col>
      <xdr:colOff>44450</xdr:colOff>
      <xdr:row>61</xdr:row>
      <xdr:rowOff>149497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159674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27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18022</xdr:rowOff>
    </xdr:from>
    <xdr:to>
      <xdr:col>68</xdr:col>
      <xdr:colOff>203200</xdr:colOff>
      <xdr:row>61</xdr:row>
      <xdr:rowOff>119622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129799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24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30662</xdr:rowOff>
    </xdr:from>
    <xdr:to>
      <xdr:col>64</xdr:col>
      <xdr:colOff>152400</xdr:colOff>
      <xdr:row>61</xdr:row>
      <xdr:rowOff>132262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117039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令和元年度においては、元利償還金の増加や法人市民税の減少による標準税収入額減少の影響により</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ポイント上昇し</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％となったが、類似団体平均の</a:t>
          </a:r>
          <a:r>
            <a:rPr kumimoji="1" lang="en-US" altLang="ja-JP" sz="1100">
              <a:latin typeface="ＭＳ Ｐゴシック" panose="020B0600070205080204" pitchFamily="50" charset="-128"/>
              <a:ea typeface="ＭＳ Ｐゴシック" panose="020B0600070205080204" pitchFamily="50" charset="-128"/>
            </a:rPr>
            <a:t>9.5</a:t>
          </a:r>
          <a:r>
            <a:rPr kumimoji="1" lang="ja-JP" altLang="en-US" sz="1100">
              <a:latin typeface="ＭＳ Ｐゴシック" panose="020B0600070205080204" pitchFamily="50" charset="-128"/>
              <a:ea typeface="ＭＳ Ｐゴシック" panose="020B0600070205080204" pitchFamily="50" charset="-128"/>
            </a:rPr>
            <a:t>％と比較すると、大きく下回っている。今後も、第</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次宮若市総合計画に基づき計画的に事業を実施するとともに、交付税算入率の高い地方債を有効に活用し、引き続き類似団体を下回る比率を維持していく。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111019</xdr:rowOff>
    </xdr:from>
    <xdr:to>
      <xdr:col>81</xdr:col>
      <xdr:colOff>44450</xdr:colOff>
      <xdr:row>36</xdr:row>
      <xdr:rowOff>119063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283219"/>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109008</xdr:rowOff>
    </xdr:from>
    <xdr:to>
      <xdr:col>77</xdr:col>
      <xdr:colOff>44450</xdr:colOff>
      <xdr:row>36</xdr:row>
      <xdr:rowOff>111019</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28120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109008</xdr:rowOff>
    </xdr:from>
    <xdr:to>
      <xdr:col>72</xdr:col>
      <xdr:colOff>203200</xdr:colOff>
      <xdr:row>36</xdr:row>
      <xdr:rowOff>109008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281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109008</xdr:rowOff>
    </xdr:from>
    <xdr:to>
      <xdr:col>68</xdr:col>
      <xdr:colOff>152400</xdr:colOff>
      <xdr:row>36</xdr:row>
      <xdr:rowOff>117052</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28120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162772</xdr:rowOff>
    </xdr:from>
    <xdr:to>
      <xdr:col>64</xdr:col>
      <xdr:colOff>152400</xdr:colOff>
      <xdr:row>37</xdr:row>
      <xdr:rowOff>92922</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77699</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42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68263</xdr:rowOff>
    </xdr:from>
    <xdr:to>
      <xdr:col>81</xdr:col>
      <xdr:colOff>95250</xdr:colOff>
      <xdr:row>36</xdr:row>
      <xdr:rowOff>169863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84790</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0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60219</xdr:rowOff>
    </xdr:from>
    <xdr:to>
      <xdr:col>77</xdr:col>
      <xdr:colOff>95250</xdr:colOff>
      <xdr:row>36</xdr:row>
      <xdr:rowOff>161819</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23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546</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001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58208</xdr:rowOff>
    </xdr:from>
    <xdr:to>
      <xdr:col>73</xdr:col>
      <xdr:colOff>44450</xdr:colOff>
      <xdr:row>36</xdr:row>
      <xdr:rowOff>159808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169985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59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58208</xdr:rowOff>
    </xdr:from>
    <xdr:to>
      <xdr:col>68</xdr:col>
      <xdr:colOff>203200</xdr:colOff>
      <xdr:row>36</xdr:row>
      <xdr:rowOff>159808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169985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59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66252</xdr:rowOff>
    </xdr:from>
    <xdr:to>
      <xdr:col>64</xdr:col>
      <xdr:colOff>152400</xdr:colOff>
      <xdr:row>36</xdr:row>
      <xdr:rowOff>167852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2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6579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0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本比率については、平成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0</a:t>
          </a:r>
          <a:r>
            <a:rPr kumimoji="1" lang="ja-JP" altLang="en-US" sz="1100">
              <a:latin typeface="ＭＳ Ｐゴシック" panose="020B0600070205080204" pitchFamily="50" charset="-128"/>
              <a:ea typeface="ＭＳ Ｐゴシック" panose="020B0600070205080204" pitchFamily="50" charset="-128"/>
            </a:rPr>
            <a:t>となっている。これは、財政調整基金や施設整備等基金等への積立てによる充当可能基金の増加や団塊世代の退職により退職手当負担見込額が減少していることが主な要因である。</a:t>
          </a:r>
        </a:p>
        <a:p>
          <a:r>
            <a:rPr kumimoji="1" lang="ja-JP" altLang="en-US" sz="1100">
              <a:latin typeface="ＭＳ Ｐゴシック" panose="020B0600070205080204" pitchFamily="50" charset="-128"/>
              <a:ea typeface="ＭＳ Ｐゴシック" panose="020B0600070205080204" pitchFamily="50" charset="-128"/>
            </a:rPr>
            <a:t>現在、新庁舎建設や再編小学校等の大型建設事業に取り組んでおり、地方債現在高の増加が見込まれ、将来負担額の増加により指標の悪化が懸念される。今後も引き続き、事務事業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133519</xdr:rowOff>
    </xdr:from>
    <xdr:to>
      <xdr:col>73</xdr:col>
      <xdr:colOff>44450</xdr:colOff>
      <xdr:row>15</xdr:row>
      <xdr:rowOff>63669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139150</xdr:rowOff>
    </xdr:from>
    <xdr:to>
      <xdr:col>68</xdr:col>
      <xdr:colOff>203200</xdr:colOff>
      <xdr:row>15</xdr:row>
      <xdr:rowOff>69300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147997</xdr:rowOff>
    </xdr:from>
    <xdr:to>
      <xdr:col>64</xdr:col>
      <xdr:colOff>152400</xdr:colOff>
      <xdr:row>15</xdr:row>
      <xdr:rowOff>78147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88324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福岡県宮若市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27,913
27,425
139.99
18,260,013
17,292,752
931,440
8,901,508
19,749,263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職員数の減少に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伴い、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減少しており、</a:t>
          </a:r>
          <a:r>
            <a:rPr kumimoji="1" lang="ja-JP" altLang="en-US" sz="1100">
              <a:latin typeface="ＭＳ Ｐゴシック" panose="020B0600070205080204" pitchFamily="50" charset="-128"/>
              <a:ea typeface="ＭＳ Ｐゴシック" panose="020B0600070205080204" pitchFamily="50" charset="-128"/>
            </a:rPr>
            <a:t>類似団体を</a:t>
          </a:r>
          <a:r>
            <a:rPr kumimoji="1" lang="en-US" altLang="ja-JP" sz="1100">
              <a:latin typeface="ＭＳ Ｐゴシック" panose="020B0600070205080204" pitchFamily="50" charset="-128"/>
              <a:ea typeface="ＭＳ Ｐゴシック" panose="020B0600070205080204" pitchFamily="50" charset="-128"/>
            </a:rPr>
            <a:t>5.8</a:t>
          </a:r>
          <a:r>
            <a:rPr kumimoji="1" lang="ja-JP" altLang="en-US" sz="1100">
              <a:latin typeface="ＭＳ Ｐゴシック" panose="020B0600070205080204" pitchFamily="50" charset="-128"/>
              <a:ea typeface="ＭＳ Ｐゴシック" panose="020B0600070205080204" pitchFamily="50" charset="-128"/>
            </a:rPr>
            <a:t>％下回っている。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給与等については、国公準拠を基本としていることから、今後も国等の動向を踏まえた適切な対応を行っていく。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88900</xdr:rowOff>
    </xdr:from>
    <xdr:to>
      <xdr:col>24</xdr:col>
      <xdr:colOff>25400</xdr:colOff>
      <xdr:row>35</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182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24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2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35</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47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38100</xdr:rowOff>
    </xdr:from>
    <xdr:to>
      <xdr:col>24</xdr:col>
      <xdr:colOff>76200</xdr:colOff>
      <xdr:row>34</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54627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3810</xdr:rowOff>
    </xdr:from>
    <xdr:to>
      <xdr:col>20</xdr:col>
      <xdr:colOff>38100</xdr:colOff>
      <xdr:row>35</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115587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11430</xdr:rowOff>
    </xdr:from>
    <xdr:to>
      <xdr:col>11</xdr:col>
      <xdr:colOff>60325</xdr:colOff>
      <xdr:row>35</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123207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行財政改革大綱第二次・第三次集中改革プランの実施に伴い、民間委託の推進（窓口業務や給食調理業務）による人件費から委託料へのシフトや定員管理の適正化の推進により臨時職員等が増加したことが主な要因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また、前年対比では、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減少しており、これは、保育所の民営化に伴い臨時職員賃金が減少したためである。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今後も効果を継続的に検証しつつ民間委託を推進していくとともに、ＡＩやＲＰＡの導入について調査研究を行っていく。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129722</xdr:rowOff>
    </xdr:from>
    <xdr:to>
      <xdr:col>82</xdr:col>
      <xdr:colOff>107950</xdr:colOff>
      <xdr:row>20</xdr:row>
      <xdr:rowOff>110672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387272"/>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129722</xdr:rowOff>
    </xdr:from>
    <xdr:to>
      <xdr:col>78</xdr:col>
      <xdr:colOff>69850</xdr:colOff>
      <xdr:row>20</xdr:row>
      <xdr:rowOff>110672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3872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137886</xdr:rowOff>
    </xdr:from>
    <xdr:to>
      <xdr:col>73</xdr:col>
      <xdr:colOff>180975</xdr:colOff>
      <xdr:row>19</xdr:row>
      <xdr:rowOff>129722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223986"/>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137886</xdr:rowOff>
    </xdr:from>
    <xdr:to>
      <xdr:col>69</xdr:col>
      <xdr:colOff>92075</xdr:colOff>
      <xdr:row>18</xdr:row>
      <xdr:rowOff>170543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223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78922</xdr:rowOff>
    </xdr:from>
    <xdr:to>
      <xdr:col>82</xdr:col>
      <xdr:colOff>158750</xdr:colOff>
      <xdr:row>20</xdr:row>
      <xdr:rowOff>9072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50999</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30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59872</xdr:rowOff>
    </xdr:from>
    <xdr:to>
      <xdr:col>78</xdr:col>
      <xdr:colOff>120650</xdr:colOff>
      <xdr:row>20</xdr:row>
      <xdr:rowOff>161472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146249</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575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78922</xdr:rowOff>
    </xdr:from>
    <xdr:to>
      <xdr:col>74</xdr:col>
      <xdr:colOff>31750</xdr:colOff>
      <xdr:row>20</xdr:row>
      <xdr:rowOff>9072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165299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87086</xdr:rowOff>
    </xdr:from>
    <xdr:to>
      <xdr:col>69</xdr:col>
      <xdr:colOff>142875</xdr:colOff>
      <xdr:row>19</xdr:row>
      <xdr:rowOff>17236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2013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119743</xdr:rowOff>
    </xdr:from>
    <xdr:to>
      <xdr:col>65</xdr:col>
      <xdr:colOff>53975</xdr:colOff>
      <xdr:row>19</xdr:row>
      <xdr:rowOff>49893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34670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扶助費は、類似団体と比べ</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％上回っている。これは、髙い生活保護率（令和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月現在</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3.44</a:t>
          </a:r>
          <a:r>
            <a:rPr kumimoji="1" lang="ja-JP" altLang="en-US"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）による生活保護関係経費の影響によるものが主であることから、生活困窮者就労支援事業や相談支援事業など生活保護の適正化に積極的に取り組んでいる。さらに、年々増加する高齢化率（令和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月現在高齢化率</a:t>
          </a:r>
          <a:r>
            <a:rPr kumimoji="1" lang="en-US" altLang="ja-JP" sz="1100">
              <a:latin typeface="ＭＳ Ｐゴシック" panose="020B0600070205080204" pitchFamily="50" charset="-128"/>
              <a:ea typeface="ＭＳ Ｐゴシック" panose="020B0600070205080204" pitchFamily="50" charset="-128"/>
            </a:rPr>
            <a:t>34.9</a:t>
          </a:r>
          <a:r>
            <a:rPr kumimoji="1" lang="ja-JP" altLang="en-US" sz="1100">
              <a:latin typeface="ＭＳ Ｐゴシック" panose="020B0600070205080204" pitchFamily="50" charset="-128"/>
              <a:ea typeface="ＭＳ Ｐゴシック" panose="020B0600070205080204" pitchFamily="50" charset="-128"/>
            </a:rPr>
            <a:t>％）や障害者福祉サービス受給者の増加等に伴い、今後も社会保障関係経費は増加することが見込まれることから、資格審査等の適正化やレセプト点検等による医療費等の適正化を推進し抑制に努めていく。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31750</xdr:rowOff>
    </xdr:from>
    <xdr:to>
      <xdr:col>24</xdr:col>
      <xdr:colOff>25400</xdr:colOff>
      <xdr:row>59</xdr:row>
      <xdr:rowOff>64407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1473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20865</xdr:rowOff>
    </xdr:from>
    <xdr:to>
      <xdr:col>19</xdr:col>
      <xdr:colOff>187325</xdr:colOff>
      <xdr:row>59</xdr:row>
      <xdr:rowOff>64407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1364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94343</xdr:rowOff>
    </xdr:from>
    <xdr:to>
      <xdr:col>15</xdr:col>
      <xdr:colOff>98425</xdr:colOff>
      <xdr:row>59</xdr:row>
      <xdr:rowOff>20865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0384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94343</xdr:rowOff>
    </xdr:from>
    <xdr:to>
      <xdr:col>11</xdr:col>
      <xdr:colOff>9525</xdr:colOff>
      <xdr:row>59</xdr:row>
      <xdr:rowOff>20865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100384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13607</xdr:rowOff>
    </xdr:from>
    <xdr:to>
      <xdr:col>20</xdr:col>
      <xdr:colOff>38100</xdr:colOff>
      <xdr:row>59</xdr:row>
      <xdr:rowOff>115207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99984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21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141515</xdr:rowOff>
    </xdr:from>
    <xdr:to>
      <xdr:col>15</xdr:col>
      <xdr:colOff>149225</xdr:colOff>
      <xdr:row>59</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43543</xdr:rowOff>
    </xdr:from>
    <xdr:to>
      <xdr:col>11</xdr:col>
      <xdr:colOff>60325</xdr:colOff>
      <xdr:row>58</xdr:row>
      <xdr:rowOff>145143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129920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141515</xdr:rowOff>
    </xdr:from>
    <xdr:to>
      <xdr:col>6</xdr:col>
      <xdr:colOff>171450</xdr:colOff>
      <xdr:row>59</xdr:row>
      <xdr:rowOff>71665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56442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その他は、類似団体と比較して</a:t>
          </a:r>
          <a:r>
            <a:rPr kumimoji="1" lang="en-US" altLang="ja-JP" sz="1100">
              <a:latin typeface="ＭＳ Ｐゴシック" panose="020B0600070205080204" pitchFamily="50" charset="-128"/>
              <a:ea typeface="ＭＳ Ｐゴシック" panose="020B0600070205080204" pitchFamily="50" charset="-128"/>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latin typeface="ＭＳ Ｐゴシック" panose="020B0600070205080204" pitchFamily="50" charset="-128"/>
              <a:ea typeface="ＭＳ Ｐゴシック" panose="020B0600070205080204" pitchFamily="50" charset="-128"/>
            </a:rPr>
            <a:t>、前年対比では</a:t>
          </a:r>
          <a:r>
            <a:rPr kumimoji="1" lang="en-US" altLang="ja-JP" sz="1100">
              <a:latin typeface="ＭＳ Ｐゴシック" panose="020B0600070205080204" pitchFamily="50" charset="-128"/>
              <a:ea typeface="ＭＳ Ｐゴシック" panose="020B0600070205080204" pitchFamily="50" charset="-128"/>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latin typeface="ＭＳ Ｐゴシック" panose="020B0600070205080204" pitchFamily="50" charset="-128"/>
              <a:ea typeface="ＭＳ Ｐゴシック" panose="020B0600070205080204" pitchFamily="50" charset="-128"/>
            </a:rPr>
            <a:t>減少しているが、これはふるさと納税の減少に伴う輝くふるさと応援基金積立金の減少が主な要因である。</a:t>
          </a:r>
        </a:p>
        <a:p>
          <a:r>
            <a:rPr kumimoji="1" lang="ja-JP" altLang="en-US" sz="1100">
              <a:latin typeface="ＭＳ Ｐゴシック" panose="020B0600070205080204" pitchFamily="50" charset="-128"/>
              <a:ea typeface="ＭＳ Ｐゴシック" panose="020B0600070205080204" pitchFamily="50" charset="-128"/>
            </a:rPr>
            <a:t>今後は下水道整備の推進に伴う事業量の増加や施設の維持管理に対する下水道会計への繰出金が増加する見込みである。このため、各特別会計においては、独立採算の原則のもと、歳入確保、経費削減により、健全な財政運営に努めるよう促す。</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57</xdr:row>
      <xdr:rowOff>16510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205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16510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6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56</xdr:row>
      <xdr:rowOff>165100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6672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56</xdr:row>
      <xdr:rowOff>104140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667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85107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xdr:rowOff>
    </xdr:from>
    <xdr:to>
      <xdr:col>69</xdr:col>
      <xdr:colOff>142875</xdr:colOff>
      <xdr:row>56</xdr:row>
      <xdr:rowOff>116840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a:t>
          </a:r>
          <a:r>
            <a:rPr kumimoji="1" lang="en-US" altLang="ja-JP" sz="1100">
              <a:latin typeface="ＭＳ Ｐゴシック" panose="020B0600070205080204" pitchFamily="50" charset="-128"/>
              <a:ea typeface="ＭＳ Ｐゴシック" panose="020B0600070205080204" pitchFamily="50" charset="-128"/>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latin typeface="ＭＳ Ｐゴシック" panose="020B0600070205080204" pitchFamily="50" charset="-128"/>
              <a:ea typeface="ＭＳ Ｐゴシック" panose="020B0600070205080204" pitchFamily="50" charset="-128"/>
            </a:rPr>
            <a:t>下回った。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広域消防の救助工作車の整備完了に伴い、直方鞍手広域市町村圏事務組合消防会計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負担金が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減少したことが</a:t>
          </a:r>
          <a:r>
            <a:rPr kumimoji="1" lang="ja-JP" altLang="en-US" sz="1100">
              <a:latin typeface="ＭＳ Ｐゴシック" panose="020B0600070205080204" pitchFamily="50" charset="-128"/>
              <a:ea typeface="ＭＳ Ｐゴシック" panose="020B0600070205080204" pitchFamily="50" charset="-128"/>
            </a:rPr>
            <a:t>主な要因である。今後は、近年増加している地域バス路線運行維持補助金の削減に取り組んでいく。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62992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2123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90424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235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99568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262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131572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271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公債費に係る経常収支比率は類似団体平均を</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％下回っている。今後は据置期間が終了する地方債の償還開始や再編小学校等の建設等大型建設事業の実施等により公債費は増加する見込みであることから、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大型建設事業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終了後は</a:t>
          </a:r>
          <a:r>
            <a:rPr kumimoji="1" lang="ja-JP" altLang="en-US" sz="1100">
              <a:latin typeface="ＭＳ Ｐゴシック" panose="020B0600070205080204" pitchFamily="50" charset="-128"/>
              <a:ea typeface="ＭＳ Ｐゴシック" panose="020B0600070205080204" pitchFamily="50" charset="-128"/>
            </a:rPr>
            <a:t>、地方債の発行抑制に努めることで公債費の増加を抑制する。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130810</xdr:rowOff>
    </xdr:from>
    <xdr:to>
      <xdr:col>24</xdr:col>
      <xdr:colOff>25400</xdr:colOff>
      <xdr:row>74</xdr:row>
      <xdr:rowOff>144145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81811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106045</xdr:rowOff>
    </xdr:from>
    <xdr:to>
      <xdr:col>19</xdr:col>
      <xdr:colOff>187325</xdr:colOff>
      <xdr:row>74</xdr:row>
      <xdr:rowOff>144145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7933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102235</xdr:rowOff>
    </xdr:from>
    <xdr:to>
      <xdr:col>15</xdr:col>
      <xdr:colOff>98425</xdr:colOff>
      <xdr:row>74</xdr:row>
      <xdr:rowOff>106045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7895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102235</xdr:rowOff>
    </xdr:from>
    <xdr:to>
      <xdr:col>11</xdr:col>
      <xdr:colOff>9525</xdr:colOff>
      <xdr:row>74</xdr:row>
      <xdr:rowOff>102235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2789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100965</xdr:rowOff>
    </xdr:from>
    <xdr:to>
      <xdr:col>6</xdr:col>
      <xdr:colOff>171450</xdr:colOff>
      <xdr:row>75</xdr:row>
      <xdr:rowOff>31115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78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15892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87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80010</xdr:rowOff>
    </xdr:from>
    <xdr:to>
      <xdr:col>24</xdr:col>
      <xdr:colOff>76200</xdr:colOff>
      <xdr:row>75</xdr:row>
      <xdr:rowOff>10160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160037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7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93345</xdr:rowOff>
    </xdr:from>
    <xdr:to>
      <xdr:col>20</xdr:col>
      <xdr:colOff>38100</xdr:colOff>
      <xdr:row>75</xdr:row>
      <xdr:rowOff>23495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33672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549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55245</xdr:rowOff>
    </xdr:from>
    <xdr:to>
      <xdr:col>15</xdr:col>
      <xdr:colOff>149225</xdr:colOff>
      <xdr:row>74</xdr:row>
      <xdr:rowOff>156845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167022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51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51435</xdr:rowOff>
    </xdr:from>
    <xdr:to>
      <xdr:col>11</xdr:col>
      <xdr:colOff>60325</xdr:colOff>
      <xdr:row>74</xdr:row>
      <xdr:rowOff>153035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163212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50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51435</xdr:rowOff>
    </xdr:from>
    <xdr:to>
      <xdr:col>6</xdr:col>
      <xdr:colOff>171450</xdr:colOff>
      <xdr:row>74</xdr:row>
      <xdr:rowOff>153035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163212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0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公債費以外は、類似団体と比べ</a:t>
          </a:r>
          <a:r>
            <a:rPr kumimoji="1" lang="en-US" altLang="ja-JP" sz="1100">
              <a:latin typeface="ＭＳ Ｐゴシック" panose="020B0600070205080204" pitchFamily="50" charset="-128"/>
              <a:ea typeface="ＭＳ Ｐゴシック" panose="020B0600070205080204" pitchFamily="50" charset="-128"/>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latin typeface="ＭＳ Ｐゴシック" panose="020B0600070205080204" pitchFamily="50" charset="-128"/>
              <a:ea typeface="ＭＳ Ｐゴシック" panose="020B0600070205080204" pitchFamily="50" charset="-128"/>
            </a:rPr>
            <a:t>下回っており、過去</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ではじめて類似団体を下回った。しかしながら、依然として、扶助費において、生活保護率は高水準であり、物件費では、民間委託の推進や職員数の減少に伴い、委託料や賃金は増加している。今後とも、行財政改革を推進し、自主財源の確保や民間委託の更なる推進による経費削減を図り、より健全な財政基盤の確立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78</xdr:row>
      <xdr:rowOff>30987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180061"/>
          <a:ext cx="838200" cy="22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30987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3172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115570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1800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78994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180061"/>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66564</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114571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福岡県宮若市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137858</xdr:rowOff>
    </xdr:from>
    <xdr:to>
      <xdr:col>29</xdr:col>
      <xdr:colOff>127000</xdr:colOff>
      <xdr:row>17</xdr:row>
      <xdr:rowOff>154254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00133"/>
          <a:ext cx="647700" cy="16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137858</xdr:rowOff>
    </xdr:from>
    <xdr:to>
      <xdr:col>26</xdr:col>
      <xdr:colOff>50800</xdr:colOff>
      <xdr:row>17</xdr:row>
      <xdr:rowOff>145212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00133"/>
          <a:ext cx="698500" cy="7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121221</xdr:rowOff>
    </xdr:from>
    <xdr:to>
      <xdr:col>22</xdr:col>
      <xdr:colOff>114300</xdr:colOff>
      <xdr:row>17</xdr:row>
      <xdr:rowOff>145212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83496"/>
          <a:ext cx="698500" cy="23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84036</xdr:rowOff>
    </xdr:from>
    <xdr:to>
      <xdr:col>18</xdr:col>
      <xdr:colOff>177800</xdr:colOff>
      <xdr:row>17</xdr:row>
      <xdr:rowOff>121221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46311"/>
          <a:ext cx="698500" cy="37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44082</xdr:rowOff>
    </xdr:from>
    <xdr:to>
      <xdr:col>15</xdr:col>
      <xdr:colOff>101600</xdr:colOff>
      <xdr:row>18</xdr:row>
      <xdr:rowOff>145682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77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130459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64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103454</xdr:rowOff>
    </xdr:from>
    <xdr:to>
      <xdr:col>29</xdr:col>
      <xdr:colOff>177800</xdr:colOff>
      <xdr:row>18</xdr:row>
      <xdr:rowOff>33604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65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75531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3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87058</xdr:rowOff>
    </xdr:from>
    <xdr:to>
      <xdr:col>26</xdr:col>
      <xdr:colOff>101600</xdr:colOff>
      <xdr:row>18</xdr:row>
      <xdr:rowOff>17208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49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1985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35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94412</xdr:rowOff>
    </xdr:from>
    <xdr:to>
      <xdr:col>22</xdr:col>
      <xdr:colOff>165100</xdr:colOff>
      <xdr:row>18</xdr:row>
      <xdr:rowOff>24562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56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9339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70421</xdr:rowOff>
    </xdr:from>
    <xdr:to>
      <xdr:col>19</xdr:col>
      <xdr:colOff>38100</xdr:colOff>
      <xdr:row>18</xdr:row>
      <xdr:rowOff>571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32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156798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1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33236</xdr:rowOff>
    </xdr:from>
    <xdr:to>
      <xdr:col>15</xdr:col>
      <xdr:colOff>101600</xdr:colOff>
      <xdr:row>17</xdr:row>
      <xdr:rowOff>134836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95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145013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6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26976</xdr:rowOff>
    </xdr:from>
    <xdr:to>
      <xdr:col>29</xdr:col>
      <xdr:colOff>127000</xdr:colOff>
      <xdr:row>38</xdr:row>
      <xdr:rowOff>31997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94576"/>
          <a:ext cx="647700" cy="5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31997</xdr:rowOff>
    </xdr:from>
    <xdr:to>
      <xdr:col>26</xdr:col>
      <xdr:colOff>50800</xdr:colOff>
      <xdr:row>38</xdr:row>
      <xdr:rowOff>32538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99597"/>
          <a:ext cx="698500" cy="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32538</xdr:rowOff>
    </xdr:from>
    <xdr:to>
      <xdr:col>22</xdr:col>
      <xdr:colOff>114300</xdr:colOff>
      <xdr:row>38</xdr:row>
      <xdr:rowOff>38959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500138"/>
          <a:ext cx="698500" cy="6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37202</xdr:rowOff>
    </xdr:from>
    <xdr:to>
      <xdr:col>18</xdr:col>
      <xdr:colOff>177800</xdr:colOff>
      <xdr:row>38</xdr:row>
      <xdr:rowOff>38959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504802"/>
          <a:ext cx="698500" cy="1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294749</xdr:rowOff>
    </xdr:from>
    <xdr:to>
      <xdr:col>15</xdr:col>
      <xdr:colOff>101600</xdr:colOff>
      <xdr:row>38</xdr:row>
      <xdr:rowOff>53449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194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63626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8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319076</xdr:rowOff>
    </xdr:from>
    <xdr:to>
      <xdr:col>29</xdr:col>
      <xdr:colOff>177800</xdr:colOff>
      <xdr:row>38</xdr:row>
      <xdr:rowOff>77776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43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242308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324097</xdr:rowOff>
    </xdr:from>
    <xdr:to>
      <xdr:col>26</xdr:col>
      <xdr:colOff>101600</xdr:colOff>
      <xdr:row>38</xdr:row>
      <xdr:rowOff>82797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48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67574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3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324638</xdr:rowOff>
    </xdr:from>
    <xdr:to>
      <xdr:col>22</xdr:col>
      <xdr:colOff>165100</xdr:colOff>
      <xdr:row>38</xdr:row>
      <xdr:rowOff>83338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49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68115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3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331059</xdr:rowOff>
    </xdr:from>
    <xdr:to>
      <xdr:col>19</xdr:col>
      <xdr:colOff>38100</xdr:colOff>
      <xdr:row>38</xdr:row>
      <xdr:rowOff>89759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55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74536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4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329302</xdr:rowOff>
    </xdr:from>
    <xdr:to>
      <xdr:col>15</xdr:col>
      <xdr:colOff>101600</xdr:colOff>
      <xdr:row>38</xdr:row>
      <xdr:rowOff>88002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54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72779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40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福岡県宮若市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27,913
27,425
139.99
18,260,013
17,292,752
931,440
8,901,508
19,749,263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152807</xdr:rowOff>
    </xdr:from>
    <xdr:to>
      <xdr:col>24</xdr:col>
      <xdr:colOff>63500</xdr:colOff>
      <xdr:row>36</xdr:row>
      <xdr:rowOff>157705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25007"/>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133125</xdr:rowOff>
    </xdr:from>
    <xdr:to>
      <xdr:col>19</xdr:col>
      <xdr:colOff>177800</xdr:colOff>
      <xdr:row>36</xdr:row>
      <xdr:rowOff>152807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05325"/>
          <a:ext cx="889000" cy="1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127018</xdr:rowOff>
    </xdr:from>
    <xdr:to>
      <xdr:col>15</xdr:col>
      <xdr:colOff>50800</xdr:colOff>
      <xdr:row>36</xdr:row>
      <xdr:rowOff>133125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99218"/>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127018</xdr:rowOff>
    </xdr:from>
    <xdr:to>
      <xdr:col>10</xdr:col>
      <xdr:colOff>114300</xdr:colOff>
      <xdr:row>36</xdr:row>
      <xdr:rowOff>149127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99218"/>
          <a:ext cx="8890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106143</xdr:rowOff>
    </xdr:from>
    <xdr:to>
      <xdr:col>6</xdr:col>
      <xdr:colOff>38100</xdr:colOff>
      <xdr:row>37</xdr:row>
      <xdr:rowOff>36293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27420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7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106905</xdr:rowOff>
    </xdr:from>
    <xdr:to>
      <xdr:col>24</xdr:col>
      <xdr:colOff>114300</xdr:colOff>
      <xdr:row>37</xdr:row>
      <xdr:rowOff>37055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7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85332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5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102007</xdr:rowOff>
    </xdr:from>
    <xdr:to>
      <xdr:col>20</xdr:col>
      <xdr:colOff>38100</xdr:colOff>
      <xdr:row>37</xdr:row>
      <xdr:rowOff>32157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23284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82325</xdr:rowOff>
    </xdr:from>
    <xdr:to>
      <xdr:col>15</xdr:col>
      <xdr:colOff>101600</xdr:colOff>
      <xdr:row>37</xdr:row>
      <xdr:rowOff>12475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5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3602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4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76218</xdr:rowOff>
    </xdr:from>
    <xdr:to>
      <xdr:col>10</xdr:col>
      <xdr:colOff>165100</xdr:colOff>
      <xdr:row>37</xdr:row>
      <xdr:rowOff>6368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168945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4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98327</xdr:rowOff>
    </xdr:from>
    <xdr:to>
      <xdr:col>6</xdr:col>
      <xdr:colOff>38100</xdr:colOff>
      <xdr:row>37</xdr:row>
      <xdr:rowOff>28477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7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45004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4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103494</xdr:rowOff>
    </xdr:from>
    <xdr:to>
      <xdr:col>24</xdr:col>
      <xdr:colOff>63500</xdr:colOff>
      <xdr:row>56</xdr:row>
      <xdr:rowOff>122395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04694"/>
          <a:ext cx="838200" cy="1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122395</xdr:rowOff>
    </xdr:from>
    <xdr:to>
      <xdr:col>19</xdr:col>
      <xdr:colOff>177800</xdr:colOff>
      <xdr:row>56</xdr:row>
      <xdr:rowOff>138123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23595"/>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138123</xdr:rowOff>
    </xdr:from>
    <xdr:to>
      <xdr:col>15</xdr:col>
      <xdr:colOff>50800</xdr:colOff>
      <xdr:row>56</xdr:row>
      <xdr:rowOff>145918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39323"/>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145918</xdr:rowOff>
    </xdr:from>
    <xdr:to>
      <xdr:col>10</xdr:col>
      <xdr:colOff>114300</xdr:colOff>
      <xdr:row>56</xdr:row>
      <xdr:rowOff>150774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47118"/>
          <a:ext cx="889000" cy="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111001</xdr:rowOff>
    </xdr:from>
    <xdr:to>
      <xdr:col>6</xdr:col>
      <xdr:colOff>38100</xdr:colOff>
      <xdr:row>57</xdr:row>
      <xdr:rowOff>41151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32278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52694</xdr:rowOff>
    </xdr:from>
    <xdr:to>
      <xdr:col>24</xdr:col>
      <xdr:colOff>114300</xdr:colOff>
      <xdr:row>56</xdr:row>
      <xdr:rowOff>154294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5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31121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3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71595</xdr:rowOff>
    </xdr:from>
    <xdr:to>
      <xdr:col>20</xdr:col>
      <xdr:colOff>38100</xdr:colOff>
      <xdr:row>57</xdr:row>
      <xdr:rowOff>1745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164322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76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87323</xdr:rowOff>
    </xdr:from>
    <xdr:to>
      <xdr:col>15</xdr:col>
      <xdr:colOff>101600</xdr:colOff>
      <xdr:row>57</xdr:row>
      <xdr:rowOff>17473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8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8600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78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95118</xdr:rowOff>
    </xdr:from>
    <xdr:to>
      <xdr:col>10</xdr:col>
      <xdr:colOff>165100</xdr:colOff>
      <xdr:row>57</xdr:row>
      <xdr:rowOff>25268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9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16395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8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99974</xdr:rowOff>
    </xdr:from>
    <xdr:to>
      <xdr:col>6</xdr:col>
      <xdr:colOff>38100</xdr:colOff>
      <xdr:row>57</xdr:row>
      <xdr:rowOff>30124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0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46651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47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25857</xdr:rowOff>
    </xdr:from>
    <xdr:to>
      <xdr:col>24</xdr:col>
      <xdr:colOff>63500</xdr:colOff>
      <xdr:row>78</xdr:row>
      <xdr:rowOff>44945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398957"/>
          <a:ext cx="8382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43414</xdr:rowOff>
    </xdr:from>
    <xdr:to>
      <xdr:col>19</xdr:col>
      <xdr:colOff>177800</xdr:colOff>
      <xdr:row>78</xdr:row>
      <xdr:rowOff>44945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16514"/>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43414</xdr:rowOff>
    </xdr:from>
    <xdr:to>
      <xdr:col>15</xdr:col>
      <xdr:colOff>50800</xdr:colOff>
      <xdr:row>78</xdr:row>
      <xdr:rowOff>53586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16514"/>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53586</xdr:rowOff>
    </xdr:from>
    <xdr:to>
      <xdr:col>10</xdr:col>
      <xdr:colOff>114300</xdr:colOff>
      <xdr:row>78</xdr:row>
      <xdr:rowOff>58524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26686"/>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132952</xdr:rowOff>
    </xdr:from>
    <xdr:to>
      <xdr:col>6</xdr:col>
      <xdr:colOff>38100</xdr:colOff>
      <xdr:row>78</xdr:row>
      <xdr:rowOff>63102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3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79629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0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146507</xdr:rowOff>
    </xdr:from>
    <xdr:to>
      <xdr:col>24</xdr:col>
      <xdr:colOff>114300</xdr:colOff>
      <xdr:row>78</xdr:row>
      <xdr:rowOff>76657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85821</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8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165595</xdr:rowOff>
    </xdr:from>
    <xdr:to>
      <xdr:col>20</xdr:col>
      <xdr:colOff>38100</xdr:colOff>
      <xdr:row>78</xdr:row>
      <xdr:rowOff>95745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86872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5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164064</xdr:rowOff>
    </xdr:from>
    <xdr:to>
      <xdr:col>15</xdr:col>
      <xdr:colOff>101600</xdr:colOff>
      <xdr:row>78</xdr:row>
      <xdr:rowOff>94214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6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85341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5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2786</xdr:rowOff>
    </xdr:from>
    <xdr:to>
      <xdr:col>10</xdr:col>
      <xdr:colOff>165100</xdr:colOff>
      <xdr:row>78</xdr:row>
      <xdr:rowOff>104386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7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95513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6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7724</xdr:rowOff>
    </xdr:from>
    <xdr:to>
      <xdr:col>6</xdr:col>
      <xdr:colOff>38100</xdr:colOff>
      <xdr:row>78</xdr:row>
      <xdr:rowOff>109324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8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100451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7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69723</xdr:rowOff>
    </xdr:from>
    <xdr:to>
      <xdr:col>24</xdr:col>
      <xdr:colOff>63500</xdr:colOff>
      <xdr:row>93</xdr:row>
      <xdr:rowOff>26746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5843123"/>
          <a:ext cx="8382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158356</xdr:rowOff>
    </xdr:from>
    <xdr:to>
      <xdr:col>19</xdr:col>
      <xdr:colOff>177800</xdr:colOff>
      <xdr:row>93</xdr:row>
      <xdr:rowOff>26746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5931756"/>
          <a:ext cx="889000" cy="3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158356</xdr:rowOff>
    </xdr:from>
    <xdr:to>
      <xdr:col>15</xdr:col>
      <xdr:colOff>50800</xdr:colOff>
      <xdr:row>93</xdr:row>
      <xdr:rowOff>5905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5931756"/>
          <a:ext cx="889000" cy="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3874</xdr:rowOff>
    </xdr:from>
    <xdr:to>
      <xdr:col>10</xdr:col>
      <xdr:colOff>114300</xdr:colOff>
      <xdr:row>93</xdr:row>
      <xdr:rowOff>5905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5948724"/>
          <a:ext cx="8890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154736</xdr:rowOff>
    </xdr:from>
    <xdr:to>
      <xdr:col>6</xdr:col>
      <xdr:colOff>38100</xdr:colOff>
      <xdr:row>98</xdr:row>
      <xdr:rowOff>84886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8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76013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87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18923</xdr:rowOff>
    </xdr:from>
    <xdr:to>
      <xdr:col>24</xdr:col>
      <xdr:colOff>114300</xdr:colOff>
      <xdr:row>92</xdr:row>
      <xdr:rowOff>120523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79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41800</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64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147396</xdr:rowOff>
    </xdr:from>
    <xdr:to>
      <xdr:col>20</xdr:col>
      <xdr:colOff>38100</xdr:colOff>
      <xdr:row>93</xdr:row>
      <xdr:rowOff>77546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592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94073</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696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107556</xdr:rowOff>
    </xdr:from>
    <xdr:to>
      <xdr:col>15</xdr:col>
      <xdr:colOff>101600</xdr:colOff>
      <xdr:row>93</xdr:row>
      <xdr:rowOff>37706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588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54233</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656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126555</xdr:rowOff>
    </xdr:from>
    <xdr:to>
      <xdr:col>10</xdr:col>
      <xdr:colOff>165100</xdr:colOff>
      <xdr:row>93</xdr:row>
      <xdr:rowOff>56705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58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73232</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67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124524</xdr:rowOff>
    </xdr:from>
    <xdr:to>
      <xdr:col>6</xdr:col>
      <xdr:colOff>38100</xdr:colOff>
      <xdr:row>93</xdr:row>
      <xdr:rowOff>54674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58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71201</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567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29097</xdr:rowOff>
    </xdr:from>
    <xdr:to>
      <xdr:col>55</xdr:col>
      <xdr:colOff>0</xdr:colOff>
      <xdr:row>36</xdr:row>
      <xdr:rowOff>57941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6201297"/>
          <a:ext cx="838200" cy="2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29097</xdr:rowOff>
    </xdr:from>
    <xdr:to>
      <xdr:col>50</xdr:col>
      <xdr:colOff>114300</xdr:colOff>
      <xdr:row>36</xdr:row>
      <xdr:rowOff>52609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201297"/>
          <a:ext cx="889000" cy="2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52609</xdr:rowOff>
    </xdr:from>
    <xdr:to>
      <xdr:col>45</xdr:col>
      <xdr:colOff>177800</xdr:colOff>
      <xdr:row>36</xdr:row>
      <xdr:rowOff>74132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224809"/>
          <a:ext cx="889000" cy="2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52586</xdr:rowOff>
    </xdr:from>
    <xdr:to>
      <xdr:col>41</xdr:col>
      <xdr:colOff>50800</xdr:colOff>
      <xdr:row>36</xdr:row>
      <xdr:rowOff>74132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224786"/>
          <a:ext cx="889000" cy="2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163807</xdr:rowOff>
    </xdr:from>
    <xdr:to>
      <xdr:col>36</xdr:col>
      <xdr:colOff>165100</xdr:colOff>
      <xdr:row>36</xdr:row>
      <xdr:rowOff>93957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110484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593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7141</xdr:rowOff>
    </xdr:from>
    <xdr:to>
      <xdr:col>55</xdr:col>
      <xdr:colOff>50800</xdr:colOff>
      <xdr:row>36</xdr:row>
      <xdr:rowOff>108741</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7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157018</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5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149747</xdr:rowOff>
    </xdr:from>
    <xdr:to>
      <xdr:col>50</xdr:col>
      <xdr:colOff>165100</xdr:colOff>
      <xdr:row>36</xdr:row>
      <xdr:rowOff>79897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15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71024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24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1809</xdr:rowOff>
    </xdr:from>
    <xdr:to>
      <xdr:col>46</xdr:col>
      <xdr:colOff>38100</xdr:colOff>
      <xdr:row>36</xdr:row>
      <xdr:rowOff>103409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1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94536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26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23332</xdr:rowOff>
    </xdr:from>
    <xdr:to>
      <xdr:col>41</xdr:col>
      <xdr:colOff>101600</xdr:colOff>
      <xdr:row>36</xdr:row>
      <xdr:rowOff>124932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19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116059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28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1786</xdr:rowOff>
    </xdr:from>
    <xdr:to>
      <xdr:col>36</xdr:col>
      <xdr:colOff>165100</xdr:colOff>
      <xdr:row>36</xdr:row>
      <xdr:rowOff>103386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17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94513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2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84237</xdr:rowOff>
    </xdr:from>
    <xdr:to>
      <xdr:col>55</xdr:col>
      <xdr:colOff>0</xdr:colOff>
      <xdr:row>55</xdr:row>
      <xdr:rowOff>163461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513987"/>
          <a:ext cx="838200" cy="7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84237</xdr:rowOff>
    </xdr:from>
    <xdr:to>
      <xdr:col>50</xdr:col>
      <xdr:colOff>114300</xdr:colOff>
      <xdr:row>56</xdr:row>
      <xdr:rowOff>146348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513987"/>
          <a:ext cx="889000" cy="23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132494</xdr:rowOff>
    </xdr:from>
    <xdr:to>
      <xdr:col>45</xdr:col>
      <xdr:colOff>177800</xdr:colOff>
      <xdr:row>56</xdr:row>
      <xdr:rowOff>146348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733694"/>
          <a:ext cx="889000" cy="1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44470</xdr:rowOff>
    </xdr:from>
    <xdr:to>
      <xdr:col>41</xdr:col>
      <xdr:colOff>50800</xdr:colOff>
      <xdr:row>56</xdr:row>
      <xdr:rowOff>132494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474220"/>
          <a:ext cx="889000" cy="2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57957</xdr:rowOff>
    </xdr:from>
    <xdr:to>
      <xdr:col>36</xdr:col>
      <xdr:colOff>165100</xdr:colOff>
      <xdr:row>56</xdr:row>
      <xdr:rowOff>159557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5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150684</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75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112661</xdr:rowOff>
    </xdr:from>
    <xdr:to>
      <xdr:col>55</xdr:col>
      <xdr:colOff>50800</xdr:colOff>
      <xdr:row>56</xdr:row>
      <xdr:rowOff>42811</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5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135538</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393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33437</xdr:rowOff>
    </xdr:from>
    <xdr:to>
      <xdr:col>50</xdr:col>
      <xdr:colOff>165100</xdr:colOff>
      <xdr:row>55</xdr:row>
      <xdr:rowOff>135037</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46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151564</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238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95548</xdr:rowOff>
    </xdr:from>
    <xdr:to>
      <xdr:col>46</xdr:col>
      <xdr:colOff>38100</xdr:colOff>
      <xdr:row>57</xdr:row>
      <xdr:rowOff>25698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6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16825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78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81694</xdr:rowOff>
    </xdr:from>
    <xdr:to>
      <xdr:col>41</xdr:col>
      <xdr:colOff>101600</xdr:colOff>
      <xdr:row>57</xdr:row>
      <xdr:rowOff>11844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68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2971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77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165120</xdr:rowOff>
    </xdr:from>
    <xdr:to>
      <xdr:col>36</xdr:col>
      <xdr:colOff>165100</xdr:colOff>
      <xdr:row>55</xdr:row>
      <xdr:rowOff>95270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42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111797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1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166150</xdr:rowOff>
    </xdr:from>
    <xdr:to>
      <xdr:col>55</xdr:col>
      <xdr:colOff>0</xdr:colOff>
      <xdr:row>79</xdr:row>
      <xdr:rowOff>8590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3196350"/>
          <a:ext cx="838200" cy="35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166150</xdr:rowOff>
    </xdr:from>
    <xdr:to>
      <xdr:col>50</xdr:col>
      <xdr:colOff>114300</xdr:colOff>
      <xdr:row>77</xdr:row>
      <xdr:rowOff>77574</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196350"/>
          <a:ext cx="889000" cy="8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77574</xdr:rowOff>
    </xdr:from>
    <xdr:to>
      <xdr:col>45</xdr:col>
      <xdr:colOff>177800</xdr:colOff>
      <xdr:row>78</xdr:row>
      <xdr:rowOff>52184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7861300" y="13279224"/>
          <a:ext cx="889000" cy="14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70083</xdr:rowOff>
    </xdr:from>
    <xdr:to>
      <xdr:col>41</xdr:col>
      <xdr:colOff>50800</xdr:colOff>
      <xdr:row>78</xdr:row>
      <xdr:rowOff>52184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972300" y="12757383"/>
          <a:ext cx="889000" cy="66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24899</xdr:rowOff>
    </xdr:from>
    <xdr:to>
      <xdr:col>36</xdr:col>
      <xdr:colOff>165100</xdr:colOff>
      <xdr:row>77</xdr:row>
      <xdr:rowOff>126499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2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117626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3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129240</xdr:rowOff>
    </xdr:from>
    <xdr:to>
      <xdr:col>55</xdr:col>
      <xdr:colOff>50800</xdr:colOff>
      <xdr:row>79</xdr:row>
      <xdr:rowOff>59390</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50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44167</xdr:rowOff>
    </xdr:from>
    <xdr:ext cx="469744"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41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115350</xdr:rowOff>
    </xdr:from>
    <xdr:to>
      <xdr:col>50</xdr:col>
      <xdr:colOff>165100</xdr:colOff>
      <xdr:row>77</xdr:row>
      <xdr:rowOff>45500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14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62026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29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26774</xdr:rowOff>
    </xdr:from>
    <xdr:to>
      <xdr:col>46</xdr:col>
      <xdr:colOff>38100</xdr:colOff>
      <xdr:row>77</xdr:row>
      <xdr:rowOff>128374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22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144901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00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1384</xdr:rowOff>
    </xdr:from>
    <xdr:to>
      <xdr:col>41</xdr:col>
      <xdr:colOff>101600</xdr:colOff>
      <xdr:row>78</xdr:row>
      <xdr:rowOff>102984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37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94111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46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19283</xdr:rowOff>
    </xdr:from>
    <xdr:to>
      <xdr:col>36</xdr:col>
      <xdr:colOff>165100</xdr:colOff>
      <xdr:row>74</xdr:row>
      <xdr:rowOff>120883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270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137410</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672795" y="1248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135868</xdr:rowOff>
    </xdr:from>
    <xdr:to>
      <xdr:col>55</xdr:col>
      <xdr:colOff>0</xdr:colOff>
      <xdr:row>96</xdr:row>
      <xdr:rowOff>22504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252168"/>
          <a:ext cx="838200" cy="22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22504</xdr:rowOff>
    </xdr:from>
    <xdr:to>
      <xdr:col>50</xdr:col>
      <xdr:colOff>114300</xdr:colOff>
      <xdr:row>97</xdr:row>
      <xdr:rowOff>150414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481704"/>
          <a:ext cx="889000" cy="29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155451</xdr:rowOff>
    </xdr:from>
    <xdr:to>
      <xdr:col>45</xdr:col>
      <xdr:colOff>177800</xdr:colOff>
      <xdr:row>97</xdr:row>
      <xdr:rowOff>150414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614651"/>
          <a:ext cx="889000" cy="16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155451</xdr:rowOff>
    </xdr:from>
    <xdr:to>
      <xdr:col>41</xdr:col>
      <xdr:colOff>50800</xdr:colOff>
      <xdr:row>98</xdr:row>
      <xdr:rowOff>101927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614651"/>
          <a:ext cx="889000" cy="28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120371</xdr:rowOff>
    </xdr:from>
    <xdr:to>
      <xdr:col>36</xdr:col>
      <xdr:colOff>165100</xdr:colOff>
      <xdr:row>98</xdr:row>
      <xdr:rowOff>50521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67048</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85068</xdr:rowOff>
    </xdr:from>
    <xdr:to>
      <xdr:col>55</xdr:col>
      <xdr:colOff>50800</xdr:colOff>
      <xdr:row>95</xdr:row>
      <xdr:rowOff>15218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20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107945</xdr:rowOff>
    </xdr:from>
    <xdr:ext cx="599010"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05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143154</xdr:rowOff>
    </xdr:from>
    <xdr:to>
      <xdr:col>50</xdr:col>
      <xdr:colOff>165100</xdr:colOff>
      <xdr:row>96</xdr:row>
      <xdr:rowOff>73304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4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89831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20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99614</xdr:rowOff>
    </xdr:from>
    <xdr:to>
      <xdr:col>46</xdr:col>
      <xdr:colOff>38100</xdr:colOff>
      <xdr:row>98</xdr:row>
      <xdr:rowOff>29764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20891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2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104651</xdr:rowOff>
    </xdr:from>
    <xdr:to>
      <xdr:col>41</xdr:col>
      <xdr:colOff>101600</xdr:colOff>
      <xdr:row>97</xdr:row>
      <xdr:rowOff>34801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56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51328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33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51127</xdr:rowOff>
    </xdr:from>
    <xdr:to>
      <xdr:col>36</xdr:col>
      <xdr:colOff>165100</xdr:colOff>
      <xdr:row>98</xdr:row>
      <xdr:rowOff>152727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85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143854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94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29270</xdr:rowOff>
    </xdr:from>
    <xdr:to>
      <xdr:col>85</xdr:col>
      <xdr:colOff>127000</xdr:colOff>
      <xdr:row>39</xdr:row>
      <xdr:rowOff>65584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715820"/>
          <a:ext cx="838200" cy="3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29270</xdr:rowOff>
    </xdr:from>
    <xdr:to>
      <xdr:col>81</xdr:col>
      <xdr:colOff>50800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715820"/>
          <a:ext cx="889000" cy="6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89685</xdr:rowOff>
    </xdr:from>
    <xdr:to>
      <xdr:col>76</xdr:col>
      <xdr:colOff>114300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776235"/>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89685</xdr:rowOff>
    </xdr:from>
    <xdr:to>
      <xdr:col>71</xdr:col>
      <xdr:colOff>177800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776235"/>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415</xdr:rowOff>
    </xdr:from>
    <xdr:to>
      <xdr:col>67</xdr:col>
      <xdr:colOff>101600</xdr:colOff>
      <xdr:row>39</xdr:row>
      <xdr:rowOff>102015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8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118542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46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14784</xdr:rowOff>
    </xdr:from>
    <xdr:to>
      <xdr:col>85</xdr:col>
      <xdr:colOff>177800</xdr:colOff>
      <xdr:row>39</xdr:row>
      <xdr:rowOff>116384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7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101161</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61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149920</xdr:rowOff>
    </xdr:from>
    <xdr:to>
      <xdr:col>81</xdr:col>
      <xdr:colOff>101600</xdr:colOff>
      <xdr:row>39</xdr:row>
      <xdr:rowOff>80070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71197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75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38885</xdr:rowOff>
    </xdr:from>
    <xdr:to>
      <xdr:col>72</xdr:col>
      <xdr:colOff>38100</xdr:colOff>
      <xdr:row>39</xdr:row>
      <xdr:rowOff>140485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72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131612</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818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86396</xdr:rowOff>
    </xdr:from>
    <xdr:to>
      <xdr:col>85</xdr:col>
      <xdr:colOff>127000</xdr:colOff>
      <xdr:row>78</xdr:row>
      <xdr:rowOff>90029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459496"/>
          <a:ext cx="838200" cy="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90029</xdr:rowOff>
    </xdr:from>
    <xdr:to>
      <xdr:col>81</xdr:col>
      <xdr:colOff>50800</xdr:colOff>
      <xdr:row>78</xdr:row>
      <xdr:rowOff>106079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463129"/>
          <a:ext cx="889000" cy="1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104293</xdr:rowOff>
    </xdr:from>
    <xdr:to>
      <xdr:col>76</xdr:col>
      <xdr:colOff>114300</xdr:colOff>
      <xdr:row>78</xdr:row>
      <xdr:rowOff>106079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477393"/>
          <a:ext cx="8890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104293</xdr:rowOff>
    </xdr:from>
    <xdr:to>
      <xdr:col>71</xdr:col>
      <xdr:colOff>177800</xdr:colOff>
      <xdr:row>78</xdr:row>
      <xdr:rowOff>108989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477393"/>
          <a:ext cx="889000" cy="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39551</xdr:rowOff>
    </xdr:from>
    <xdr:to>
      <xdr:col>67</xdr:col>
      <xdr:colOff>101600</xdr:colOff>
      <xdr:row>78</xdr:row>
      <xdr:rowOff>141151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41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157678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8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35596</xdr:rowOff>
    </xdr:from>
    <xdr:to>
      <xdr:col>85</xdr:col>
      <xdr:colOff>177800</xdr:colOff>
      <xdr:row>78</xdr:row>
      <xdr:rowOff>137196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0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143492</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4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39229</xdr:rowOff>
    </xdr:from>
    <xdr:to>
      <xdr:col>81</xdr:col>
      <xdr:colOff>101600</xdr:colOff>
      <xdr:row>78</xdr:row>
      <xdr:rowOff>140829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1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131956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5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55279</xdr:rowOff>
    </xdr:from>
    <xdr:to>
      <xdr:col>76</xdr:col>
      <xdr:colOff>165100</xdr:colOff>
      <xdr:row>78</xdr:row>
      <xdr:rowOff>156879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2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148006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52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53493</xdr:rowOff>
    </xdr:from>
    <xdr:to>
      <xdr:col>72</xdr:col>
      <xdr:colOff>38100</xdr:colOff>
      <xdr:row>78</xdr:row>
      <xdr:rowOff>155093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2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146220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51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58189</xdr:rowOff>
    </xdr:from>
    <xdr:to>
      <xdr:col>67</xdr:col>
      <xdr:colOff>101600</xdr:colOff>
      <xdr:row>78</xdr:row>
      <xdr:rowOff>159789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4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150916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52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133646</xdr:rowOff>
    </xdr:from>
    <xdr:to>
      <xdr:col>85</xdr:col>
      <xdr:colOff>127000</xdr:colOff>
      <xdr:row>98</xdr:row>
      <xdr:rowOff>16909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764296"/>
          <a:ext cx="838200" cy="5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122131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5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133646</xdr:rowOff>
    </xdr:from>
    <xdr:to>
      <xdr:col>81</xdr:col>
      <xdr:colOff>50800</xdr:colOff>
      <xdr:row>98</xdr:row>
      <xdr:rowOff>32181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764296"/>
          <a:ext cx="889000" cy="6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16993</xdr:rowOff>
    </xdr:from>
    <xdr:to>
      <xdr:col>76</xdr:col>
      <xdr:colOff>114300</xdr:colOff>
      <xdr:row>98</xdr:row>
      <xdr:rowOff>32181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819093"/>
          <a:ext cx="889000" cy="1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16993</xdr:rowOff>
    </xdr:from>
    <xdr:to>
      <xdr:col>71</xdr:col>
      <xdr:colOff>177800</xdr:colOff>
      <xdr:row>98</xdr:row>
      <xdr:rowOff>85961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819093"/>
          <a:ext cx="889000" cy="6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137559</xdr:rowOff>
    </xdr:from>
    <xdr:to>
      <xdr:col>85</xdr:col>
      <xdr:colOff>177800</xdr:colOff>
      <xdr:row>98</xdr:row>
      <xdr:rowOff>67709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6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96936</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5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82846</xdr:rowOff>
    </xdr:from>
    <xdr:to>
      <xdr:col>81</xdr:col>
      <xdr:colOff>101600</xdr:colOff>
      <xdr:row>98</xdr:row>
      <xdr:rowOff>12996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1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29523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48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152831</xdr:rowOff>
    </xdr:from>
    <xdr:to>
      <xdr:col>76</xdr:col>
      <xdr:colOff>165100</xdr:colOff>
      <xdr:row>98</xdr:row>
      <xdr:rowOff>82981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99508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55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137643</xdr:rowOff>
    </xdr:from>
    <xdr:to>
      <xdr:col>72</xdr:col>
      <xdr:colOff>38100</xdr:colOff>
      <xdr:row>98</xdr:row>
      <xdr:rowOff>67793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76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84320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4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35161</xdr:rowOff>
    </xdr:from>
    <xdr:to>
      <xdr:col>67</xdr:col>
      <xdr:colOff>101600</xdr:colOff>
      <xdr:row>98</xdr:row>
      <xdr:rowOff>136761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3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127888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2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161823</xdr:rowOff>
    </xdr:from>
    <xdr:to>
      <xdr:col>98</xdr:col>
      <xdr:colOff>38100</xdr:colOff>
      <xdr:row>38</xdr:row>
      <xdr:rowOff>91973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108500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75464</xdr:rowOff>
    </xdr:from>
    <xdr:to>
      <xdr:col>116</xdr:col>
      <xdr:colOff>63500</xdr:colOff>
      <xdr:row>59</xdr:row>
      <xdr:rowOff>75692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191014"/>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75692</xdr:rowOff>
    </xdr:from>
    <xdr:to>
      <xdr:col>111</xdr:col>
      <xdr:colOff>177800</xdr:colOff>
      <xdr:row>59</xdr:row>
      <xdr:rowOff>75823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191242"/>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75823</xdr:rowOff>
    </xdr:from>
    <xdr:to>
      <xdr:col>107</xdr:col>
      <xdr:colOff>50800</xdr:colOff>
      <xdr:row>59</xdr:row>
      <xdr:rowOff>75986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191373"/>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75986</xdr:rowOff>
    </xdr:from>
    <xdr:to>
      <xdr:col>102</xdr:col>
      <xdr:colOff>114300</xdr:colOff>
      <xdr:row>59</xdr:row>
      <xdr:rowOff>76247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191536"/>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164174</xdr:rowOff>
    </xdr:from>
    <xdr:to>
      <xdr:col>98</xdr:col>
      <xdr:colOff>38100</xdr:colOff>
      <xdr:row>58</xdr:row>
      <xdr:rowOff>94324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3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110851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1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24664</xdr:rowOff>
    </xdr:from>
    <xdr:to>
      <xdr:col>116</xdr:col>
      <xdr:colOff>114300</xdr:colOff>
      <xdr:row>59</xdr:row>
      <xdr:rowOff>126264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111041</xdr:rowOff>
    </xdr:from>
    <xdr:ext cx="378565"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55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24892</xdr:rowOff>
    </xdr:from>
    <xdr:to>
      <xdr:col>112</xdr:col>
      <xdr:colOff>38100</xdr:colOff>
      <xdr:row>59</xdr:row>
      <xdr:rowOff>126492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4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117619</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4017" y="1023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25023</xdr:rowOff>
    </xdr:from>
    <xdr:to>
      <xdr:col>107</xdr:col>
      <xdr:colOff>101600</xdr:colOff>
      <xdr:row>59</xdr:row>
      <xdr:rowOff>126623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4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117750</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5017" y="10233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25186</xdr:rowOff>
    </xdr:from>
    <xdr:to>
      <xdr:col>102</xdr:col>
      <xdr:colOff>165100</xdr:colOff>
      <xdr:row>59</xdr:row>
      <xdr:rowOff>126786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4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117913</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6017" y="10233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25447</xdr:rowOff>
    </xdr:from>
    <xdr:to>
      <xdr:col>98</xdr:col>
      <xdr:colOff>38100</xdr:colOff>
      <xdr:row>59</xdr:row>
      <xdr:rowOff>127047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4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118174</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7017" y="10233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136058</xdr:rowOff>
    </xdr:from>
    <xdr:to>
      <xdr:col>116</xdr:col>
      <xdr:colOff>63500</xdr:colOff>
      <xdr:row>75</xdr:row>
      <xdr:rowOff>160291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994808"/>
          <a:ext cx="838200" cy="2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158919</xdr:rowOff>
    </xdr:from>
    <xdr:to>
      <xdr:col>111</xdr:col>
      <xdr:colOff>177800</xdr:colOff>
      <xdr:row>75</xdr:row>
      <xdr:rowOff>160291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01766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158919</xdr:rowOff>
    </xdr:from>
    <xdr:to>
      <xdr:col>107</xdr:col>
      <xdr:colOff>50800</xdr:colOff>
      <xdr:row>76</xdr:row>
      <xdr:rowOff>17399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017669"/>
          <a:ext cx="889000" cy="2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169418</xdr:rowOff>
    </xdr:from>
    <xdr:to>
      <xdr:col>102</xdr:col>
      <xdr:colOff>114300</xdr:colOff>
      <xdr:row>76</xdr:row>
      <xdr:rowOff>17399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028168"/>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18703</xdr:rowOff>
    </xdr:from>
    <xdr:to>
      <xdr:col>98</xdr:col>
      <xdr:colOff>38100</xdr:colOff>
      <xdr:row>76</xdr:row>
      <xdr:rowOff>120303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04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111430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314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85258</xdr:rowOff>
    </xdr:from>
    <xdr:to>
      <xdr:col>116</xdr:col>
      <xdr:colOff>114300</xdr:colOff>
      <xdr:row>76</xdr:row>
      <xdr:rowOff>15408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94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63685</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92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109490</xdr:rowOff>
    </xdr:from>
    <xdr:to>
      <xdr:col>112</xdr:col>
      <xdr:colOff>38100</xdr:colOff>
      <xdr:row>76</xdr:row>
      <xdr:rowOff>39641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9682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30768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06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108119</xdr:rowOff>
    </xdr:from>
    <xdr:to>
      <xdr:col>107</xdr:col>
      <xdr:colOff>101600</xdr:colOff>
      <xdr:row>76</xdr:row>
      <xdr:rowOff>38269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6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29396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05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138049</xdr:rowOff>
    </xdr:from>
    <xdr:to>
      <xdr:col>102</xdr:col>
      <xdr:colOff>165100</xdr:colOff>
      <xdr:row>76</xdr:row>
      <xdr:rowOff>68199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9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59326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118618</xdr:rowOff>
    </xdr:from>
    <xdr:to>
      <xdr:col>98</xdr:col>
      <xdr:colOff>38100</xdr:colOff>
      <xdr:row>76</xdr:row>
      <xdr:rowOff>48769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773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65295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7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性質別決算の人口一人当たりのコストについては、扶助費が住民一人当たり</a:t>
          </a:r>
          <a:r>
            <a:rPr kumimoji="1" lang="en-US" altLang="ja-JP" sz="1100">
              <a:latin typeface="ＭＳ Ｐゴシック" panose="020B0600070205080204" pitchFamily="50" charset="-128"/>
              <a:ea typeface="ＭＳ Ｐゴシック" panose="020B0600070205080204" pitchFamily="50" charset="-128"/>
            </a:rPr>
            <a:t>152,510</a:t>
          </a:r>
          <a:r>
            <a:rPr kumimoji="1" lang="ja-JP" altLang="en-US" sz="1100">
              <a:latin typeface="ＭＳ Ｐゴシック" panose="020B0600070205080204" pitchFamily="50" charset="-128"/>
              <a:ea typeface="ＭＳ Ｐゴシック" panose="020B0600070205080204" pitchFamily="50" charset="-128"/>
            </a:rPr>
            <a:t>円と類似団体平均を</a:t>
          </a:r>
          <a:r>
            <a:rPr kumimoji="1" lang="en-US" altLang="ja-JP" sz="1100">
              <a:latin typeface="ＭＳ Ｐゴシック" panose="020B0600070205080204" pitchFamily="50" charset="-128"/>
              <a:ea typeface="ＭＳ Ｐゴシック" panose="020B0600070205080204" pitchFamily="50" charset="-128"/>
            </a:rPr>
            <a:t>49,973</a:t>
          </a:r>
          <a:r>
            <a:rPr kumimoji="1" lang="ja-JP" altLang="en-US" sz="1100">
              <a:latin typeface="ＭＳ Ｐゴシック" panose="020B0600070205080204" pitchFamily="50" charset="-128"/>
              <a:ea typeface="ＭＳ Ｐゴシック" panose="020B0600070205080204" pitchFamily="50" charset="-128"/>
            </a:rPr>
            <a:t>円上回っている。これは生活保護費が他の類似団体より多いことに加え、障害者福祉サービス受給者の増加に伴う障害福祉サービス等をはじめとする社会保障関係経費の増加が主な要因である。</a:t>
          </a:r>
        </a:p>
        <a:p>
          <a:r>
            <a:rPr kumimoji="1" lang="ja-JP" altLang="en-US" sz="1100">
              <a:latin typeface="ＭＳ Ｐゴシック" panose="020B0600070205080204" pitchFamily="50" charset="-128"/>
              <a:ea typeface="ＭＳ Ｐゴシック" panose="020B0600070205080204" pitchFamily="50" charset="-128"/>
            </a:rPr>
            <a:t>また、小中一貫校の整備などの大型事業の終了に伴い類似団体平均近くまで減少していた普通建設事業費（更新整備）については、新庁舎の建設事業等により、</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から再び増加傾向にあり、前年度より</a:t>
          </a:r>
          <a:r>
            <a:rPr kumimoji="1" lang="en-US" altLang="ja-JP" sz="1100">
              <a:latin typeface="ＭＳ Ｐゴシック" panose="020B0600070205080204" pitchFamily="50" charset="-128"/>
              <a:ea typeface="ＭＳ Ｐゴシック" panose="020B0600070205080204" pitchFamily="50" charset="-128"/>
            </a:rPr>
            <a:t>30,123</a:t>
          </a:r>
          <a:r>
            <a:rPr kumimoji="1" lang="ja-JP" altLang="en-US" sz="1100">
              <a:latin typeface="ＭＳ Ｐゴシック" panose="020B0600070205080204" pitchFamily="50" charset="-128"/>
              <a:ea typeface="ＭＳ Ｐゴシック" panose="020B0600070205080204" pitchFamily="50" charset="-128"/>
            </a:rPr>
            <a:t>円増加し、類似団体平均を</a:t>
          </a:r>
          <a:r>
            <a:rPr kumimoji="1" lang="en-US" altLang="ja-JP" sz="1100">
              <a:latin typeface="ＭＳ Ｐゴシック" panose="020B0600070205080204" pitchFamily="50" charset="-128"/>
              <a:ea typeface="ＭＳ Ｐゴシック" panose="020B0600070205080204" pitchFamily="50" charset="-128"/>
            </a:rPr>
            <a:t>48,060</a:t>
          </a:r>
          <a:r>
            <a:rPr kumimoji="1" lang="ja-JP" altLang="en-US" sz="1100">
              <a:latin typeface="ＭＳ Ｐゴシック" panose="020B0600070205080204" pitchFamily="50" charset="-128"/>
              <a:ea typeface="ＭＳ Ｐゴシック" panose="020B0600070205080204" pitchFamily="50" charset="-128"/>
            </a:rPr>
            <a:t>円上回っている。</a:t>
          </a:r>
        </a:p>
        <a:p>
          <a:r>
            <a:rPr kumimoji="1" lang="ja-JP" altLang="en-US" sz="1100">
              <a:latin typeface="ＭＳ Ｐゴシック" panose="020B0600070205080204" pitchFamily="50" charset="-128"/>
              <a:ea typeface="ＭＳ Ｐゴシック" panose="020B0600070205080204" pitchFamily="50" charset="-128"/>
            </a:rPr>
            <a:t>今後は、据置期間が終了する地方債の償還開始による公債費の増加や既存施設の維持補修費等の増加、新庁舎の建設・小学校再編等による普通建設事業費の増加も見込まれることから、事業の必要性を見極め、間断ない行財政改革を実施することにより歳出の抑制や歳入の確保を図っていく。</a:t>
          </a: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福岡県宮若市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27,913
27,425
139.99
18,260,013
17,292,752
931,440
8,901,508
19,749,263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16066</xdr:rowOff>
    </xdr:from>
    <xdr:to>
      <xdr:col>24</xdr:col>
      <xdr:colOff>63500</xdr:colOff>
      <xdr:row>35</xdr:row>
      <xdr:rowOff>29401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16816"/>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142939</xdr:rowOff>
    </xdr:from>
    <xdr:to>
      <xdr:col>19</xdr:col>
      <xdr:colOff>177800</xdr:colOff>
      <xdr:row>35</xdr:row>
      <xdr:rowOff>16066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72239"/>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142939</xdr:rowOff>
    </xdr:from>
    <xdr:to>
      <xdr:col>15</xdr:col>
      <xdr:colOff>50800</xdr:colOff>
      <xdr:row>35</xdr:row>
      <xdr:rowOff>20638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72239"/>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156845</xdr:rowOff>
    </xdr:from>
    <xdr:to>
      <xdr:col>10</xdr:col>
      <xdr:colOff>114300</xdr:colOff>
      <xdr:row>35</xdr:row>
      <xdr:rowOff>20638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86145"/>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92329</xdr:rowOff>
    </xdr:from>
    <xdr:to>
      <xdr:col>6</xdr:col>
      <xdr:colOff>38100</xdr:colOff>
      <xdr:row>36</xdr:row>
      <xdr:rowOff>22479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13606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150051</xdr:rowOff>
    </xdr:from>
    <xdr:to>
      <xdr:col>24</xdr:col>
      <xdr:colOff>114300</xdr:colOff>
      <xdr:row>35</xdr:row>
      <xdr:rowOff>80201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7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1478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3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136716</xdr:rowOff>
    </xdr:from>
    <xdr:to>
      <xdr:col>20</xdr:col>
      <xdr:colOff>38100</xdr:colOff>
      <xdr:row>35</xdr:row>
      <xdr:rowOff>66866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6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83393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4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92139</xdr:rowOff>
    </xdr:from>
    <xdr:to>
      <xdr:col>15</xdr:col>
      <xdr:colOff>101600</xdr:colOff>
      <xdr:row>35</xdr:row>
      <xdr:rowOff>22289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2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38816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9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141288</xdr:rowOff>
    </xdr:from>
    <xdr:to>
      <xdr:col>10</xdr:col>
      <xdr:colOff>165100</xdr:colOff>
      <xdr:row>35</xdr:row>
      <xdr:rowOff>71438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7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87965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4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106045</xdr:rowOff>
    </xdr:from>
    <xdr:to>
      <xdr:col>6</xdr:col>
      <xdr:colOff>38100</xdr:colOff>
      <xdr:row>35</xdr:row>
      <xdr:rowOff>36195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3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52722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1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140928</xdr:rowOff>
    </xdr:from>
    <xdr:to>
      <xdr:col>24</xdr:col>
      <xdr:colOff>63500</xdr:colOff>
      <xdr:row>56</xdr:row>
      <xdr:rowOff>164202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42128"/>
          <a:ext cx="838200" cy="2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164202</xdr:rowOff>
    </xdr:from>
    <xdr:to>
      <xdr:col>19</xdr:col>
      <xdr:colOff>177800</xdr:colOff>
      <xdr:row>58</xdr:row>
      <xdr:rowOff>17709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65402"/>
          <a:ext cx="889000" cy="19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17709</xdr:rowOff>
    </xdr:from>
    <xdr:to>
      <xdr:col>15</xdr:col>
      <xdr:colOff>50800</xdr:colOff>
      <xdr:row>58</xdr:row>
      <xdr:rowOff>21658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61809"/>
          <a:ext cx="8890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21658</xdr:rowOff>
    </xdr:from>
    <xdr:to>
      <xdr:col>10</xdr:col>
      <xdr:colOff>114300</xdr:colOff>
      <xdr:row>58</xdr:row>
      <xdr:rowOff>79725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65758"/>
          <a:ext cx="889000" cy="5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90128</xdr:rowOff>
    </xdr:from>
    <xdr:to>
      <xdr:col>24</xdr:col>
      <xdr:colOff>114300</xdr:colOff>
      <xdr:row>57</xdr:row>
      <xdr:rowOff>20278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9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113005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4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113402</xdr:rowOff>
    </xdr:from>
    <xdr:to>
      <xdr:col>20</xdr:col>
      <xdr:colOff>38100</xdr:colOff>
      <xdr:row>57</xdr:row>
      <xdr:rowOff>43552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1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60079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48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138359</xdr:rowOff>
    </xdr:from>
    <xdr:to>
      <xdr:col>15</xdr:col>
      <xdr:colOff>101600</xdr:colOff>
      <xdr:row>58</xdr:row>
      <xdr:rowOff>68509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1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59636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0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142308</xdr:rowOff>
    </xdr:from>
    <xdr:to>
      <xdr:col>10</xdr:col>
      <xdr:colOff>165100</xdr:colOff>
      <xdr:row>58</xdr:row>
      <xdr:rowOff>72458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63585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28925</xdr:rowOff>
    </xdr:from>
    <xdr:to>
      <xdr:col>6</xdr:col>
      <xdr:colOff>38100</xdr:colOff>
      <xdr:row>58</xdr:row>
      <xdr:rowOff>130525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121652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6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25217</xdr:rowOff>
    </xdr:from>
    <xdr:to>
      <xdr:col>24</xdr:col>
      <xdr:colOff>63500</xdr:colOff>
      <xdr:row>73</xdr:row>
      <xdr:rowOff>84989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541067"/>
          <a:ext cx="838200" cy="5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25217</xdr:rowOff>
    </xdr:from>
    <xdr:to>
      <xdr:col>19</xdr:col>
      <xdr:colOff>177800</xdr:colOff>
      <xdr:row>73</xdr:row>
      <xdr:rowOff>106659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541067"/>
          <a:ext cx="889000" cy="8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106659</xdr:rowOff>
    </xdr:from>
    <xdr:to>
      <xdr:col>15</xdr:col>
      <xdr:colOff>50800</xdr:colOff>
      <xdr:row>73</xdr:row>
      <xdr:rowOff>163672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622509"/>
          <a:ext cx="889000" cy="5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112702</xdr:rowOff>
    </xdr:from>
    <xdr:to>
      <xdr:col>10</xdr:col>
      <xdr:colOff>114300</xdr:colOff>
      <xdr:row>73</xdr:row>
      <xdr:rowOff>163672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628552"/>
          <a:ext cx="889000" cy="5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165931</xdr:rowOff>
    </xdr:from>
    <xdr:to>
      <xdr:col>6</xdr:col>
      <xdr:colOff>38100</xdr:colOff>
      <xdr:row>77</xdr:row>
      <xdr:rowOff>96081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87208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8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34189</xdr:rowOff>
    </xdr:from>
    <xdr:to>
      <xdr:col>24</xdr:col>
      <xdr:colOff>114300</xdr:colOff>
      <xdr:row>73</xdr:row>
      <xdr:rowOff>135789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5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57066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01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145867</xdr:rowOff>
    </xdr:from>
    <xdr:to>
      <xdr:col>20</xdr:col>
      <xdr:colOff>38100</xdr:colOff>
      <xdr:row>73</xdr:row>
      <xdr:rowOff>76017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9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92544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26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55859</xdr:rowOff>
    </xdr:from>
    <xdr:to>
      <xdr:col>15</xdr:col>
      <xdr:colOff>101600</xdr:colOff>
      <xdr:row>73</xdr:row>
      <xdr:rowOff>157459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57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2536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346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112872</xdr:rowOff>
    </xdr:from>
    <xdr:to>
      <xdr:col>10</xdr:col>
      <xdr:colOff>165100</xdr:colOff>
      <xdr:row>74</xdr:row>
      <xdr:rowOff>43022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62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59549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40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61902</xdr:rowOff>
    </xdr:from>
    <xdr:to>
      <xdr:col>6</xdr:col>
      <xdr:colOff>38100</xdr:colOff>
      <xdr:row>73</xdr:row>
      <xdr:rowOff>163502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5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8579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352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121145</xdr:rowOff>
    </xdr:from>
    <xdr:to>
      <xdr:col>24</xdr:col>
      <xdr:colOff>63500</xdr:colOff>
      <xdr:row>97</xdr:row>
      <xdr:rowOff>130680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751795"/>
          <a:ext cx="838200" cy="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117050</xdr:rowOff>
    </xdr:from>
    <xdr:to>
      <xdr:col>19</xdr:col>
      <xdr:colOff>177800</xdr:colOff>
      <xdr:row>97</xdr:row>
      <xdr:rowOff>130680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747700"/>
          <a:ext cx="889000" cy="1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108677</xdr:rowOff>
    </xdr:from>
    <xdr:to>
      <xdr:col>15</xdr:col>
      <xdr:colOff>50800</xdr:colOff>
      <xdr:row>97</xdr:row>
      <xdr:rowOff>117050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739327"/>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88951</xdr:rowOff>
    </xdr:from>
    <xdr:to>
      <xdr:col>10</xdr:col>
      <xdr:colOff>114300</xdr:colOff>
      <xdr:row>97</xdr:row>
      <xdr:rowOff>108677</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719601"/>
          <a:ext cx="889000" cy="1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9480</xdr:rowOff>
    </xdr:from>
    <xdr:to>
      <xdr:col>6</xdr:col>
      <xdr:colOff>38100</xdr:colOff>
      <xdr:row>97</xdr:row>
      <xdr:rowOff>111080</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64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127607</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41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70345</xdr:rowOff>
    </xdr:from>
    <xdr:to>
      <xdr:col>24</xdr:col>
      <xdr:colOff>114300</xdr:colOff>
      <xdr:row>98</xdr:row>
      <xdr:rowOff>495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7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48772</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79880</xdr:rowOff>
    </xdr:from>
    <xdr:to>
      <xdr:col>20</xdr:col>
      <xdr:colOff>38100</xdr:colOff>
      <xdr:row>98</xdr:row>
      <xdr:rowOff>10030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1157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80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66250</xdr:rowOff>
    </xdr:from>
    <xdr:to>
      <xdr:col>15</xdr:col>
      <xdr:colOff>101600</xdr:colOff>
      <xdr:row>97</xdr:row>
      <xdr:rowOff>167850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6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158977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78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57877</xdr:rowOff>
    </xdr:from>
    <xdr:to>
      <xdr:col>10</xdr:col>
      <xdr:colOff>165100</xdr:colOff>
      <xdr:row>97</xdr:row>
      <xdr:rowOff>159477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68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150604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7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38151</xdr:rowOff>
    </xdr:from>
    <xdr:to>
      <xdr:col>6</xdr:col>
      <xdr:colOff>38100</xdr:colOff>
      <xdr:row>97</xdr:row>
      <xdr:rowOff>139751</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66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130878</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76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118146</xdr:rowOff>
    </xdr:from>
    <xdr:to>
      <xdr:col>41</xdr:col>
      <xdr:colOff>50800</xdr:colOff>
      <xdr:row>39</xdr:row>
      <xdr:rowOff>98878</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633246"/>
          <a:ext cx="889000" cy="15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67346</xdr:rowOff>
    </xdr:from>
    <xdr:to>
      <xdr:col>36</xdr:col>
      <xdr:colOff>165100</xdr:colOff>
      <xdr:row>38</xdr:row>
      <xdr:rowOff>168946</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58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160073</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675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130658</xdr:rowOff>
    </xdr:from>
    <xdr:to>
      <xdr:col>55</xdr:col>
      <xdr:colOff>0</xdr:colOff>
      <xdr:row>57</xdr:row>
      <xdr:rowOff>147256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9639300" y="9903308"/>
          <a:ext cx="838200" cy="1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129210</xdr:rowOff>
    </xdr:from>
    <xdr:to>
      <xdr:col>50</xdr:col>
      <xdr:colOff>114300</xdr:colOff>
      <xdr:row>57</xdr:row>
      <xdr:rowOff>147256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8750300" y="9901860"/>
          <a:ext cx="889000" cy="1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129210</xdr:rowOff>
    </xdr:from>
    <xdr:to>
      <xdr:col>45</xdr:col>
      <xdr:colOff>177800</xdr:colOff>
      <xdr:row>57</xdr:row>
      <xdr:rowOff>145631</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901860"/>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133744</xdr:rowOff>
    </xdr:from>
    <xdr:to>
      <xdr:col>41</xdr:col>
      <xdr:colOff>50800</xdr:colOff>
      <xdr:row>57</xdr:row>
      <xdr:rowOff>145631</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a:off x="6972300" y="9906394"/>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21582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79858</xdr:rowOff>
    </xdr:from>
    <xdr:to>
      <xdr:col>55</xdr:col>
      <xdr:colOff>50800</xdr:colOff>
      <xdr:row>58</xdr:row>
      <xdr:rowOff>10008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85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58285</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83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96456</xdr:rowOff>
    </xdr:from>
    <xdr:to>
      <xdr:col>50</xdr:col>
      <xdr:colOff>165100</xdr:colOff>
      <xdr:row>58</xdr:row>
      <xdr:rowOff>26606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8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17733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96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78410</xdr:rowOff>
    </xdr:from>
    <xdr:to>
      <xdr:col>46</xdr:col>
      <xdr:colOff>38100</xdr:colOff>
      <xdr:row>58</xdr:row>
      <xdr:rowOff>8560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85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171137</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94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94831</xdr:rowOff>
    </xdr:from>
    <xdr:to>
      <xdr:col>41</xdr:col>
      <xdr:colOff>101600</xdr:colOff>
      <xdr:row>58</xdr:row>
      <xdr:rowOff>24981</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86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16108</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96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82944</xdr:rowOff>
    </xdr:from>
    <xdr:to>
      <xdr:col>36</xdr:col>
      <xdr:colOff>165100</xdr:colOff>
      <xdr:row>58</xdr:row>
      <xdr:rowOff>13094</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85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4221</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94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132415</xdr:rowOff>
    </xdr:from>
    <xdr:to>
      <xdr:col>55</xdr:col>
      <xdr:colOff>0</xdr:colOff>
      <xdr:row>78</xdr:row>
      <xdr:rowOff>143030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505515"/>
          <a:ext cx="838200" cy="1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143030</xdr:rowOff>
    </xdr:from>
    <xdr:to>
      <xdr:col>50</xdr:col>
      <xdr:colOff>114300</xdr:colOff>
      <xdr:row>78</xdr:row>
      <xdr:rowOff>144593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516130"/>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144593</xdr:rowOff>
    </xdr:from>
    <xdr:to>
      <xdr:col>45</xdr:col>
      <xdr:colOff>177800</xdr:colOff>
      <xdr:row>78</xdr:row>
      <xdr:rowOff>150490</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517693"/>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150490</xdr:rowOff>
    </xdr:from>
    <xdr:to>
      <xdr:col>41</xdr:col>
      <xdr:colOff>50800</xdr:colOff>
      <xdr:row>78</xdr:row>
      <xdr:rowOff>152380</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523590"/>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42929</xdr:rowOff>
    </xdr:from>
    <xdr:to>
      <xdr:col>36</xdr:col>
      <xdr:colOff>165100</xdr:colOff>
      <xdr:row>78</xdr:row>
      <xdr:rowOff>144529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41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161056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9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81615</xdr:rowOff>
    </xdr:from>
    <xdr:to>
      <xdr:col>55</xdr:col>
      <xdr:colOff>50800</xdr:colOff>
      <xdr:row>79</xdr:row>
      <xdr:rowOff>11765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5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167992</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92230</xdr:rowOff>
    </xdr:from>
    <xdr:to>
      <xdr:col>50</xdr:col>
      <xdr:colOff>165100</xdr:colOff>
      <xdr:row>79</xdr:row>
      <xdr:rowOff>22380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46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13507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55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93793</xdr:rowOff>
    </xdr:from>
    <xdr:to>
      <xdr:col>46</xdr:col>
      <xdr:colOff>38100</xdr:colOff>
      <xdr:row>79</xdr:row>
      <xdr:rowOff>23943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6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15070</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55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99690</xdr:rowOff>
    </xdr:from>
    <xdr:to>
      <xdr:col>41</xdr:col>
      <xdr:colOff>101600</xdr:colOff>
      <xdr:row>79</xdr:row>
      <xdr:rowOff>29840</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7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20967</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56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101580</xdr:rowOff>
    </xdr:from>
    <xdr:to>
      <xdr:col>36</xdr:col>
      <xdr:colOff>165100</xdr:colOff>
      <xdr:row>79</xdr:row>
      <xdr:rowOff>31730</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4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22857</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56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540</xdr:rowOff>
    </xdr:from>
    <xdr:to>
      <xdr:col>55</xdr:col>
      <xdr:colOff>0</xdr:colOff>
      <xdr:row>97</xdr:row>
      <xdr:rowOff>34734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631190"/>
          <a:ext cx="838200" cy="3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540</xdr:rowOff>
    </xdr:from>
    <xdr:to>
      <xdr:col>50</xdr:col>
      <xdr:colOff>114300</xdr:colOff>
      <xdr:row>97</xdr:row>
      <xdr:rowOff>63748</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631190"/>
          <a:ext cx="889000" cy="6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15551</xdr:rowOff>
    </xdr:from>
    <xdr:to>
      <xdr:col>45</xdr:col>
      <xdr:colOff>177800</xdr:colOff>
      <xdr:row>97</xdr:row>
      <xdr:rowOff>63748</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474751"/>
          <a:ext cx="889000" cy="2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15551</xdr:rowOff>
    </xdr:from>
    <xdr:to>
      <xdr:col>41</xdr:col>
      <xdr:colOff>50800</xdr:colOff>
      <xdr:row>96</xdr:row>
      <xdr:rowOff>132062</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474751"/>
          <a:ext cx="889000" cy="1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35265</xdr:rowOff>
    </xdr:from>
    <xdr:to>
      <xdr:col>36</xdr:col>
      <xdr:colOff>165100</xdr:colOff>
      <xdr:row>96</xdr:row>
      <xdr:rowOff>136865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49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153392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26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155384</xdr:rowOff>
    </xdr:from>
    <xdr:to>
      <xdr:col>55</xdr:col>
      <xdr:colOff>50800</xdr:colOff>
      <xdr:row>97</xdr:row>
      <xdr:rowOff>85534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61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133811</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59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121190</xdr:rowOff>
    </xdr:from>
    <xdr:to>
      <xdr:col>50</xdr:col>
      <xdr:colOff>165100</xdr:colOff>
      <xdr:row>97</xdr:row>
      <xdr:rowOff>51340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5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42467</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67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12948</xdr:rowOff>
    </xdr:from>
    <xdr:to>
      <xdr:col>46</xdr:col>
      <xdr:colOff>38100</xdr:colOff>
      <xdr:row>97</xdr:row>
      <xdr:rowOff>114548</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6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105675</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73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136201</xdr:rowOff>
    </xdr:from>
    <xdr:to>
      <xdr:col>41</xdr:col>
      <xdr:colOff>101600</xdr:colOff>
      <xdr:row>96</xdr:row>
      <xdr:rowOff>66351</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4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82878</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19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81262</xdr:rowOff>
    </xdr:from>
    <xdr:to>
      <xdr:col>36</xdr:col>
      <xdr:colOff>165100</xdr:colOff>
      <xdr:row>97</xdr:row>
      <xdr:rowOff>11412</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54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2539</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63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29801</xdr:rowOff>
    </xdr:from>
    <xdr:to>
      <xdr:col>85</xdr:col>
      <xdr:colOff>127000</xdr:colOff>
      <xdr:row>37</xdr:row>
      <xdr:rowOff>30658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5481300" y="6373451"/>
          <a:ext cx="8382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68700</xdr:rowOff>
    </xdr:from>
    <xdr:to>
      <xdr:col>81</xdr:col>
      <xdr:colOff>50800</xdr:colOff>
      <xdr:row>37</xdr:row>
      <xdr:rowOff>29801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4592300" y="6069450"/>
          <a:ext cx="889000" cy="30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68700</xdr:rowOff>
    </xdr:from>
    <xdr:to>
      <xdr:col>76</xdr:col>
      <xdr:colOff>114300</xdr:colOff>
      <xdr:row>37</xdr:row>
      <xdr:rowOff>34906</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069450"/>
          <a:ext cx="889000" cy="30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124765</xdr:rowOff>
    </xdr:from>
    <xdr:to>
      <xdr:col>71</xdr:col>
      <xdr:colOff>177800</xdr:colOff>
      <xdr:row>37</xdr:row>
      <xdr:rowOff>34906</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6296965"/>
          <a:ext cx="889000" cy="8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100502</xdr:rowOff>
    </xdr:from>
    <xdr:to>
      <xdr:col>67</xdr:col>
      <xdr:colOff>101600</xdr:colOff>
      <xdr:row>37</xdr:row>
      <xdr:rowOff>30652</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21779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3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151308</xdr:rowOff>
    </xdr:from>
    <xdr:to>
      <xdr:col>85</xdr:col>
      <xdr:colOff>177800</xdr:colOff>
      <xdr:row>37</xdr:row>
      <xdr:rowOff>81458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3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129735</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630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150451</xdr:rowOff>
    </xdr:from>
    <xdr:to>
      <xdr:col>81</xdr:col>
      <xdr:colOff>101600</xdr:colOff>
      <xdr:row>37</xdr:row>
      <xdr:rowOff>80601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3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71728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641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17900</xdr:rowOff>
    </xdr:from>
    <xdr:to>
      <xdr:col>76</xdr:col>
      <xdr:colOff>165100</xdr:colOff>
      <xdr:row>35</xdr:row>
      <xdr:rowOff>119500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01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136027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579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155556</xdr:rowOff>
    </xdr:from>
    <xdr:to>
      <xdr:col>72</xdr:col>
      <xdr:colOff>38100</xdr:colOff>
      <xdr:row>37</xdr:row>
      <xdr:rowOff>85706</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32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76833</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42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73965</xdr:rowOff>
    </xdr:from>
    <xdr:to>
      <xdr:col>67</xdr:col>
      <xdr:colOff>101600</xdr:colOff>
      <xdr:row>37</xdr:row>
      <xdr:rowOff>4115</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2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20642</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602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72553</xdr:rowOff>
    </xdr:from>
    <xdr:to>
      <xdr:col>85</xdr:col>
      <xdr:colOff>127000</xdr:colOff>
      <xdr:row>57</xdr:row>
      <xdr:rowOff>34392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5481300" y="9673753"/>
          <a:ext cx="838200" cy="13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72553</xdr:rowOff>
    </xdr:from>
    <xdr:to>
      <xdr:col>81</xdr:col>
      <xdr:colOff>50800</xdr:colOff>
      <xdr:row>56</xdr:row>
      <xdr:rowOff>150467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673753"/>
          <a:ext cx="889000" cy="7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143121</xdr:rowOff>
    </xdr:from>
    <xdr:to>
      <xdr:col>76</xdr:col>
      <xdr:colOff>114300</xdr:colOff>
      <xdr:row>56</xdr:row>
      <xdr:rowOff>150467</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3703300" y="9744321"/>
          <a:ext cx="889000" cy="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35657</xdr:rowOff>
    </xdr:from>
    <xdr:to>
      <xdr:col>71</xdr:col>
      <xdr:colOff>177800</xdr:colOff>
      <xdr:row>56</xdr:row>
      <xdr:rowOff>143121</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293957"/>
          <a:ext cx="889000" cy="45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76395</xdr:rowOff>
    </xdr:from>
    <xdr:to>
      <xdr:col>67</xdr:col>
      <xdr:colOff>101600</xdr:colOff>
      <xdr:row>57</xdr:row>
      <xdr:rowOff>6545</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7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169122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77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155042</xdr:rowOff>
    </xdr:from>
    <xdr:to>
      <xdr:col>85</xdr:col>
      <xdr:colOff>177800</xdr:colOff>
      <xdr:row>57</xdr:row>
      <xdr:rowOff>85192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75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133469</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73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21753</xdr:rowOff>
    </xdr:from>
    <xdr:to>
      <xdr:col>81</xdr:col>
      <xdr:colOff>101600</xdr:colOff>
      <xdr:row>56</xdr:row>
      <xdr:rowOff>123353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62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139880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3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99667</xdr:rowOff>
    </xdr:from>
    <xdr:to>
      <xdr:col>76</xdr:col>
      <xdr:colOff>165100</xdr:colOff>
      <xdr:row>57</xdr:row>
      <xdr:rowOff>29817</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70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20944</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79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92321</xdr:rowOff>
    </xdr:from>
    <xdr:to>
      <xdr:col>72</xdr:col>
      <xdr:colOff>38100</xdr:colOff>
      <xdr:row>57</xdr:row>
      <xdr:rowOff>22471</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69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13598</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78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156307</xdr:rowOff>
    </xdr:from>
    <xdr:to>
      <xdr:col>67</xdr:col>
      <xdr:colOff>101600</xdr:colOff>
      <xdr:row>54</xdr:row>
      <xdr:rowOff>86457</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24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102984</xdr:rowOff>
    </xdr:from>
    <xdr:ext cx="599010"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14795" y="9018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29270</xdr:rowOff>
    </xdr:from>
    <xdr:to>
      <xdr:col>85</xdr:col>
      <xdr:colOff>127000</xdr:colOff>
      <xdr:row>79</xdr:row>
      <xdr:rowOff>65585</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5481300" y="13573820"/>
          <a:ext cx="838200" cy="3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29270</xdr:rowOff>
    </xdr:from>
    <xdr:to>
      <xdr:col>81</xdr:col>
      <xdr:colOff>50800</xdr:colOff>
      <xdr:row>79</xdr:row>
      <xdr:rowOff>98879</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4592300" y="13573820"/>
          <a:ext cx="889000" cy="6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89686</xdr:rowOff>
    </xdr:from>
    <xdr:to>
      <xdr:col>76</xdr:col>
      <xdr:colOff>114300</xdr:colOff>
      <xdr:row>79</xdr:row>
      <xdr:rowOff>98879</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3703300" y="13634236"/>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89686</xdr:rowOff>
    </xdr:from>
    <xdr:to>
      <xdr:col>71</xdr:col>
      <xdr:colOff>177800</xdr:colOff>
      <xdr:row>79</xdr:row>
      <xdr:rowOff>98879</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2814300" y="13634236"/>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415</xdr:rowOff>
    </xdr:from>
    <xdr:to>
      <xdr:col>67</xdr:col>
      <xdr:colOff>101600</xdr:colOff>
      <xdr:row>79</xdr:row>
      <xdr:rowOff>102015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118542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32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14785</xdr:rowOff>
    </xdr:from>
    <xdr:to>
      <xdr:col>85</xdr:col>
      <xdr:colOff>177800</xdr:colOff>
      <xdr:row>79</xdr:row>
      <xdr:rowOff>116385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5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101162</xdr:rowOff>
    </xdr:from>
    <xdr:ext cx="469744"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47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149920</xdr:rowOff>
    </xdr:from>
    <xdr:to>
      <xdr:col>81</xdr:col>
      <xdr:colOff>101600</xdr:colOff>
      <xdr:row>79</xdr:row>
      <xdr:rowOff>80070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52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71197</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46428" y="1361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38886</xdr:rowOff>
    </xdr:from>
    <xdr:to>
      <xdr:col>72</xdr:col>
      <xdr:colOff>38100</xdr:colOff>
      <xdr:row>79</xdr:row>
      <xdr:rowOff>140486</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131613</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514017" y="13676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86396</xdr:rowOff>
    </xdr:from>
    <xdr:to>
      <xdr:col>85</xdr:col>
      <xdr:colOff>127000</xdr:colOff>
      <xdr:row>98</xdr:row>
      <xdr:rowOff>90029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888496"/>
          <a:ext cx="838200" cy="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90029</xdr:rowOff>
    </xdr:from>
    <xdr:to>
      <xdr:col>81</xdr:col>
      <xdr:colOff>50800</xdr:colOff>
      <xdr:row>98</xdr:row>
      <xdr:rowOff>106079</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892129"/>
          <a:ext cx="889000" cy="1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104293</xdr:rowOff>
    </xdr:from>
    <xdr:to>
      <xdr:col>76</xdr:col>
      <xdr:colOff>114300</xdr:colOff>
      <xdr:row>98</xdr:row>
      <xdr:rowOff>106079</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906393"/>
          <a:ext cx="8890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104293</xdr:rowOff>
    </xdr:from>
    <xdr:to>
      <xdr:col>71</xdr:col>
      <xdr:colOff>177800</xdr:colOff>
      <xdr:row>98</xdr:row>
      <xdr:rowOff>108989</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906393"/>
          <a:ext cx="889000" cy="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39457</xdr:rowOff>
    </xdr:from>
    <xdr:to>
      <xdr:col>67</xdr:col>
      <xdr:colOff>101600</xdr:colOff>
      <xdr:row>98</xdr:row>
      <xdr:rowOff>141057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84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157584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1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35596</xdr:rowOff>
    </xdr:from>
    <xdr:to>
      <xdr:col>85</xdr:col>
      <xdr:colOff>177800</xdr:colOff>
      <xdr:row>98</xdr:row>
      <xdr:rowOff>137196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8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143486</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77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39229</xdr:rowOff>
    </xdr:from>
    <xdr:to>
      <xdr:col>81</xdr:col>
      <xdr:colOff>101600</xdr:colOff>
      <xdr:row>98</xdr:row>
      <xdr:rowOff>140829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84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131956</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93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55279</xdr:rowOff>
    </xdr:from>
    <xdr:to>
      <xdr:col>76</xdr:col>
      <xdr:colOff>165100</xdr:colOff>
      <xdr:row>98</xdr:row>
      <xdr:rowOff>156879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85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148006</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95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53493</xdr:rowOff>
    </xdr:from>
    <xdr:to>
      <xdr:col>72</xdr:col>
      <xdr:colOff>38100</xdr:colOff>
      <xdr:row>98</xdr:row>
      <xdr:rowOff>155093</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85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146220</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94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58189</xdr:rowOff>
    </xdr:from>
    <xdr:to>
      <xdr:col>67</xdr:col>
      <xdr:colOff>101600</xdr:colOff>
      <xdr:row>98</xdr:row>
      <xdr:rowOff>159789</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86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150916</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9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130619</xdr:rowOff>
    </xdr:from>
    <xdr:to>
      <xdr:col>98</xdr:col>
      <xdr:colOff>38100</xdr:colOff>
      <xdr:row>39</xdr:row>
      <xdr:rowOff>60769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45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77297</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20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民生費は住民一人当たり</a:t>
          </a:r>
          <a:r>
            <a:rPr kumimoji="1" lang="en-US" altLang="ja-JP" sz="1100">
              <a:latin typeface="ＭＳ Ｐゴシック" panose="020B0600070205080204" pitchFamily="50" charset="-128"/>
              <a:ea typeface="ＭＳ Ｐゴシック" panose="020B0600070205080204" pitchFamily="50" charset="-128"/>
            </a:rPr>
            <a:t>229,680</a:t>
          </a:r>
          <a:r>
            <a:rPr kumimoji="1" lang="ja-JP" altLang="en-US" sz="1100">
              <a:latin typeface="ＭＳ Ｐゴシック" panose="020B0600070205080204" pitchFamily="50" charset="-128"/>
              <a:ea typeface="ＭＳ Ｐゴシック" panose="020B0600070205080204" pitchFamily="50" charset="-128"/>
            </a:rPr>
            <a:t>円と類似団体平均を</a:t>
          </a:r>
          <a:r>
            <a:rPr kumimoji="1" lang="en-US" altLang="ja-JP" sz="1100">
              <a:latin typeface="ＭＳ Ｐゴシック" panose="020B0600070205080204" pitchFamily="50" charset="-128"/>
              <a:ea typeface="ＭＳ Ｐゴシック" panose="020B0600070205080204" pitchFamily="50" charset="-128"/>
            </a:rPr>
            <a:t>44,159</a:t>
          </a:r>
          <a:r>
            <a:rPr kumimoji="1" lang="ja-JP" altLang="en-US" sz="1100">
              <a:latin typeface="ＭＳ Ｐゴシック" panose="020B0600070205080204" pitchFamily="50" charset="-128"/>
              <a:ea typeface="ＭＳ Ｐゴシック" panose="020B0600070205080204" pitchFamily="50" charset="-128"/>
            </a:rPr>
            <a:t>円上回っており、これは生活保護費が他の類似団体より多いことに加え、障害福祉サービス等をはじめとする社会保障関係経費が増加していることが要因である。今後も社会保障関係経費の増加が見込まれるため、、資格審査等の適正化やレセプト点検等による医療費等の適正化を推進し抑制に努めていく。</a:t>
          </a:r>
        </a:p>
        <a:p>
          <a:r>
            <a:rPr kumimoji="1" lang="ja-JP" altLang="en-US" sz="1100">
              <a:latin typeface="ＭＳ Ｐゴシック" panose="020B0600070205080204" pitchFamily="50" charset="-128"/>
              <a:ea typeface="ＭＳ Ｐゴシック" panose="020B0600070205080204" pitchFamily="50" charset="-128"/>
            </a:rPr>
            <a:t>総務費は、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新庁舎建設事業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の実施</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に伴い、</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年度から上昇に転じ、令和元年度では、類似団体平均を</a:t>
          </a:r>
          <a:r>
            <a:rPr kumimoji="1" lang="en-US" altLang="ja-JP" sz="1100">
              <a:latin typeface="ＭＳ Ｐゴシック" panose="020B0600070205080204" pitchFamily="50" charset="-128"/>
              <a:ea typeface="ＭＳ Ｐゴシック" panose="020B0600070205080204" pitchFamily="50" charset="-128"/>
            </a:rPr>
            <a:t>43,027</a:t>
          </a:r>
          <a:r>
            <a:rPr kumimoji="1" lang="ja-JP" altLang="en-US" sz="1100">
              <a:latin typeface="ＭＳ Ｐゴシック" panose="020B0600070205080204" pitchFamily="50" charset="-128"/>
              <a:ea typeface="ＭＳ Ｐゴシック" panose="020B0600070205080204" pitchFamily="50" charset="-128"/>
            </a:rPr>
            <a:t>円上回ることとなった。</a:t>
          </a:r>
        </a:p>
        <a:p>
          <a:r>
            <a:rPr kumimoji="1" lang="ja-JP" altLang="en-US" sz="1100">
              <a:latin typeface="ＭＳ Ｐゴシック" panose="020B0600070205080204" pitchFamily="50" charset="-128"/>
              <a:ea typeface="ＭＳ Ｐゴシック" panose="020B0600070205080204" pitchFamily="50" charset="-128"/>
            </a:rPr>
            <a:t>教育費については、類似団体並を下回っているが、現在、宮田地区の小学校等の再編事業に取り組んでいることから、今後増加が見込まれる。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福岡県宮若市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第二次・三次集中改革プランに基づく行財政改革の着実な推進等により、実質収支額は継続的に黒字を確保している。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実質単年度収支については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赤字であったが、令和元年度は、法人市民税など税収の増加により黒字を確保することができた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財政調整基金残高</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は、適切な財源の確保と歳出の精査により、取り崩しを回避しており、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標準財政規模比は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40.67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 </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今後は小学校再編等の大型建設事業による歳出の増加が見込まれることから、第２次宮若市総合計画に基づき計画的に事務事業を実施するとともに、行財政改革を推進し、健全な財政運営を行っていく。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福岡県宮若市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連結実質赤字比率は、一般会計等において黒字額を維持する一方、国民健康保険特別会計において医療費の増加や加入者数の減少に伴い、平成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年度以降赤字が継続しており、累積赤字の解消が課題となっている。このことから、ジェネリック医薬品の更なる啓発や生活習慣病等の重症化予防事業を積極的に実施するなど、医療費の適正化を図り、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赤字の解消</a:t>
          </a:r>
          <a:r>
            <a:rPr kumimoji="1" lang="ja-JP" altLang="en-US" sz="1100">
              <a:latin typeface="ＭＳ Ｐゴシック" panose="020B0600070205080204" pitchFamily="50" charset="-128"/>
              <a:ea typeface="ＭＳ Ｐゴシック" panose="020B0600070205080204" pitchFamily="50" charset="-128"/>
            </a:rPr>
            <a:t>に努めていく。</a:t>
          </a:r>
        </a:p>
        <a:p>
          <a:r>
            <a:rPr kumimoji="1" lang="ja-JP" altLang="en-US" sz="1100">
              <a:latin typeface="ＭＳ Ｐゴシック" panose="020B0600070205080204" pitchFamily="50" charset="-128"/>
              <a:ea typeface="ＭＳ Ｐゴシック" panose="020B0600070205080204" pitchFamily="50" charset="-128"/>
            </a:rPr>
            <a:t>今後、一般会計においては、新型コロナウイルス感染症の影響による税収の減少が危惧されるため、第２次宮若市総合計画に基づき計画的に事務事業を実施するとともに、行財政改革による歳出削減、歳入の確保を図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zaisei02-l/Desktop/&#36001;&#25919;&#29366;&#27841;&#36039;&#26009;&#38598;/03_&#20316;&#25104;/&#12304;&#36001;&#25919;&#29366;&#27841;&#36039;&#26009;&#38598;&#12305;_402265_&#23470;&#33509;&#24066;_2019/&#12304;&#36001;&#25919;&#29366;&#27841;&#36039;&#26009;&#38598;&#12305;_402265_&#23470;&#33509;&#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56.2</v>
          </cell>
          <cell r="BX53">
            <v>58.4</v>
          </cell>
          <cell r="CF53">
            <v>64.5</v>
          </cell>
          <cell r="CN53">
            <v>65.3</v>
          </cell>
          <cell r="CV53">
            <v>63.9</v>
          </cell>
        </row>
        <row r="55">
          <cell r="AN55" t="str">
            <v>類似団体内平均値</v>
          </cell>
          <cell r="BP55">
            <v>56.8</v>
          </cell>
          <cell r="BX55">
            <v>54.6</v>
          </cell>
          <cell r="CF55">
            <v>53.2</v>
          </cell>
          <cell r="CN55">
            <v>47.9</v>
          </cell>
          <cell r="CV55">
            <v>49</v>
          </cell>
        </row>
        <row r="57">
          <cell r="BP57">
            <v>54</v>
          </cell>
          <cell r="BX57">
            <v>58.3</v>
          </cell>
          <cell r="CF57">
            <v>59.6</v>
          </cell>
          <cell r="CN57">
            <v>60.7</v>
          </cell>
          <cell r="CV57">
            <v>62</v>
          </cell>
        </row>
        <row r="72">
          <cell r="BP72" t="str">
            <v>H27</v>
          </cell>
          <cell r="BX72" t="str">
            <v>H28</v>
          </cell>
          <cell r="CF72" t="str">
            <v>H29</v>
          </cell>
          <cell r="CN72" t="str">
            <v>H30</v>
          </cell>
          <cell r="CV72" t="str">
            <v>R01</v>
          </cell>
        </row>
        <row r="73">
          <cell r="AN73" t="str">
            <v>当該団体値</v>
          </cell>
        </row>
        <row r="75">
          <cell r="BP75">
            <v>5.4</v>
          </cell>
          <cell r="BX75">
            <v>5</v>
          </cell>
          <cell r="CF75">
            <v>5</v>
          </cell>
          <cell r="CN75">
            <v>5.0999999999999996</v>
          </cell>
          <cell r="CV75">
            <v>5.5</v>
          </cell>
        </row>
        <row r="77">
          <cell r="AN77" t="str">
            <v>類似団体内平均値</v>
          </cell>
          <cell r="BP77">
            <v>56.8</v>
          </cell>
          <cell r="BX77">
            <v>54.6</v>
          </cell>
          <cell r="CF77">
            <v>53.2</v>
          </cell>
          <cell r="CN77">
            <v>47.9</v>
          </cell>
          <cell r="CV77">
            <v>49</v>
          </cell>
        </row>
        <row r="79">
          <cell r="BP79">
            <v>10.199999999999999</v>
          </cell>
          <cell r="BX79">
            <v>10</v>
          </cell>
          <cell r="CF79">
            <v>9.8000000000000007</v>
          </cell>
          <cell r="CN79">
            <v>9.6</v>
          </cell>
          <cell r="CV79">
            <v>9.5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18260013</v>
      </c>
      <c r="BO4" s="424"/>
      <c r="BP4" s="424"/>
      <c r="BQ4" s="424"/>
      <c r="BR4" s="424"/>
      <c r="BS4" s="424"/>
      <c r="BT4" s="424"/>
      <c r="BU4" s="425"/>
      <c r="BV4" s="423">
        <v>18885715</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10.5</v>
      </c>
      <c r="CU4" s="608"/>
      <c r="CV4" s="608"/>
      <c r="CW4" s="608"/>
      <c r="CX4" s="608"/>
      <c r="CY4" s="608"/>
      <c r="CZ4" s="608"/>
      <c r="DA4" s="609"/>
      <c r="DB4" s="607">
        <v>8.8000000000000007</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17292752</v>
      </c>
      <c r="BO5" s="429"/>
      <c r="BP5" s="429"/>
      <c r="BQ5" s="429"/>
      <c r="BR5" s="429"/>
      <c r="BS5" s="429"/>
      <c r="BT5" s="429"/>
      <c r="BU5" s="430"/>
      <c r="BV5" s="428">
        <v>17988101</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89.2</v>
      </c>
      <c r="CU5" s="399"/>
      <c r="CV5" s="399"/>
      <c r="CW5" s="399"/>
      <c r="CX5" s="399"/>
      <c r="CY5" s="399"/>
      <c r="CZ5" s="399"/>
      <c r="DA5" s="400"/>
      <c r="DB5" s="398">
        <v>94.8</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967261</v>
      </c>
      <c r="BO6" s="429"/>
      <c r="BP6" s="429"/>
      <c r="BQ6" s="429"/>
      <c r="BR6" s="429"/>
      <c r="BS6" s="429"/>
      <c r="BT6" s="429"/>
      <c r="BU6" s="430"/>
      <c r="BV6" s="428">
        <v>897614</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92.8</v>
      </c>
      <c r="CU6" s="582"/>
      <c r="CV6" s="582"/>
      <c r="CW6" s="582"/>
      <c r="CX6" s="582"/>
      <c r="CY6" s="582"/>
      <c r="CZ6" s="582"/>
      <c r="DA6" s="583"/>
      <c r="DB6" s="581">
        <v>99.6</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35821</v>
      </c>
      <c r="BO7" s="429"/>
      <c r="BP7" s="429"/>
      <c r="BQ7" s="429"/>
      <c r="BR7" s="429"/>
      <c r="BS7" s="429"/>
      <c r="BT7" s="429"/>
      <c r="BU7" s="430"/>
      <c r="BV7" s="428">
        <v>88230</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8901508</v>
      </c>
      <c r="CU7" s="429"/>
      <c r="CV7" s="429"/>
      <c r="CW7" s="429"/>
      <c r="CX7" s="429"/>
      <c r="CY7" s="429"/>
      <c r="CZ7" s="429"/>
      <c r="DA7" s="430"/>
      <c r="DB7" s="428">
        <v>9154183</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931440</v>
      </c>
      <c r="BO8" s="429"/>
      <c r="BP8" s="429"/>
      <c r="BQ8" s="429"/>
      <c r="BR8" s="429"/>
      <c r="BS8" s="429"/>
      <c r="BT8" s="429"/>
      <c r="BU8" s="430"/>
      <c r="BV8" s="428">
        <v>809384</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0.63</v>
      </c>
      <c r="CU8" s="542"/>
      <c r="CV8" s="542"/>
      <c r="CW8" s="542"/>
      <c r="CX8" s="542"/>
      <c r="CY8" s="542"/>
      <c r="CZ8" s="542"/>
      <c r="DA8" s="543"/>
      <c r="DB8" s="541">
        <v>0.6</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28112</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109</v>
      </c>
      <c r="AV9" s="486"/>
      <c r="AW9" s="486"/>
      <c r="AX9" s="486"/>
      <c r="AY9" s="408" t="s">
        <v>116</v>
      </c>
      <c r="AZ9" s="409"/>
      <c r="BA9" s="409"/>
      <c r="BB9" s="409"/>
      <c r="BC9" s="409"/>
      <c r="BD9" s="409"/>
      <c r="BE9" s="409"/>
      <c r="BF9" s="409"/>
      <c r="BG9" s="409"/>
      <c r="BH9" s="409"/>
      <c r="BI9" s="409"/>
      <c r="BJ9" s="409"/>
      <c r="BK9" s="409"/>
      <c r="BL9" s="409"/>
      <c r="BM9" s="410"/>
      <c r="BN9" s="428">
        <v>122056</v>
      </c>
      <c r="BO9" s="429"/>
      <c r="BP9" s="429"/>
      <c r="BQ9" s="429"/>
      <c r="BR9" s="429"/>
      <c r="BS9" s="429"/>
      <c r="BT9" s="429"/>
      <c r="BU9" s="430"/>
      <c r="BV9" s="428">
        <v>-144173</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13.5</v>
      </c>
      <c r="CU9" s="399"/>
      <c r="CV9" s="399"/>
      <c r="CW9" s="399"/>
      <c r="CX9" s="399"/>
      <c r="CY9" s="399"/>
      <c r="CZ9" s="399"/>
      <c r="DA9" s="400"/>
      <c r="DB9" s="398">
        <v>13.7</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30081</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2160</v>
      </c>
      <c r="BO10" s="429"/>
      <c r="BP10" s="429"/>
      <c r="BQ10" s="429"/>
      <c r="BR10" s="429"/>
      <c r="BS10" s="429"/>
      <c r="BT10" s="429"/>
      <c r="BU10" s="430"/>
      <c r="BV10" s="428">
        <v>136138</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15">
      <c r="A12" s="187"/>
      <c r="B12" s="544" t="s">
        <v>131</v>
      </c>
      <c r="C12" s="545"/>
      <c r="D12" s="545"/>
      <c r="E12" s="545"/>
      <c r="F12" s="545"/>
      <c r="G12" s="545"/>
      <c r="H12" s="545"/>
      <c r="I12" s="545"/>
      <c r="J12" s="545"/>
      <c r="K12" s="546"/>
      <c r="L12" s="553" t="s">
        <v>132</v>
      </c>
      <c r="M12" s="554"/>
      <c r="N12" s="554"/>
      <c r="O12" s="554"/>
      <c r="P12" s="554"/>
      <c r="Q12" s="555"/>
      <c r="R12" s="556">
        <v>27913</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136</v>
      </c>
      <c r="AV12" s="486"/>
      <c r="AW12" s="486"/>
      <c r="AX12" s="486"/>
      <c r="AY12" s="408" t="s">
        <v>137</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129</v>
      </c>
      <c r="CU12" s="542"/>
      <c r="CV12" s="542"/>
      <c r="CW12" s="542"/>
      <c r="CX12" s="542"/>
      <c r="CY12" s="542"/>
      <c r="CZ12" s="542"/>
      <c r="DA12" s="543"/>
      <c r="DB12" s="541" t="s">
        <v>129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27425</v>
      </c>
      <c r="S13" s="532"/>
      <c r="T13" s="532"/>
      <c r="U13" s="532"/>
      <c r="V13" s="533"/>
      <c r="W13" s="519" t="s">
        <v>140</v>
      </c>
      <c r="X13" s="441"/>
      <c r="Y13" s="441"/>
      <c r="Z13" s="441"/>
      <c r="AA13" s="441"/>
      <c r="AB13" s="442"/>
      <c r="AC13" s="404">
        <v>662</v>
      </c>
      <c r="AD13" s="405"/>
      <c r="AE13" s="405"/>
      <c r="AF13" s="405"/>
      <c r="AG13" s="406"/>
      <c r="AH13" s="404">
        <v>692</v>
      </c>
      <c r="AI13" s="405"/>
      <c r="AJ13" s="405"/>
      <c r="AK13" s="405"/>
      <c r="AL13" s="407"/>
      <c r="AM13" s="497" t="s">
        <v>141</v>
      </c>
      <c r="AN13" s="402"/>
      <c r="AO13" s="402"/>
      <c r="AP13" s="402"/>
      <c r="AQ13" s="402"/>
      <c r="AR13" s="402"/>
      <c r="AS13" s="402"/>
      <c r="AT13" s="403"/>
      <c r="AU13" s="485" t="s">
        <v>142</v>
      </c>
      <c r="AV13" s="486"/>
      <c r="AW13" s="486"/>
      <c r="AX13" s="486"/>
      <c r="AY13" s="408" t="s">
        <v>143</v>
      </c>
      <c r="AZ13" s="409"/>
      <c r="BA13" s="409"/>
      <c r="BB13" s="409"/>
      <c r="BC13" s="409"/>
      <c r="BD13" s="409"/>
      <c r="BE13" s="409"/>
      <c r="BF13" s="409"/>
      <c r="BG13" s="409"/>
      <c r="BH13" s="409"/>
      <c r="BI13" s="409"/>
      <c r="BJ13" s="409"/>
      <c r="BK13" s="409"/>
      <c r="BL13" s="409"/>
      <c r="BM13" s="410"/>
      <c r="BN13" s="428">
        <v>124216</v>
      </c>
      <c r="BO13" s="429"/>
      <c r="BP13" s="429"/>
      <c r="BQ13" s="429"/>
      <c r="BR13" s="429"/>
      <c r="BS13" s="429"/>
      <c r="BT13" s="429"/>
      <c r="BU13" s="430"/>
      <c r="BV13" s="428">
        <v>-8035</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5.5</v>
      </c>
      <c r="CU13" s="399"/>
      <c r="CV13" s="399"/>
      <c r="CW13" s="399"/>
      <c r="CX13" s="399"/>
      <c r="CY13" s="399"/>
      <c r="CZ13" s="399"/>
      <c r="DA13" s="400"/>
      <c r="DB13" s="398">
        <v>5.0999999999999996</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145</v>
      </c>
      <c r="M14" s="565"/>
      <c r="N14" s="565"/>
      <c r="O14" s="565"/>
      <c r="P14" s="565"/>
      <c r="Q14" s="566"/>
      <c r="R14" s="531">
        <v>28157</v>
      </c>
      <c r="S14" s="532"/>
      <c r="T14" s="532"/>
      <c r="U14" s="532"/>
      <c r="V14" s="533"/>
      <c r="W14" s="534"/>
      <c r="X14" s="444"/>
      <c r="Y14" s="444"/>
      <c r="Z14" s="444"/>
      <c r="AA14" s="444"/>
      <c r="AB14" s="445"/>
      <c r="AC14" s="524">
        <v>5.6</v>
      </c>
      <c r="AD14" s="525"/>
      <c r="AE14" s="525"/>
      <c r="AF14" s="525"/>
      <c r="AG14" s="526"/>
      <c r="AH14" s="524">
        <v>5.6</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t="s">
        <v>129</v>
      </c>
      <c r="CU14" s="536"/>
      <c r="CV14" s="536"/>
      <c r="CW14" s="536"/>
      <c r="CX14" s="536"/>
      <c r="CY14" s="536"/>
      <c r="CZ14" s="536"/>
      <c r="DA14" s="537"/>
      <c r="DB14" s="535" t="s">
        <v>129</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147</v>
      </c>
      <c r="N15" s="529"/>
      <c r="O15" s="529"/>
      <c r="P15" s="529"/>
      <c r="Q15" s="530"/>
      <c r="R15" s="531">
        <v>27800</v>
      </c>
      <c r="S15" s="532"/>
      <c r="T15" s="532"/>
      <c r="U15" s="532"/>
      <c r="V15" s="533"/>
      <c r="W15" s="519" t="s">
        <v>148</v>
      </c>
      <c r="X15" s="441"/>
      <c r="Y15" s="441"/>
      <c r="Z15" s="441"/>
      <c r="AA15" s="441"/>
      <c r="AB15" s="442"/>
      <c r="AC15" s="404">
        <v>3547</v>
      </c>
      <c r="AD15" s="405"/>
      <c r="AE15" s="405"/>
      <c r="AF15" s="405"/>
      <c r="AG15" s="406"/>
      <c r="AH15" s="404">
        <v>3831</v>
      </c>
      <c r="AI15" s="405"/>
      <c r="AJ15" s="405"/>
      <c r="AK15" s="405"/>
      <c r="AL15" s="407"/>
      <c r="AM15" s="497"/>
      <c r="AN15" s="402"/>
      <c r="AO15" s="402"/>
      <c r="AP15" s="402"/>
      <c r="AQ15" s="402"/>
      <c r="AR15" s="402"/>
      <c r="AS15" s="402"/>
      <c r="AT15" s="403"/>
      <c r="AU15" s="485"/>
      <c r="AV15" s="486"/>
      <c r="AW15" s="486"/>
      <c r="AX15" s="486"/>
      <c r="AY15" s="420" t="s">
        <v>149</v>
      </c>
      <c r="AZ15" s="421"/>
      <c r="BA15" s="421"/>
      <c r="BB15" s="421"/>
      <c r="BC15" s="421"/>
      <c r="BD15" s="421"/>
      <c r="BE15" s="421"/>
      <c r="BF15" s="421"/>
      <c r="BG15" s="421"/>
      <c r="BH15" s="421"/>
      <c r="BI15" s="421"/>
      <c r="BJ15" s="421"/>
      <c r="BK15" s="421"/>
      <c r="BL15" s="421"/>
      <c r="BM15" s="422"/>
      <c r="BN15" s="423">
        <v>4499089</v>
      </c>
      <c r="BO15" s="424"/>
      <c r="BP15" s="424"/>
      <c r="BQ15" s="424"/>
      <c r="BR15" s="424"/>
      <c r="BS15" s="424"/>
      <c r="BT15" s="424"/>
      <c r="BU15" s="425"/>
      <c r="BV15" s="423">
        <v>4646657</v>
      </c>
      <c r="BW15" s="424"/>
      <c r="BX15" s="424"/>
      <c r="BY15" s="424"/>
      <c r="BZ15" s="424"/>
      <c r="CA15" s="424"/>
      <c r="CB15" s="424"/>
      <c r="CC15" s="425"/>
      <c r="CD15" s="538" t="s">
        <v>150</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151</v>
      </c>
      <c r="M16" s="522"/>
      <c r="N16" s="522"/>
      <c r="O16" s="522"/>
      <c r="P16" s="522"/>
      <c r="Q16" s="523"/>
      <c r="R16" s="516" t="s">
        <v>152</v>
      </c>
      <c r="S16" s="517"/>
      <c r="T16" s="517"/>
      <c r="U16" s="517"/>
      <c r="V16" s="518"/>
      <c r="W16" s="534"/>
      <c r="X16" s="444"/>
      <c r="Y16" s="444"/>
      <c r="Z16" s="444"/>
      <c r="AA16" s="444"/>
      <c r="AB16" s="445"/>
      <c r="AC16" s="524">
        <v>30.1</v>
      </c>
      <c r="AD16" s="525"/>
      <c r="AE16" s="525"/>
      <c r="AF16" s="525"/>
      <c r="AG16" s="526"/>
      <c r="AH16" s="524">
        <v>31.1</v>
      </c>
      <c r="AI16" s="525"/>
      <c r="AJ16" s="525"/>
      <c r="AK16" s="525"/>
      <c r="AL16" s="527"/>
      <c r="AM16" s="497"/>
      <c r="AN16" s="402"/>
      <c r="AO16" s="402"/>
      <c r="AP16" s="402"/>
      <c r="AQ16" s="402"/>
      <c r="AR16" s="402"/>
      <c r="AS16" s="402"/>
      <c r="AT16" s="403"/>
      <c r="AU16" s="485"/>
      <c r="AV16" s="486"/>
      <c r="AW16" s="486"/>
      <c r="AX16" s="486"/>
      <c r="AY16" s="408" t="s">
        <v>153</v>
      </c>
      <c r="AZ16" s="409"/>
      <c r="BA16" s="409"/>
      <c r="BB16" s="409"/>
      <c r="BC16" s="409"/>
      <c r="BD16" s="409"/>
      <c r="BE16" s="409"/>
      <c r="BF16" s="409"/>
      <c r="BG16" s="409"/>
      <c r="BH16" s="409"/>
      <c r="BI16" s="409"/>
      <c r="BJ16" s="409"/>
      <c r="BK16" s="409"/>
      <c r="BL16" s="409"/>
      <c r="BM16" s="410"/>
      <c r="BN16" s="428">
        <v>7133166</v>
      </c>
      <c r="BO16" s="429"/>
      <c r="BP16" s="429"/>
      <c r="BQ16" s="429"/>
      <c r="BR16" s="429"/>
      <c r="BS16" s="429"/>
      <c r="BT16" s="429"/>
      <c r="BU16" s="430"/>
      <c r="BV16" s="428">
        <v>7201456</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154</v>
      </c>
      <c r="N17" s="514"/>
      <c r="O17" s="514"/>
      <c r="P17" s="514"/>
      <c r="Q17" s="515"/>
      <c r="R17" s="516" t="s">
        <v>155</v>
      </c>
      <c r="S17" s="517"/>
      <c r="T17" s="517"/>
      <c r="U17" s="517"/>
      <c r="V17" s="518"/>
      <c r="W17" s="519" t="s">
        <v>156</v>
      </c>
      <c r="X17" s="441"/>
      <c r="Y17" s="441"/>
      <c r="Z17" s="441"/>
      <c r="AA17" s="441"/>
      <c r="AB17" s="442"/>
      <c r="AC17" s="404">
        <v>7570</v>
      </c>
      <c r="AD17" s="405"/>
      <c r="AE17" s="405"/>
      <c r="AF17" s="405"/>
      <c r="AG17" s="406"/>
      <c r="AH17" s="404">
        <v>7805</v>
      </c>
      <c r="AI17" s="405"/>
      <c r="AJ17" s="405"/>
      <c r="AK17" s="405"/>
      <c r="AL17" s="407"/>
      <c r="AM17" s="497"/>
      <c r="AN17" s="402"/>
      <c r="AO17" s="402"/>
      <c r="AP17" s="402"/>
      <c r="AQ17" s="402"/>
      <c r="AR17" s="402"/>
      <c r="AS17" s="402"/>
      <c r="AT17" s="403"/>
      <c r="AU17" s="485"/>
      <c r="AV17" s="486"/>
      <c r="AW17" s="486"/>
      <c r="AX17" s="486"/>
      <c r="AY17" s="408" t="s">
        <v>157</v>
      </c>
      <c r="AZ17" s="409"/>
      <c r="BA17" s="409"/>
      <c r="BB17" s="409"/>
      <c r="BC17" s="409"/>
      <c r="BD17" s="409"/>
      <c r="BE17" s="409"/>
      <c r="BF17" s="409"/>
      <c r="BG17" s="409"/>
      <c r="BH17" s="409"/>
      <c r="BI17" s="409"/>
      <c r="BJ17" s="409"/>
      <c r="BK17" s="409"/>
      <c r="BL17" s="409"/>
      <c r="BM17" s="410"/>
      <c r="BN17" s="428">
        <v>5794218</v>
      </c>
      <c r="BO17" s="429"/>
      <c r="BP17" s="429"/>
      <c r="BQ17" s="429"/>
      <c r="BR17" s="429"/>
      <c r="BS17" s="429"/>
      <c r="BT17" s="429"/>
      <c r="BU17" s="430"/>
      <c r="BV17" s="428">
        <v>5986655</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158</v>
      </c>
      <c r="C18" s="491"/>
      <c r="D18" s="491"/>
      <c r="E18" s="492"/>
      <c r="F18" s="492"/>
      <c r="G18" s="492"/>
      <c r="H18" s="492"/>
      <c r="I18" s="492"/>
      <c r="J18" s="492"/>
      <c r="K18" s="492"/>
      <c r="L18" s="493">
        <v>139.99</v>
      </c>
      <c r="M18" s="493"/>
      <c r="N18" s="493"/>
      <c r="O18" s="493"/>
      <c r="P18" s="493"/>
      <c r="Q18" s="493"/>
      <c r="R18" s="494"/>
      <c r="S18" s="494"/>
      <c r="T18" s="494"/>
      <c r="U18" s="494"/>
      <c r="V18" s="495"/>
      <c r="W18" s="509"/>
      <c r="X18" s="510"/>
      <c r="Y18" s="510"/>
      <c r="Z18" s="510"/>
      <c r="AA18" s="510"/>
      <c r="AB18" s="520"/>
      <c r="AC18" s="392">
        <v>64.3</v>
      </c>
      <c r="AD18" s="393"/>
      <c r="AE18" s="393"/>
      <c r="AF18" s="393"/>
      <c r="AG18" s="496"/>
      <c r="AH18" s="392">
        <v>63.3</v>
      </c>
      <c r="AI18" s="393"/>
      <c r="AJ18" s="393"/>
      <c r="AK18" s="393"/>
      <c r="AL18" s="394"/>
      <c r="AM18" s="497"/>
      <c r="AN18" s="402"/>
      <c r="AO18" s="402"/>
      <c r="AP18" s="402"/>
      <c r="AQ18" s="402"/>
      <c r="AR18" s="402"/>
      <c r="AS18" s="402"/>
      <c r="AT18" s="403"/>
      <c r="AU18" s="485"/>
      <c r="AV18" s="486"/>
      <c r="AW18" s="486"/>
      <c r="AX18" s="486"/>
      <c r="AY18" s="408" t="s">
        <v>159</v>
      </c>
      <c r="AZ18" s="409"/>
      <c r="BA18" s="409"/>
      <c r="BB18" s="409"/>
      <c r="BC18" s="409"/>
      <c r="BD18" s="409"/>
      <c r="BE18" s="409"/>
      <c r="BF18" s="409"/>
      <c r="BG18" s="409"/>
      <c r="BH18" s="409"/>
      <c r="BI18" s="409"/>
      <c r="BJ18" s="409"/>
      <c r="BK18" s="409"/>
      <c r="BL18" s="409"/>
      <c r="BM18" s="410"/>
      <c r="BN18" s="428">
        <v>8444099</v>
      </c>
      <c r="BO18" s="429"/>
      <c r="BP18" s="429"/>
      <c r="BQ18" s="429"/>
      <c r="BR18" s="429"/>
      <c r="BS18" s="429"/>
      <c r="BT18" s="429"/>
      <c r="BU18" s="430"/>
      <c r="BV18" s="428">
        <v>8468065</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160</v>
      </c>
      <c r="C19" s="491"/>
      <c r="D19" s="491"/>
      <c r="E19" s="492"/>
      <c r="F19" s="492"/>
      <c r="G19" s="492"/>
      <c r="H19" s="492"/>
      <c r="I19" s="492"/>
      <c r="J19" s="492"/>
      <c r="K19" s="492"/>
      <c r="L19" s="498">
        <v>201</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161</v>
      </c>
      <c r="AZ19" s="409"/>
      <c r="BA19" s="409"/>
      <c r="BB19" s="409"/>
      <c r="BC19" s="409"/>
      <c r="BD19" s="409"/>
      <c r="BE19" s="409"/>
      <c r="BF19" s="409"/>
      <c r="BG19" s="409"/>
      <c r="BH19" s="409"/>
      <c r="BI19" s="409"/>
      <c r="BJ19" s="409"/>
      <c r="BK19" s="409"/>
      <c r="BL19" s="409"/>
      <c r="BM19" s="410"/>
      <c r="BN19" s="428">
        <v>11315413</v>
      </c>
      <c r="BO19" s="429"/>
      <c r="BP19" s="429"/>
      <c r="BQ19" s="429"/>
      <c r="BR19" s="429"/>
      <c r="BS19" s="429"/>
      <c r="BT19" s="429"/>
      <c r="BU19" s="430"/>
      <c r="BV19" s="428">
        <v>11006657</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162</v>
      </c>
      <c r="C20" s="491"/>
      <c r="D20" s="491"/>
      <c r="E20" s="492"/>
      <c r="F20" s="492"/>
      <c r="G20" s="492"/>
      <c r="H20" s="492"/>
      <c r="I20" s="492"/>
      <c r="J20" s="492"/>
      <c r="K20" s="492"/>
      <c r="L20" s="498">
        <v>10737</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163</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164</v>
      </c>
      <c r="C22" s="458"/>
      <c r="D22" s="459"/>
      <c r="E22" s="466" t="s">
        <v>1</v>
      </c>
      <c r="F22" s="441"/>
      <c r="G22" s="441"/>
      <c r="H22" s="441"/>
      <c r="I22" s="441"/>
      <c r="J22" s="441"/>
      <c r="K22" s="442"/>
      <c r="L22" s="466" t="s">
        <v>165</v>
      </c>
      <c r="M22" s="441"/>
      <c r="N22" s="441"/>
      <c r="O22" s="441"/>
      <c r="P22" s="442"/>
      <c r="Q22" s="451" t="s">
        <v>166</v>
      </c>
      <c r="R22" s="452"/>
      <c r="S22" s="452"/>
      <c r="T22" s="452"/>
      <c r="U22" s="452"/>
      <c r="V22" s="467"/>
      <c r="W22" s="469" t="s">
        <v>167</v>
      </c>
      <c r="X22" s="458"/>
      <c r="Y22" s="459"/>
      <c r="Z22" s="466" t="s">
        <v>1</v>
      </c>
      <c r="AA22" s="441"/>
      <c r="AB22" s="441"/>
      <c r="AC22" s="441"/>
      <c r="AD22" s="441"/>
      <c r="AE22" s="441"/>
      <c r="AF22" s="441"/>
      <c r="AG22" s="442"/>
      <c r="AH22" s="440" t="s">
        <v>168</v>
      </c>
      <c r="AI22" s="441"/>
      <c r="AJ22" s="441"/>
      <c r="AK22" s="441"/>
      <c r="AL22" s="442"/>
      <c r="AM22" s="440" t="s">
        <v>169</v>
      </c>
      <c r="AN22" s="446"/>
      <c r="AO22" s="446"/>
      <c r="AP22" s="446"/>
      <c r="AQ22" s="446"/>
      <c r="AR22" s="447"/>
      <c r="AS22" s="451" t="s">
        <v>166</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170</v>
      </c>
      <c r="AZ23" s="421"/>
      <c r="BA23" s="421"/>
      <c r="BB23" s="421"/>
      <c r="BC23" s="421"/>
      <c r="BD23" s="421"/>
      <c r="BE23" s="421"/>
      <c r="BF23" s="421"/>
      <c r="BG23" s="421"/>
      <c r="BH23" s="421"/>
      <c r="BI23" s="421"/>
      <c r="BJ23" s="421"/>
      <c r="BK23" s="421"/>
      <c r="BL23" s="421"/>
      <c r="BM23" s="422"/>
      <c r="BN23" s="428">
        <v>19749263</v>
      </c>
      <c r="BO23" s="429"/>
      <c r="BP23" s="429"/>
      <c r="BQ23" s="429"/>
      <c r="BR23" s="429"/>
      <c r="BS23" s="429"/>
      <c r="BT23" s="429"/>
      <c r="BU23" s="430"/>
      <c r="BV23" s="428">
        <v>19098605</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171</v>
      </c>
      <c r="F24" s="402"/>
      <c r="G24" s="402"/>
      <c r="H24" s="402"/>
      <c r="I24" s="402"/>
      <c r="J24" s="402"/>
      <c r="K24" s="403"/>
      <c r="L24" s="404">
        <v>1</v>
      </c>
      <c r="M24" s="405"/>
      <c r="N24" s="405"/>
      <c r="O24" s="405"/>
      <c r="P24" s="406"/>
      <c r="Q24" s="404">
        <v>8140</v>
      </c>
      <c r="R24" s="405"/>
      <c r="S24" s="405"/>
      <c r="T24" s="405"/>
      <c r="U24" s="405"/>
      <c r="V24" s="406"/>
      <c r="W24" s="470"/>
      <c r="X24" s="461"/>
      <c r="Y24" s="462"/>
      <c r="Z24" s="401" t="s">
        <v>172</v>
      </c>
      <c r="AA24" s="402"/>
      <c r="AB24" s="402"/>
      <c r="AC24" s="402"/>
      <c r="AD24" s="402"/>
      <c r="AE24" s="402"/>
      <c r="AF24" s="402"/>
      <c r="AG24" s="403"/>
      <c r="AH24" s="404">
        <v>210</v>
      </c>
      <c r="AI24" s="405"/>
      <c r="AJ24" s="405"/>
      <c r="AK24" s="405"/>
      <c r="AL24" s="406"/>
      <c r="AM24" s="404">
        <v>668640</v>
      </c>
      <c r="AN24" s="405"/>
      <c r="AO24" s="405"/>
      <c r="AP24" s="405"/>
      <c r="AQ24" s="405"/>
      <c r="AR24" s="406"/>
      <c r="AS24" s="404">
        <v>3184</v>
      </c>
      <c r="AT24" s="405"/>
      <c r="AU24" s="405"/>
      <c r="AV24" s="405"/>
      <c r="AW24" s="405"/>
      <c r="AX24" s="407"/>
      <c r="AY24" s="395" t="s">
        <v>173</v>
      </c>
      <c r="AZ24" s="396"/>
      <c r="BA24" s="396"/>
      <c r="BB24" s="396"/>
      <c r="BC24" s="396"/>
      <c r="BD24" s="396"/>
      <c r="BE24" s="396"/>
      <c r="BF24" s="396"/>
      <c r="BG24" s="396"/>
      <c r="BH24" s="396"/>
      <c r="BI24" s="396"/>
      <c r="BJ24" s="396"/>
      <c r="BK24" s="396"/>
      <c r="BL24" s="396"/>
      <c r="BM24" s="397"/>
      <c r="BN24" s="428">
        <v>17639547</v>
      </c>
      <c r="BO24" s="429"/>
      <c r="BP24" s="429"/>
      <c r="BQ24" s="429"/>
      <c r="BR24" s="429"/>
      <c r="BS24" s="429"/>
      <c r="BT24" s="429"/>
      <c r="BU24" s="430"/>
      <c r="BV24" s="428">
        <v>17497710</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174</v>
      </c>
      <c r="F25" s="402"/>
      <c r="G25" s="402"/>
      <c r="H25" s="402"/>
      <c r="I25" s="402"/>
      <c r="J25" s="402"/>
      <c r="K25" s="403"/>
      <c r="L25" s="404">
        <v>1</v>
      </c>
      <c r="M25" s="405"/>
      <c r="N25" s="405"/>
      <c r="O25" s="405"/>
      <c r="P25" s="406"/>
      <c r="Q25" s="404">
        <v>6830</v>
      </c>
      <c r="R25" s="405"/>
      <c r="S25" s="405"/>
      <c r="T25" s="405"/>
      <c r="U25" s="405"/>
      <c r="V25" s="406"/>
      <c r="W25" s="470"/>
      <c r="X25" s="461"/>
      <c r="Y25" s="462"/>
      <c r="Z25" s="401" t="s">
        <v>175</v>
      </c>
      <c r="AA25" s="402"/>
      <c r="AB25" s="402"/>
      <c r="AC25" s="402"/>
      <c r="AD25" s="402"/>
      <c r="AE25" s="402"/>
      <c r="AF25" s="402"/>
      <c r="AG25" s="403"/>
      <c r="AH25" s="404" t="s">
        <v>130</v>
      </c>
      <c r="AI25" s="405"/>
      <c r="AJ25" s="405"/>
      <c r="AK25" s="405"/>
      <c r="AL25" s="406"/>
      <c r="AM25" s="404" t="s">
        <v>130</v>
      </c>
      <c r="AN25" s="405"/>
      <c r="AO25" s="405"/>
      <c r="AP25" s="405"/>
      <c r="AQ25" s="405"/>
      <c r="AR25" s="406"/>
      <c r="AS25" s="404" t="s">
        <v>130</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195277</v>
      </c>
      <c r="BO25" s="424"/>
      <c r="BP25" s="424"/>
      <c r="BQ25" s="424"/>
      <c r="BR25" s="424"/>
      <c r="BS25" s="424"/>
      <c r="BT25" s="424"/>
      <c r="BU25" s="425"/>
      <c r="BV25" s="423">
        <v>449369</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177</v>
      </c>
      <c r="F26" s="402"/>
      <c r="G26" s="402"/>
      <c r="H26" s="402"/>
      <c r="I26" s="402"/>
      <c r="J26" s="402"/>
      <c r="K26" s="403"/>
      <c r="L26" s="404">
        <v>1</v>
      </c>
      <c r="M26" s="405"/>
      <c r="N26" s="405"/>
      <c r="O26" s="405"/>
      <c r="P26" s="406"/>
      <c r="Q26" s="404">
        <v>6240</v>
      </c>
      <c r="R26" s="405"/>
      <c r="S26" s="405"/>
      <c r="T26" s="405"/>
      <c r="U26" s="405"/>
      <c r="V26" s="406"/>
      <c r="W26" s="470"/>
      <c r="X26" s="461"/>
      <c r="Y26" s="462"/>
      <c r="Z26" s="401" t="s">
        <v>178</v>
      </c>
      <c r="AA26" s="483"/>
      <c r="AB26" s="483"/>
      <c r="AC26" s="483"/>
      <c r="AD26" s="483"/>
      <c r="AE26" s="483"/>
      <c r="AF26" s="483"/>
      <c r="AG26" s="484"/>
      <c r="AH26" s="404">
        <v>8</v>
      </c>
      <c r="AI26" s="405"/>
      <c r="AJ26" s="405"/>
      <c r="AK26" s="405"/>
      <c r="AL26" s="406"/>
      <c r="AM26" s="404">
        <v>30000</v>
      </c>
      <c r="AN26" s="405"/>
      <c r="AO26" s="405"/>
      <c r="AP26" s="405"/>
      <c r="AQ26" s="405"/>
      <c r="AR26" s="406"/>
      <c r="AS26" s="404">
        <v>3750</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130</v>
      </c>
      <c r="BO26" s="429"/>
      <c r="BP26" s="429"/>
      <c r="BQ26" s="429"/>
      <c r="BR26" s="429"/>
      <c r="BS26" s="429"/>
      <c r="BT26" s="429"/>
      <c r="BU26" s="430"/>
      <c r="BV26" s="428" t="s">
        <v>130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4050</v>
      </c>
      <c r="R27" s="405"/>
      <c r="S27" s="405"/>
      <c r="T27" s="405"/>
      <c r="U27" s="405"/>
      <c r="V27" s="406"/>
      <c r="W27" s="470"/>
      <c r="X27" s="461"/>
      <c r="Y27" s="462"/>
      <c r="Z27" s="401" t="s">
        <v>181</v>
      </c>
      <c r="AA27" s="402"/>
      <c r="AB27" s="402"/>
      <c r="AC27" s="402"/>
      <c r="AD27" s="402"/>
      <c r="AE27" s="402"/>
      <c r="AF27" s="402"/>
      <c r="AG27" s="403"/>
      <c r="AH27" s="404">
        <v>12</v>
      </c>
      <c r="AI27" s="405"/>
      <c r="AJ27" s="405"/>
      <c r="AK27" s="405"/>
      <c r="AL27" s="406"/>
      <c r="AM27" s="404">
        <v>43278</v>
      </c>
      <c r="AN27" s="405"/>
      <c r="AO27" s="405"/>
      <c r="AP27" s="405"/>
      <c r="AQ27" s="405"/>
      <c r="AR27" s="406"/>
      <c r="AS27" s="404">
        <v>3607</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t="s">
        <v>130</v>
      </c>
      <c r="BO27" s="432"/>
      <c r="BP27" s="432"/>
      <c r="BQ27" s="432"/>
      <c r="BR27" s="432"/>
      <c r="BS27" s="432"/>
      <c r="BT27" s="432"/>
      <c r="BU27" s="433"/>
      <c r="BV27" s="431" t="s">
        <v>130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3600</v>
      </c>
      <c r="R28" s="405"/>
      <c r="S28" s="405"/>
      <c r="T28" s="405"/>
      <c r="U28" s="405"/>
      <c r="V28" s="406"/>
      <c r="W28" s="470"/>
      <c r="X28" s="461"/>
      <c r="Y28" s="462"/>
      <c r="Z28" s="401" t="s">
        <v>184</v>
      </c>
      <c r="AA28" s="402"/>
      <c r="AB28" s="402"/>
      <c r="AC28" s="402"/>
      <c r="AD28" s="402"/>
      <c r="AE28" s="402"/>
      <c r="AF28" s="402"/>
      <c r="AG28" s="403"/>
      <c r="AH28" s="404" t="s">
        <v>130</v>
      </c>
      <c r="AI28" s="405"/>
      <c r="AJ28" s="405"/>
      <c r="AK28" s="405"/>
      <c r="AL28" s="406"/>
      <c r="AM28" s="404" t="s">
        <v>130</v>
      </c>
      <c r="AN28" s="405"/>
      <c r="AO28" s="405"/>
      <c r="AP28" s="405"/>
      <c r="AQ28" s="405"/>
      <c r="AR28" s="406"/>
      <c r="AS28" s="404" t="s">
        <v>130</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3619820</v>
      </c>
      <c r="BO28" s="424"/>
      <c r="BP28" s="424"/>
      <c r="BQ28" s="424"/>
      <c r="BR28" s="424"/>
      <c r="BS28" s="424"/>
      <c r="BT28" s="424"/>
      <c r="BU28" s="425"/>
      <c r="BV28" s="423">
        <v>3617660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15</v>
      </c>
      <c r="M29" s="405"/>
      <c r="N29" s="405"/>
      <c r="O29" s="405"/>
      <c r="P29" s="406"/>
      <c r="Q29" s="404">
        <v>3300</v>
      </c>
      <c r="R29" s="405"/>
      <c r="S29" s="405"/>
      <c r="T29" s="405"/>
      <c r="U29" s="405"/>
      <c r="V29" s="406"/>
      <c r="W29" s="471"/>
      <c r="X29" s="472"/>
      <c r="Y29" s="473"/>
      <c r="Z29" s="401" t="s">
        <v>187</v>
      </c>
      <c r="AA29" s="402"/>
      <c r="AB29" s="402"/>
      <c r="AC29" s="402"/>
      <c r="AD29" s="402"/>
      <c r="AE29" s="402"/>
      <c r="AF29" s="402"/>
      <c r="AG29" s="403"/>
      <c r="AH29" s="404">
        <v>222</v>
      </c>
      <c r="AI29" s="405"/>
      <c r="AJ29" s="405"/>
      <c r="AK29" s="405"/>
      <c r="AL29" s="406"/>
      <c r="AM29" s="404">
        <v>711918</v>
      </c>
      <c r="AN29" s="405"/>
      <c r="AO29" s="405"/>
      <c r="AP29" s="405"/>
      <c r="AQ29" s="405"/>
      <c r="AR29" s="406"/>
      <c r="AS29" s="404">
        <v>3207</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381361</v>
      </c>
      <c r="BO29" s="429"/>
      <c r="BP29" s="429"/>
      <c r="BQ29" s="429"/>
      <c r="BR29" s="429"/>
      <c r="BS29" s="429"/>
      <c r="BT29" s="429"/>
      <c r="BU29" s="430"/>
      <c r="BV29" s="428">
        <v>381129</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99.7</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8667002</v>
      </c>
      <c r="BO30" s="432"/>
      <c r="BP30" s="432"/>
      <c r="BQ30" s="432"/>
      <c r="BR30" s="432"/>
      <c r="BS30" s="432"/>
      <c r="BT30" s="432"/>
      <c r="BU30" s="433"/>
      <c r="BV30" s="431">
        <v>8487396</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196</v>
      </c>
      <c r="V33" s="391"/>
      <c r="W33" s="390" t="s">
        <v>197</v>
      </c>
      <c r="X33" s="390"/>
      <c r="Y33" s="390"/>
      <c r="Z33" s="390"/>
      <c r="AA33" s="390"/>
      <c r="AB33" s="390"/>
      <c r="AC33" s="390"/>
      <c r="AD33" s="390"/>
      <c r="AE33" s="390"/>
      <c r="AF33" s="390"/>
      <c r="AG33" s="390"/>
      <c r="AH33" s="390"/>
      <c r="AI33" s="390"/>
      <c r="AJ33" s="390"/>
      <c r="AK33" s="390"/>
      <c r="AL33" s="216"/>
      <c r="AM33" s="391" t="s">
        <v>196</v>
      </c>
      <c r="AN33" s="391"/>
      <c r="AO33" s="390" t="s">
        <v>197</v>
      </c>
      <c r="AP33" s="390"/>
      <c r="AQ33" s="390"/>
      <c r="AR33" s="390"/>
      <c r="AS33" s="390"/>
      <c r="AT33" s="390"/>
      <c r="AU33" s="390"/>
      <c r="AV33" s="390"/>
      <c r="AW33" s="390"/>
      <c r="AX33" s="390"/>
      <c r="AY33" s="390"/>
      <c r="AZ33" s="390"/>
      <c r="BA33" s="390"/>
      <c r="BB33" s="390"/>
      <c r="BC33" s="390"/>
      <c r="BD33" s="217"/>
      <c r="BE33" s="390" t="s">
        <v>198</v>
      </c>
      <c r="BF33" s="390"/>
      <c r="BG33" s="390" t="s">
        <v>199</v>
      </c>
      <c r="BH33" s="390"/>
      <c r="BI33" s="390"/>
      <c r="BJ33" s="390"/>
      <c r="BK33" s="390"/>
      <c r="BL33" s="390"/>
      <c r="BM33" s="390"/>
      <c r="BN33" s="390"/>
      <c r="BO33" s="390"/>
      <c r="BP33" s="390"/>
      <c r="BQ33" s="390"/>
      <c r="BR33" s="390"/>
      <c r="BS33" s="390"/>
      <c r="BT33" s="390"/>
      <c r="BU33" s="390"/>
      <c r="BV33" s="217"/>
      <c r="BW33" s="391" t="s">
        <v>198</v>
      </c>
      <c r="BX33" s="391"/>
      <c r="BY33" s="390" t="s">
        <v>200</v>
      </c>
      <c r="BZ33" s="390"/>
      <c r="CA33" s="390"/>
      <c r="CB33" s="390"/>
      <c r="CC33" s="390"/>
      <c r="CD33" s="390"/>
      <c r="CE33" s="390"/>
      <c r="CF33" s="390"/>
      <c r="CG33" s="390"/>
      <c r="CH33" s="390"/>
      <c r="CI33" s="390"/>
      <c r="CJ33" s="390"/>
      <c r="CK33" s="390"/>
      <c r="CL33" s="390"/>
      <c r="CM33" s="390"/>
      <c r="CN33" s="216"/>
      <c r="CO33" s="391" t="s">
        <v>196</v>
      </c>
      <c r="CP33" s="391"/>
      <c r="CQ33" s="390" t="s">
        <v>201</v>
      </c>
      <c r="CR33" s="390"/>
      <c r="CS33" s="390"/>
      <c r="CT33" s="390"/>
      <c r="CU33" s="390"/>
      <c r="CV33" s="390"/>
      <c r="CW33" s="390"/>
      <c r="CX33" s="390"/>
      <c r="CY33" s="390"/>
      <c r="CZ33" s="390"/>
      <c r="DA33" s="390"/>
      <c r="DB33" s="390"/>
      <c r="DC33" s="390"/>
      <c r="DD33" s="390"/>
      <c r="DE33" s="390"/>
      <c r="DF33" s="216"/>
      <c r="DG33" s="389" t="s">
        <v>202</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4</v>
      </c>
      <c r="AN34" s="387"/>
      <c r="AO34" s="386" t="str">
        <f>IF('各会計、関係団体の財政状況及び健全化判断比率'!B30="","",'各会計、関係団体の財政状況及び健全化判断比率'!B30)</f>
        <v>水道事業会計</v>
      </c>
      <c r="AP34" s="386"/>
      <c r="AQ34" s="386"/>
      <c r="AR34" s="386"/>
      <c r="AS34" s="386"/>
      <c r="AT34" s="386"/>
      <c r="AU34" s="386"/>
      <c r="AV34" s="386"/>
      <c r="AW34" s="386"/>
      <c r="AX34" s="386"/>
      <c r="AY34" s="386"/>
      <c r="AZ34" s="386"/>
      <c r="BA34" s="386"/>
      <c r="BB34" s="386"/>
      <c r="BC34" s="386"/>
      <c r="BD34" s="214"/>
      <c r="BE34" s="387">
        <f>IF(BG34="","",MAX(C34:D43,U34:V43,AM34:AN43)+1)</f>
        <v>5</v>
      </c>
      <c r="BF34" s="387"/>
      <c r="BG34" s="386" t="str">
        <f>IF('各会計、関係団体の財政状況及び健全化判断比率'!B31="","",'各会計、関係団体の財政状況及び健全化判断比率'!B31)</f>
        <v>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福岡県市町村消防団員等公務災害補償組合（一般会計）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17</v>
      </c>
      <c r="CP34" s="387"/>
      <c r="CQ34" s="386" t="str">
        <f>IF('各会計、関係団体の財政状況及び健全化判断比率'!BS7="","",'各会計、関係団体の財政状況及び健全化判断比率'!BS7)</f>
        <v>宮若市土地開発公社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6</v>
      </c>
      <c r="BF35" s="387"/>
      <c r="BG35" s="386" t="str">
        <f>IF('各会計、関係団体の財政状況及び健全化判断比率'!B32="","",'各会計、関係団体の財政状況及び健全化判断比率'!B32)</f>
        <v>公共下水道事業特別会計</v>
      </c>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福岡県市町村職員退職手当組合（一般会計）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t="str">
        <f t="shared" ref="U36:U43" si="4">IF(W36="","",U35+1)</f>
        <v/>
      </c>
      <c r="V36" s="387"/>
      <c r="W36" s="386"/>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福岡県市町村職員退職手当組合（基金特別会計）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宮若市外二町じん芥処理施設組合（一般会計）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11</v>
      </c>
      <c r="BX38" s="387"/>
      <c r="BY38" s="386" t="str">
        <f>IF('各会計、関係団体の財政状況及び健全化判断比率'!B72="","",'各会計、関係団体の財政状況及び健全化判断比率'!B72)</f>
        <v>直方・鞍手広域市町村圏事務組合（一般会計）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12</v>
      </c>
      <c r="BX39" s="387"/>
      <c r="BY39" s="386" t="str">
        <f>IF('各会計、関係団体の財政状況及び健全化判断比率'!B73="","",'各会計、関係団体の財政状況及び健全化判断比率'!B73)</f>
        <v>直方・鞍手広域市町村圏事務組合（休日等急患センター事業特別会計）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13</v>
      </c>
      <c r="BX40" s="387"/>
      <c r="BY40" s="386" t="str">
        <f>IF('各会計、関係団体の財政状況及び健全化判断比率'!B74="","",'各会計、関係団体の財政状況及び健全化判断比率'!B74)</f>
        <v>直方・鞍手広域市町村圏事務組合（消防事業特別会計）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14</v>
      </c>
      <c r="BX41" s="387"/>
      <c r="BY41" s="386" t="str">
        <f>IF('各会計、関係団体の財政状況及び健全化判断比率'!B75="","",'各会計、関係団体の財政状況及び健全化判断比率'!B75)</f>
        <v>福岡県自治振興組合（一般会計）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15</v>
      </c>
      <c r="BX42" s="387"/>
      <c r="BY42" s="386" t="str">
        <f>IF('各会計、関係団体の財政状況及び健全化判断比率'!B76="","",'各会計、関係団体の財政状況及び健全化判断比率'!B76)</f>
        <v>福岡県自治振興組合（公文書館事業特別会計）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16</v>
      </c>
      <c r="BX43" s="387"/>
      <c r="BY43" s="386" t="str">
        <f>IF('各会計、関係団体の財政状況及び健全化判断比率'!B77="","",'各会計、関係団体の財政状況及び健全化判断比率'!B77)</f>
        <v>福岡県介護保険広域連合（一般会計）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iwyI/y89U9NZWpEKeg+9V5ep/HSmlFnGcJx0qU6YXw2DpwbYIc0VknmZXF+nD6IjCBldoNSSfUq7isIftgkdyQ==" saltValue="2OEBcN7kzs0M6FifptDFo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0" t="s">
        <v>558</v>
      </c>
      <c r="D34" s="1210"/>
      <c r="E34" s="1211"/>
      <c r="F34" s="32" t="s">
        <v>559</v>
      </c>
      <c r="G34" s="33" t="s">
        <v>560</v>
      </c>
      <c r="H34" s="33" t="s">
        <v>561</v>
      </c>
      <c r="I34" s="33" t="s">
        <v>562</v>
      </c>
      <c r="J34" s="34" t="s">
        <v>563</v>
      </c>
      <c r="K34" s="22"/>
      <c r="L34" s="22"/>
      <c r="M34" s="22"/>
      <c r="N34" s="22"/>
      <c r="O34" s="22"/>
      <c r="P34" s="22"/>
    </row>
    <row r="35" spans="1:16" ht="39" customHeight="1" x14ac:dyDescent="0.15">
      <c r="A35" s="22"/>
      <c r="B35" s="35"/>
      <c r="C35" s="1204" t="s">
        <v>564</v>
      </c>
      <c r="D35" s="1205"/>
      <c r="E35" s="1206"/>
      <c r="F35" s="36">
        <v>6.43</v>
      </c>
      <c r="G35" s="37">
        <v>9.23</v>
      </c>
      <c r="H35" s="37">
        <v>10.45</v>
      </c>
      <c r="I35" s="37">
        <v>8.84</v>
      </c>
      <c r="J35" s="38">
        <v>10.46</v>
      </c>
      <c r="K35" s="22"/>
      <c r="L35" s="22"/>
      <c r="M35" s="22"/>
      <c r="N35" s="22"/>
      <c r="O35" s="22"/>
      <c r="P35" s="22"/>
    </row>
    <row r="36" spans="1:16" ht="39" customHeight="1" x14ac:dyDescent="0.15">
      <c r="A36" s="22"/>
      <c r="B36" s="35"/>
      <c r="C36" s="1204" t="s">
        <v>565</v>
      </c>
      <c r="D36" s="1205"/>
      <c r="E36" s="1206"/>
      <c r="F36" s="36">
        <v>2.25</v>
      </c>
      <c r="G36" s="37">
        <v>2.41</v>
      </c>
      <c r="H36" s="37">
        <v>2.67</v>
      </c>
      <c r="I36" s="37">
        <v>2.94</v>
      </c>
      <c r="J36" s="38">
        <v>3.44</v>
      </c>
      <c r="K36" s="22"/>
      <c r="L36" s="22"/>
      <c r="M36" s="22"/>
      <c r="N36" s="22"/>
      <c r="O36" s="22"/>
      <c r="P36" s="22"/>
    </row>
    <row r="37" spans="1:16" ht="39" customHeight="1" x14ac:dyDescent="0.15">
      <c r="A37" s="22"/>
      <c r="B37" s="35"/>
      <c r="C37" s="1204" t="s">
        <v>566</v>
      </c>
      <c r="D37" s="1205"/>
      <c r="E37" s="1206"/>
      <c r="F37" s="36">
        <v>0.04</v>
      </c>
      <c r="G37" s="37">
        <v>7.0000000000000007E-2</v>
      </c>
      <c r="H37" s="37">
        <v>0.12</v>
      </c>
      <c r="I37" s="37">
        <v>0.06</v>
      </c>
      <c r="J37" s="38">
        <v>1.1499999999999999</v>
      </c>
      <c r="K37" s="22"/>
      <c r="L37" s="22"/>
      <c r="M37" s="22"/>
      <c r="N37" s="22"/>
      <c r="O37" s="22"/>
      <c r="P37" s="22"/>
    </row>
    <row r="38" spans="1:16" ht="39" customHeight="1" x14ac:dyDescent="0.15">
      <c r="A38" s="22"/>
      <c r="B38" s="35"/>
      <c r="C38" s="1204" t="s">
        <v>567</v>
      </c>
      <c r="D38" s="1205"/>
      <c r="E38" s="1206"/>
      <c r="F38" s="36">
        <v>0</v>
      </c>
      <c r="G38" s="37">
        <v>0.01</v>
      </c>
      <c r="H38" s="37">
        <v>0.01</v>
      </c>
      <c r="I38" s="37">
        <v>0</v>
      </c>
      <c r="J38" s="38">
        <v>0.28000000000000003</v>
      </c>
      <c r="K38" s="22"/>
      <c r="L38" s="22"/>
      <c r="M38" s="22"/>
      <c r="N38" s="22"/>
      <c r="O38" s="22"/>
      <c r="P38" s="22"/>
    </row>
    <row r="39" spans="1:16" ht="39" customHeight="1" x14ac:dyDescent="0.15">
      <c r="A39" s="22"/>
      <c r="B39" s="35"/>
      <c r="C39" s="1204" t="s">
        <v>568</v>
      </c>
      <c r="D39" s="1205"/>
      <c r="E39" s="1206"/>
      <c r="F39" s="36">
        <v>7.0000000000000007E-2</v>
      </c>
      <c r="G39" s="37">
        <v>7.0000000000000007E-2</v>
      </c>
      <c r="H39" s="37">
        <v>0.08</v>
      </c>
      <c r="I39" s="37">
        <v>0.09</v>
      </c>
      <c r="J39" s="38">
        <v>0.08</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569</v>
      </c>
      <c r="D42" s="1205"/>
      <c r="E42" s="1206"/>
      <c r="F42" s="36" t="s">
        <v>511</v>
      </c>
      <c r="G42" s="37" t="s">
        <v>511</v>
      </c>
      <c r="H42" s="37" t="s">
        <v>511</v>
      </c>
      <c r="I42" s="37" t="s">
        <v>511</v>
      </c>
      <c r="J42" s="38" t="s">
        <v>511</v>
      </c>
      <c r="K42" s="22"/>
      <c r="L42" s="22"/>
      <c r="M42" s="22"/>
      <c r="N42" s="22"/>
      <c r="O42" s="22"/>
      <c r="P42" s="22"/>
    </row>
    <row r="43" spans="1:16" ht="39" customHeight="1" thickBot="1" x14ac:dyDescent="0.2">
      <c r="A43" s="22"/>
      <c r="B43" s="40"/>
      <c r="C43" s="1207" t="s">
        <v>570</v>
      </c>
      <c r="D43" s="1208"/>
      <c r="E43" s="1209"/>
      <c r="F43" s="41">
        <v>0.1</v>
      </c>
      <c r="G43" s="42">
        <v>0.11</v>
      </c>
      <c r="H43" s="42">
        <v>0.11</v>
      </c>
      <c r="I43" s="42">
        <v>0</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L/L0Z+AP3w+sNUyFamTAnH0oj3GfXYflgcewe14AqGHIMvM4VtNXjK5IS2sBSmIQtx4QcSnCTVwcKz7j68pfg==" saltValue="2UuPRC+55UzQ20G448We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0" t="s">
        <v>10</v>
      </c>
      <c r="C45" s="1231"/>
      <c r="D45" s="58"/>
      <c r="E45" s="1236" t="s">
        <v>11</v>
      </c>
      <c r="F45" s="1236"/>
      <c r="G45" s="1236"/>
      <c r="H45" s="1236"/>
      <c r="I45" s="1236"/>
      <c r="J45" s="1237"/>
      <c r="K45" s="59">
        <v>1426</v>
      </c>
      <c r="L45" s="60">
        <v>1451</v>
      </c>
      <c r="M45" s="60">
        <v>1426</v>
      </c>
      <c r="N45" s="60">
        <v>1555</v>
      </c>
      <c r="O45" s="61">
        <v>1572</v>
      </c>
      <c r="P45" s="48"/>
      <c r="Q45" s="48"/>
      <c r="R45" s="48"/>
      <c r="S45" s="48"/>
      <c r="T45" s="48"/>
      <c r="U45" s="48"/>
    </row>
    <row r="46" spans="1:21" ht="30.75" customHeight="1" x14ac:dyDescent="0.15">
      <c r="A46" s="48"/>
      <c r="B46" s="1232"/>
      <c r="C46" s="1233"/>
      <c r="D46" s="62"/>
      <c r="E46" s="1214" t="s">
        <v>12</v>
      </c>
      <c r="F46" s="1214"/>
      <c r="G46" s="1214"/>
      <c r="H46" s="1214"/>
      <c r="I46" s="1214"/>
      <c r="J46" s="1215"/>
      <c r="K46" s="63" t="s">
        <v>511</v>
      </c>
      <c r="L46" s="64" t="s">
        <v>511</v>
      </c>
      <c r="M46" s="64" t="s">
        <v>511</v>
      </c>
      <c r="N46" s="64" t="s">
        <v>511</v>
      </c>
      <c r="O46" s="65" t="s">
        <v>511</v>
      </c>
      <c r="P46" s="48"/>
      <c r="Q46" s="48"/>
      <c r="R46" s="48"/>
      <c r="S46" s="48"/>
      <c r="T46" s="48"/>
      <c r="U46" s="48"/>
    </row>
    <row r="47" spans="1:21" ht="30.75" customHeight="1" x14ac:dyDescent="0.15">
      <c r="A47" s="48"/>
      <c r="B47" s="1232"/>
      <c r="C47" s="1233"/>
      <c r="D47" s="62"/>
      <c r="E47" s="1214" t="s">
        <v>13</v>
      </c>
      <c r="F47" s="1214"/>
      <c r="G47" s="1214"/>
      <c r="H47" s="1214"/>
      <c r="I47" s="1214"/>
      <c r="J47" s="1215"/>
      <c r="K47" s="63" t="s">
        <v>511</v>
      </c>
      <c r="L47" s="64" t="s">
        <v>511</v>
      </c>
      <c r="M47" s="64" t="s">
        <v>511</v>
      </c>
      <c r="N47" s="64" t="s">
        <v>511</v>
      </c>
      <c r="O47" s="65" t="s">
        <v>511</v>
      </c>
      <c r="P47" s="48"/>
      <c r="Q47" s="48"/>
      <c r="R47" s="48"/>
      <c r="S47" s="48"/>
      <c r="T47" s="48"/>
      <c r="U47" s="48"/>
    </row>
    <row r="48" spans="1:21" ht="30.75" customHeight="1" x14ac:dyDescent="0.15">
      <c r="A48" s="48"/>
      <c r="B48" s="1232"/>
      <c r="C48" s="1233"/>
      <c r="D48" s="62"/>
      <c r="E48" s="1214" t="s">
        <v>14</v>
      </c>
      <c r="F48" s="1214"/>
      <c r="G48" s="1214"/>
      <c r="H48" s="1214"/>
      <c r="I48" s="1214"/>
      <c r="J48" s="1215"/>
      <c r="K48" s="63">
        <v>177</v>
      </c>
      <c r="L48" s="64">
        <v>181</v>
      </c>
      <c r="M48" s="64">
        <v>187</v>
      </c>
      <c r="N48" s="64">
        <v>194</v>
      </c>
      <c r="O48" s="65">
        <v>204</v>
      </c>
      <c r="P48" s="48"/>
      <c r="Q48" s="48"/>
      <c r="R48" s="48"/>
      <c r="S48" s="48"/>
      <c r="T48" s="48"/>
      <c r="U48" s="48"/>
    </row>
    <row r="49" spans="1:21" ht="30.75" customHeight="1" x14ac:dyDescent="0.15">
      <c r="A49" s="48"/>
      <c r="B49" s="1232"/>
      <c r="C49" s="1233"/>
      <c r="D49" s="62"/>
      <c r="E49" s="1214" t="s">
        <v>15</v>
      </c>
      <c r="F49" s="1214"/>
      <c r="G49" s="1214"/>
      <c r="H49" s="1214"/>
      <c r="I49" s="1214"/>
      <c r="J49" s="1215"/>
      <c r="K49" s="63">
        <v>112</v>
      </c>
      <c r="L49" s="64">
        <v>92</v>
      </c>
      <c r="M49" s="64">
        <v>71</v>
      </c>
      <c r="N49" s="64">
        <v>5</v>
      </c>
      <c r="O49" s="65">
        <v>8</v>
      </c>
      <c r="P49" s="48"/>
      <c r="Q49" s="48"/>
      <c r="R49" s="48"/>
      <c r="S49" s="48"/>
      <c r="T49" s="48"/>
      <c r="U49" s="48"/>
    </row>
    <row r="50" spans="1:21" ht="30.75" customHeight="1" x14ac:dyDescent="0.15">
      <c r="A50" s="48"/>
      <c r="B50" s="1232"/>
      <c r="C50" s="1233"/>
      <c r="D50" s="62"/>
      <c r="E50" s="1214" t="s">
        <v>16</v>
      </c>
      <c r="F50" s="1214"/>
      <c r="G50" s="1214"/>
      <c r="H50" s="1214"/>
      <c r="I50" s="1214"/>
      <c r="J50" s="1215"/>
      <c r="K50" s="63">
        <v>9</v>
      </c>
      <c r="L50" s="64">
        <v>5</v>
      </c>
      <c r="M50" s="64" t="s">
        <v>511</v>
      </c>
      <c r="N50" s="64" t="s">
        <v>511</v>
      </c>
      <c r="O50" s="65" t="s">
        <v>511</v>
      </c>
      <c r="P50" s="48"/>
      <c r="Q50" s="48"/>
      <c r="R50" s="48"/>
      <c r="S50" s="48"/>
      <c r="T50" s="48"/>
      <c r="U50" s="48"/>
    </row>
    <row r="51" spans="1:21" ht="30.75" customHeight="1" x14ac:dyDescent="0.15">
      <c r="A51" s="48"/>
      <c r="B51" s="1234"/>
      <c r="C51" s="1235"/>
      <c r="D51" s="66"/>
      <c r="E51" s="1214" t="s">
        <v>17</v>
      </c>
      <c r="F51" s="1214"/>
      <c r="G51" s="1214"/>
      <c r="H51" s="1214"/>
      <c r="I51" s="1214"/>
      <c r="J51" s="1215"/>
      <c r="K51" s="63" t="s">
        <v>511</v>
      </c>
      <c r="L51" s="64" t="s">
        <v>511</v>
      </c>
      <c r="M51" s="64" t="s">
        <v>511</v>
      </c>
      <c r="N51" s="64" t="s">
        <v>511</v>
      </c>
      <c r="O51" s="65" t="s">
        <v>511</v>
      </c>
      <c r="P51" s="48"/>
      <c r="Q51" s="48"/>
      <c r="R51" s="48"/>
      <c r="S51" s="48"/>
      <c r="T51" s="48"/>
      <c r="U51" s="48"/>
    </row>
    <row r="52" spans="1:21" ht="30.75" customHeight="1" x14ac:dyDescent="0.15">
      <c r="A52" s="48"/>
      <c r="B52" s="1212" t="s">
        <v>18</v>
      </c>
      <c r="C52" s="1213"/>
      <c r="D52" s="66"/>
      <c r="E52" s="1214" t="s">
        <v>19</v>
      </c>
      <c r="F52" s="1214"/>
      <c r="G52" s="1214"/>
      <c r="H52" s="1214"/>
      <c r="I52" s="1214"/>
      <c r="J52" s="1215"/>
      <c r="K52" s="63">
        <v>1332</v>
      </c>
      <c r="L52" s="64">
        <v>1354</v>
      </c>
      <c r="M52" s="64">
        <v>1265</v>
      </c>
      <c r="N52" s="64">
        <v>1332</v>
      </c>
      <c r="O52" s="65">
        <v>1331</v>
      </c>
      <c r="P52" s="48"/>
      <c r="Q52" s="48"/>
      <c r="R52" s="48"/>
      <c r="S52" s="48"/>
      <c r="T52" s="48"/>
      <c r="U52" s="48"/>
    </row>
    <row r="53" spans="1:21" ht="30.75" customHeight="1" thickBot="1" x14ac:dyDescent="0.2">
      <c r="A53" s="48"/>
      <c r="B53" s="1216" t="s">
        <v>20</v>
      </c>
      <c r="C53" s="1217"/>
      <c r="D53" s="67"/>
      <c r="E53" s="1218" t="s">
        <v>21</v>
      </c>
      <c r="F53" s="1218"/>
      <c r="G53" s="1218"/>
      <c r="H53" s="1218"/>
      <c r="I53" s="1218"/>
      <c r="J53" s="1219"/>
      <c r="K53" s="68">
        <v>392</v>
      </c>
      <c r="L53" s="69">
        <v>375</v>
      </c>
      <c r="M53" s="69">
        <v>419</v>
      </c>
      <c r="N53" s="69">
        <v>422</v>
      </c>
      <c r="O53" s="70">
        <v>453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24</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594</v>
      </c>
      <c r="L57" s="84" t="s">
        <v>594</v>
      </c>
      <c r="M57" s="84" t="s">
        <v>594</v>
      </c>
      <c r="N57" s="84" t="s">
        <v>594</v>
      </c>
      <c r="O57" s="85" t="s">
        <v>594</v>
      </c>
    </row>
    <row r="58" spans="1:21" ht="31.5" customHeight="1" thickBot="1" x14ac:dyDescent="0.2">
      <c r="B58" s="1222"/>
      <c r="C58" s="1223"/>
      <c r="D58" s="1227" t="s">
        <v>27</v>
      </c>
      <c r="E58" s="1228"/>
      <c r="F58" s="1228"/>
      <c r="G58" s="1228"/>
      <c r="H58" s="1228"/>
      <c r="I58" s="1228"/>
      <c r="J58" s="1229"/>
      <c r="K58" s="86" t="s">
        <v>594</v>
      </c>
      <c r="L58" s="87" t="s">
        <v>595</v>
      </c>
      <c r="M58" s="87" t="s">
        <v>594</v>
      </c>
      <c r="N58" s="87" t="s">
        <v>594</v>
      </c>
      <c r="O58" s="88" t="s">
        <v>596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JjiMgvxH4mUAe09s91EQrj+AzkZ//zijXZ92vc0dYU9V1r5nxMAIyGDLuSefSPvQpQOoAniw55jAc2niBtM3w==" saltValue="0iXQYOgLNiX1flzG9EzSW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552</v>
      </c>
      <c r="J40" s="100" t="s">
        <v>553</v>
      </c>
      <c r="K40" s="100" t="s">
        <v>554</v>
      </c>
      <c r="L40" s="100" t="s">
        <v>555</v>
      </c>
      <c r="M40" s="101" t="s">
        <v>556</v>
      </c>
    </row>
    <row r="41" spans="2:13" ht="27.75" customHeight="1" x14ac:dyDescent="0.15">
      <c r="B41" s="1250" t="s">
        <v>30</v>
      </c>
      <c r="C41" s="1251"/>
      <c r="D41" s="102"/>
      <c r="E41" s="1252" t="s">
        <v>31</v>
      </c>
      <c r="F41" s="1252"/>
      <c r="G41" s="1252"/>
      <c r="H41" s="1253"/>
      <c r="I41" s="103">
        <v>18503</v>
      </c>
      <c r="J41" s="104">
        <v>18382</v>
      </c>
      <c r="K41" s="104">
        <v>18517</v>
      </c>
      <c r="L41" s="104">
        <v>19099</v>
      </c>
      <c r="M41" s="105">
        <v>19749</v>
      </c>
    </row>
    <row r="42" spans="2:13" ht="27.75" customHeight="1" x14ac:dyDescent="0.15">
      <c r="B42" s="1240"/>
      <c r="C42" s="1241"/>
      <c r="D42" s="106"/>
      <c r="E42" s="1244" t="s">
        <v>32</v>
      </c>
      <c r="F42" s="1244"/>
      <c r="G42" s="1244"/>
      <c r="H42" s="1245"/>
      <c r="I42" s="107">
        <v>2</v>
      </c>
      <c r="J42" s="108" t="s">
        <v>511</v>
      </c>
      <c r="K42" s="108" t="s">
        <v>511</v>
      </c>
      <c r="L42" s="108" t="s">
        <v>511</v>
      </c>
      <c r="M42" s="109" t="s">
        <v>511</v>
      </c>
    </row>
    <row r="43" spans="2:13" ht="27.75" customHeight="1" x14ac:dyDescent="0.15">
      <c r="B43" s="1240"/>
      <c r="C43" s="1241"/>
      <c r="D43" s="106"/>
      <c r="E43" s="1244" t="s">
        <v>33</v>
      </c>
      <c r="F43" s="1244"/>
      <c r="G43" s="1244"/>
      <c r="H43" s="1245"/>
      <c r="I43" s="107">
        <v>3304</v>
      </c>
      <c r="J43" s="108">
        <v>3473</v>
      </c>
      <c r="K43" s="108">
        <v>3515</v>
      </c>
      <c r="L43" s="108">
        <v>3631</v>
      </c>
      <c r="M43" s="109">
        <v>3698</v>
      </c>
    </row>
    <row r="44" spans="2:13" ht="27.75" customHeight="1" x14ac:dyDescent="0.15">
      <c r="B44" s="1240"/>
      <c r="C44" s="1241"/>
      <c r="D44" s="106"/>
      <c r="E44" s="1244" t="s">
        <v>34</v>
      </c>
      <c r="F44" s="1244"/>
      <c r="G44" s="1244"/>
      <c r="H44" s="1245"/>
      <c r="I44" s="107">
        <v>175</v>
      </c>
      <c r="J44" s="108">
        <v>82</v>
      </c>
      <c r="K44" s="108">
        <v>37</v>
      </c>
      <c r="L44" s="108">
        <v>33</v>
      </c>
      <c r="M44" s="109">
        <v>27</v>
      </c>
    </row>
    <row r="45" spans="2:13" ht="27.75" customHeight="1" x14ac:dyDescent="0.15">
      <c r="B45" s="1240"/>
      <c r="C45" s="1241"/>
      <c r="D45" s="106"/>
      <c r="E45" s="1244" t="s">
        <v>35</v>
      </c>
      <c r="F45" s="1244"/>
      <c r="G45" s="1244"/>
      <c r="H45" s="1245"/>
      <c r="I45" s="107">
        <v>2387</v>
      </c>
      <c r="J45" s="108">
        <v>2314</v>
      </c>
      <c r="K45" s="108">
        <v>2261</v>
      </c>
      <c r="L45" s="108">
        <v>2224</v>
      </c>
      <c r="M45" s="109">
        <v>2122</v>
      </c>
    </row>
    <row r="46" spans="2:13" ht="27.75" customHeight="1" x14ac:dyDescent="0.15">
      <c r="B46" s="1240"/>
      <c r="C46" s="1241"/>
      <c r="D46" s="110"/>
      <c r="E46" s="1244" t="s">
        <v>36</v>
      </c>
      <c r="F46" s="1244"/>
      <c r="G46" s="1244"/>
      <c r="H46" s="1245"/>
      <c r="I46" s="107" t="s">
        <v>511</v>
      </c>
      <c r="J46" s="108" t="s">
        <v>511</v>
      </c>
      <c r="K46" s="108" t="s">
        <v>511</v>
      </c>
      <c r="L46" s="108" t="s">
        <v>511</v>
      </c>
      <c r="M46" s="109" t="s">
        <v>511</v>
      </c>
    </row>
    <row r="47" spans="2:13" ht="27.75" customHeight="1" x14ac:dyDescent="0.15">
      <c r="B47" s="1240"/>
      <c r="C47" s="1241"/>
      <c r="D47" s="111"/>
      <c r="E47" s="1254" t="s">
        <v>37</v>
      </c>
      <c r="F47" s="1255"/>
      <c r="G47" s="1255"/>
      <c r="H47" s="1256"/>
      <c r="I47" s="107" t="s">
        <v>511</v>
      </c>
      <c r="J47" s="108" t="s">
        <v>511</v>
      </c>
      <c r="K47" s="108" t="s">
        <v>511</v>
      </c>
      <c r="L47" s="108" t="s">
        <v>511</v>
      </c>
      <c r="M47" s="109" t="s">
        <v>511</v>
      </c>
    </row>
    <row r="48" spans="2:13" ht="27.75" customHeight="1" x14ac:dyDescent="0.15">
      <c r="B48" s="1240"/>
      <c r="C48" s="1241"/>
      <c r="D48" s="106"/>
      <c r="E48" s="1244" t="s">
        <v>38</v>
      </c>
      <c r="F48" s="1244"/>
      <c r="G48" s="1244"/>
      <c r="H48" s="1245"/>
      <c r="I48" s="107" t="s">
        <v>511</v>
      </c>
      <c r="J48" s="108" t="s">
        <v>511</v>
      </c>
      <c r="K48" s="108" t="s">
        <v>511</v>
      </c>
      <c r="L48" s="108" t="s">
        <v>511</v>
      </c>
      <c r="M48" s="109" t="s">
        <v>511</v>
      </c>
    </row>
    <row r="49" spans="2:13" ht="27.75" customHeight="1" x14ac:dyDescent="0.15">
      <c r="B49" s="1242"/>
      <c r="C49" s="1243"/>
      <c r="D49" s="106"/>
      <c r="E49" s="1244" t="s">
        <v>39</v>
      </c>
      <c r="F49" s="1244"/>
      <c r="G49" s="1244"/>
      <c r="H49" s="1245"/>
      <c r="I49" s="107" t="s">
        <v>511</v>
      </c>
      <c r="J49" s="108" t="s">
        <v>511</v>
      </c>
      <c r="K49" s="108" t="s">
        <v>511</v>
      </c>
      <c r="L49" s="108" t="s">
        <v>511</v>
      </c>
      <c r="M49" s="109" t="s">
        <v>511</v>
      </c>
    </row>
    <row r="50" spans="2:13" ht="27.75" customHeight="1" x14ac:dyDescent="0.15">
      <c r="B50" s="1238" t="s">
        <v>40</v>
      </c>
      <c r="C50" s="1239"/>
      <c r="D50" s="112"/>
      <c r="E50" s="1244" t="s">
        <v>41</v>
      </c>
      <c r="F50" s="1244"/>
      <c r="G50" s="1244"/>
      <c r="H50" s="1245"/>
      <c r="I50" s="107">
        <v>9569</v>
      </c>
      <c r="J50" s="108">
        <v>10300</v>
      </c>
      <c r="K50" s="108">
        <v>10883</v>
      </c>
      <c r="L50" s="108">
        <v>11203</v>
      </c>
      <c r="M50" s="109">
        <v>11378</v>
      </c>
    </row>
    <row r="51" spans="2:13" ht="27.75" customHeight="1" x14ac:dyDescent="0.15">
      <c r="B51" s="1240"/>
      <c r="C51" s="1241"/>
      <c r="D51" s="106"/>
      <c r="E51" s="1244" t="s">
        <v>42</v>
      </c>
      <c r="F51" s="1244"/>
      <c r="G51" s="1244"/>
      <c r="H51" s="1245"/>
      <c r="I51" s="107">
        <v>250</v>
      </c>
      <c r="J51" s="108">
        <v>244</v>
      </c>
      <c r="K51" s="108">
        <v>207</v>
      </c>
      <c r="L51" s="108">
        <v>167</v>
      </c>
      <c r="M51" s="109">
        <v>126</v>
      </c>
    </row>
    <row r="52" spans="2:13" ht="27.75" customHeight="1" x14ac:dyDescent="0.15">
      <c r="B52" s="1242"/>
      <c r="C52" s="1243"/>
      <c r="D52" s="106"/>
      <c r="E52" s="1244" t="s">
        <v>43</v>
      </c>
      <c r="F52" s="1244"/>
      <c r="G52" s="1244"/>
      <c r="H52" s="1245"/>
      <c r="I52" s="107">
        <v>15724</v>
      </c>
      <c r="J52" s="108">
        <v>15712</v>
      </c>
      <c r="K52" s="108">
        <v>15448</v>
      </c>
      <c r="L52" s="108">
        <v>15387</v>
      </c>
      <c r="M52" s="109">
        <v>15622</v>
      </c>
    </row>
    <row r="53" spans="2:13" ht="27.75" customHeight="1" thickBot="1" x14ac:dyDescent="0.2">
      <c r="B53" s="1246" t="s">
        <v>44</v>
      </c>
      <c r="C53" s="1247"/>
      <c r="D53" s="113"/>
      <c r="E53" s="1248" t="s">
        <v>45</v>
      </c>
      <c r="F53" s="1248"/>
      <c r="G53" s="1248"/>
      <c r="H53" s="1249"/>
      <c r="I53" s="114">
        <v>-1172</v>
      </c>
      <c r="J53" s="115">
        <v>-2005</v>
      </c>
      <c r="K53" s="115">
        <v>-2208</v>
      </c>
      <c r="L53" s="115">
        <v>-1770</v>
      </c>
      <c r="M53" s="116">
        <v>-1529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s8rwslsyr9yqy6JmfFpEX1m8P8s2sYuvVXYpuIo4IAGnLRbw+QIDopMQvCFgopuRxNRKiWZq8wAYGYtXq+e2Q==" saltValue="943GJbLzlQDs/9jR8Orm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5" t="s">
        <v>48</v>
      </c>
      <c r="D55" s="1265"/>
      <c r="E55" s="1266"/>
      <c r="F55" s="128">
        <v>3482</v>
      </c>
      <c r="G55" s="128">
        <v>3618</v>
      </c>
      <c r="H55" s="129">
        <v>3620</v>
      </c>
    </row>
    <row r="56" spans="2:8" ht="52.5" customHeight="1" x14ac:dyDescent="0.15">
      <c r="B56" s="130"/>
      <c r="C56" s="1267" t="s">
        <v>49</v>
      </c>
      <c r="D56" s="1267"/>
      <c r="E56" s="1268"/>
      <c r="F56" s="131">
        <v>381</v>
      </c>
      <c r="G56" s="131">
        <v>381</v>
      </c>
      <c r="H56" s="132">
        <v>381</v>
      </c>
    </row>
    <row r="57" spans="2:8" ht="53.25" customHeight="1" x14ac:dyDescent="0.15">
      <c r="B57" s="130"/>
      <c r="C57" s="1269" t="s">
        <v>50</v>
      </c>
      <c r="D57" s="1269"/>
      <c r="E57" s="1270"/>
      <c r="F57" s="133">
        <v>8304</v>
      </c>
      <c r="G57" s="133">
        <v>8487</v>
      </c>
      <c r="H57" s="134">
        <v>8667</v>
      </c>
    </row>
    <row r="58" spans="2:8" ht="45.75" customHeight="1" x14ac:dyDescent="0.15">
      <c r="B58" s="135"/>
      <c r="C58" s="1257" t="s">
        <v>597</v>
      </c>
      <c r="D58" s="1258"/>
      <c r="E58" s="1259"/>
      <c r="F58" s="136">
        <v>3200</v>
      </c>
      <c r="G58" s="136">
        <v>3246</v>
      </c>
      <c r="H58" s="137">
        <v>3469</v>
      </c>
    </row>
    <row r="59" spans="2:8" ht="45.75" customHeight="1" x14ac:dyDescent="0.15">
      <c r="B59" s="135"/>
      <c r="C59" s="1257" t="s">
        <v>598</v>
      </c>
      <c r="D59" s="1258"/>
      <c r="E59" s="1259"/>
      <c r="F59" s="136">
        <v>1361</v>
      </c>
      <c r="G59" s="136">
        <v>1362</v>
      </c>
      <c r="H59" s="137">
        <v>1363</v>
      </c>
    </row>
    <row r="60" spans="2:8" ht="45.75" customHeight="1" x14ac:dyDescent="0.15">
      <c r="B60" s="135"/>
      <c r="C60" s="1257" t="s">
        <v>599</v>
      </c>
      <c r="D60" s="1258"/>
      <c r="E60" s="1259"/>
      <c r="F60" s="136">
        <v>1334</v>
      </c>
      <c r="G60" s="136">
        <v>1328</v>
      </c>
      <c r="H60" s="137">
        <v>1324</v>
      </c>
    </row>
    <row r="61" spans="2:8" ht="45.75" customHeight="1" x14ac:dyDescent="0.15">
      <c r="B61" s="135"/>
      <c r="C61" s="1257" t="s">
        <v>600</v>
      </c>
      <c r="D61" s="1258"/>
      <c r="E61" s="1259"/>
      <c r="F61" s="136">
        <v>858</v>
      </c>
      <c r="G61" s="136">
        <v>840</v>
      </c>
      <c r="H61" s="137">
        <v>829</v>
      </c>
    </row>
    <row r="62" spans="2:8" ht="45.75" customHeight="1" thickBot="1" x14ac:dyDescent="0.2">
      <c r="B62" s="138"/>
      <c r="C62" s="1260" t="s">
        <v>601</v>
      </c>
      <c r="D62" s="1261"/>
      <c r="E62" s="1262"/>
      <c r="F62" s="139">
        <v>175</v>
      </c>
      <c r="G62" s="139">
        <v>523</v>
      </c>
      <c r="H62" s="140">
        <v>538</v>
      </c>
    </row>
    <row r="63" spans="2:8" ht="52.5" customHeight="1" thickBot="1" x14ac:dyDescent="0.2">
      <c r="B63" s="141"/>
      <c r="C63" s="1263" t="s">
        <v>51</v>
      </c>
      <c r="D63" s="1263"/>
      <c r="E63" s="1264"/>
      <c r="F63" s="142">
        <v>12166</v>
      </c>
      <c r="G63" s="142">
        <v>12486</v>
      </c>
      <c r="H63" s="143">
        <v>12668</v>
      </c>
    </row>
    <row r="64" spans="2:8" ht="15" customHeight="1" x14ac:dyDescent="0.15"/>
  </sheetData>
  <sheetProtection algorithmName="SHA-512" hashValue="t+ueY+I46lVCK4ULMLaJujKaCuH023GWFV4GObtDUUrhPuc+QitLXzApMzPOaS0Q/GSnKC8olc2qbuXzpu+yWA==" saltValue="aDAJy/Y6ry61emDdOuhR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27481-C59A-440A-9C50-7DEC875A84A4}">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602</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602</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603</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604</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606</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552</v>
      </c>
      <c r="BQ50" s="1305"/>
      <c r="BR50" s="1305"/>
      <c r="BS50" s="1305"/>
      <c r="BT50" s="1305"/>
      <c r="BU50" s="1305"/>
      <c r="BV50" s="1305"/>
      <c r="BW50" s="1305"/>
      <c r="BX50" s="1305" t="s">
        <v>553</v>
      </c>
      <c r="BY50" s="1305"/>
      <c r="BZ50" s="1305"/>
      <c r="CA50" s="1305"/>
      <c r="CB50" s="1305"/>
      <c r="CC50" s="1305"/>
      <c r="CD50" s="1305"/>
      <c r="CE50" s="1305"/>
      <c r="CF50" s="1305" t="s">
        <v>554</v>
      </c>
      <c r="CG50" s="1305"/>
      <c r="CH50" s="1305"/>
      <c r="CI50" s="1305"/>
      <c r="CJ50" s="1305"/>
      <c r="CK50" s="1305"/>
      <c r="CL50" s="1305"/>
      <c r="CM50" s="1305"/>
      <c r="CN50" s="1305" t="s">
        <v>555</v>
      </c>
      <c r="CO50" s="1305"/>
      <c r="CP50" s="1305"/>
      <c r="CQ50" s="1305"/>
      <c r="CR50" s="1305"/>
      <c r="CS50" s="1305"/>
      <c r="CT50" s="1305"/>
      <c r="CU50" s="1305"/>
      <c r="CV50" s="1305" t="s">
        <v>556</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607</v>
      </c>
      <c r="AO51" s="1309"/>
      <c r="AP51" s="1309"/>
      <c r="AQ51" s="1309"/>
      <c r="AR51" s="1309"/>
      <c r="AS51" s="1309"/>
      <c r="AT51" s="1309"/>
      <c r="AU51" s="1309"/>
      <c r="AV51" s="1309"/>
      <c r="AW51" s="1309"/>
      <c r="AX51" s="1309"/>
      <c r="AY51" s="1309"/>
      <c r="AZ51" s="1309"/>
      <c r="BA51" s="1309"/>
      <c r="BB51" s="1309" t="s">
        <v>608</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609</v>
      </c>
      <c r="BC53" s="1309"/>
      <c r="BD53" s="1309"/>
      <c r="BE53" s="1309"/>
      <c r="BF53" s="1309"/>
      <c r="BG53" s="1309"/>
      <c r="BH53" s="1309"/>
      <c r="BI53" s="1309"/>
      <c r="BJ53" s="1309"/>
      <c r="BK53" s="1309"/>
      <c r="BL53" s="1309"/>
      <c r="BM53" s="1309"/>
      <c r="BN53" s="1309"/>
      <c r="BO53" s="1309"/>
      <c r="BP53" s="1310">
        <v>56.2</v>
      </c>
      <c r="BQ53" s="1310"/>
      <c r="BR53" s="1310"/>
      <c r="BS53" s="1310"/>
      <c r="BT53" s="1310"/>
      <c r="BU53" s="1310"/>
      <c r="BV53" s="1310"/>
      <c r="BW53" s="1310"/>
      <c r="BX53" s="1310">
        <v>58.4</v>
      </c>
      <c r="BY53" s="1310"/>
      <c r="BZ53" s="1310"/>
      <c r="CA53" s="1310"/>
      <c r="CB53" s="1310"/>
      <c r="CC53" s="1310"/>
      <c r="CD53" s="1310"/>
      <c r="CE53" s="1310"/>
      <c r="CF53" s="1310">
        <v>64.5</v>
      </c>
      <c r="CG53" s="1310"/>
      <c r="CH53" s="1310"/>
      <c r="CI53" s="1310"/>
      <c r="CJ53" s="1310"/>
      <c r="CK53" s="1310"/>
      <c r="CL53" s="1310"/>
      <c r="CM53" s="1310"/>
      <c r="CN53" s="1310">
        <v>65.3</v>
      </c>
      <c r="CO53" s="1310"/>
      <c r="CP53" s="1310"/>
      <c r="CQ53" s="1310"/>
      <c r="CR53" s="1310"/>
      <c r="CS53" s="1310"/>
      <c r="CT53" s="1310"/>
      <c r="CU53" s="1310"/>
      <c r="CV53" s="1310">
        <v>63.9</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610</v>
      </c>
      <c r="AO55" s="1305"/>
      <c r="AP55" s="1305"/>
      <c r="AQ55" s="1305"/>
      <c r="AR55" s="1305"/>
      <c r="AS55" s="1305"/>
      <c r="AT55" s="1305"/>
      <c r="AU55" s="1305"/>
      <c r="AV55" s="1305"/>
      <c r="AW55" s="1305"/>
      <c r="AX55" s="1305"/>
      <c r="AY55" s="1305"/>
      <c r="AZ55" s="1305"/>
      <c r="BA55" s="1305"/>
      <c r="BB55" s="1309" t="s">
        <v>608</v>
      </c>
      <c r="BC55" s="1309"/>
      <c r="BD55" s="1309"/>
      <c r="BE55" s="1309"/>
      <c r="BF55" s="1309"/>
      <c r="BG55" s="1309"/>
      <c r="BH55" s="1309"/>
      <c r="BI55" s="1309"/>
      <c r="BJ55" s="1309"/>
      <c r="BK55" s="1309"/>
      <c r="BL55" s="1309"/>
      <c r="BM55" s="1309"/>
      <c r="BN55" s="1309"/>
      <c r="BO55" s="1309"/>
      <c r="BP55" s="1310">
        <v>56.8</v>
      </c>
      <c r="BQ55" s="1310"/>
      <c r="BR55" s="1310"/>
      <c r="BS55" s="1310"/>
      <c r="BT55" s="1310"/>
      <c r="BU55" s="1310"/>
      <c r="BV55" s="1310"/>
      <c r="BW55" s="1310"/>
      <c r="BX55" s="1310">
        <v>54.6</v>
      </c>
      <c r="BY55" s="1310"/>
      <c r="BZ55" s="1310"/>
      <c r="CA55" s="1310"/>
      <c r="CB55" s="1310"/>
      <c r="CC55" s="1310"/>
      <c r="CD55" s="1310"/>
      <c r="CE55" s="1310"/>
      <c r="CF55" s="1310">
        <v>53.2</v>
      </c>
      <c r="CG55" s="1310"/>
      <c r="CH55" s="1310"/>
      <c r="CI55" s="1310"/>
      <c r="CJ55" s="1310"/>
      <c r="CK55" s="1310"/>
      <c r="CL55" s="1310"/>
      <c r="CM55" s="1310"/>
      <c r="CN55" s="1310">
        <v>47.9</v>
      </c>
      <c r="CO55" s="1310"/>
      <c r="CP55" s="1310"/>
      <c r="CQ55" s="1310"/>
      <c r="CR55" s="1310"/>
      <c r="CS55" s="1310"/>
      <c r="CT55" s="1310"/>
      <c r="CU55" s="1310"/>
      <c r="CV55" s="1310">
        <v>49</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609</v>
      </c>
      <c r="BC57" s="1309"/>
      <c r="BD57" s="1309"/>
      <c r="BE57" s="1309"/>
      <c r="BF57" s="1309"/>
      <c r="BG57" s="1309"/>
      <c r="BH57" s="1309"/>
      <c r="BI57" s="1309"/>
      <c r="BJ57" s="1309"/>
      <c r="BK57" s="1309"/>
      <c r="BL57" s="1309"/>
      <c r="BM57" s="1309"/>
      <c r="BN57" s="1309"/>
      <c r="BO57" s="1309"/>
      <c r="BP57" s="1310">
        <v>54</v>
      </c>
      <c r="BQ57" s="1310"/>
      <c r="BR57" s="1310"/>
      <c r="BS57" s="1310"/>
      <c r="BT57" s="1310"/>
      <c r="BU57" s="1310"/>
      <c r="BV57" s="1310"/>
      <c r="BW57" s="1310"/>
      <c r="BX57" s="1310">
        <v>58.3</v>
      </c>
      <c r="BY57" s="1310"/>
      <c r="BZ57" s="1310"/>
      <c r="CA57" s="1310"/>
      <c r="CB57" s="1310"/>
      <c r="CC57" s="1310"/>
      <c r="CD57" s="1310"/>
      <c r="CE57" s="1310"/>
      <c r="CF57" s="1310">
        <v>59.6</v>
      </c>
      <c r="CG57" s="1310"/>
      <c r="CH57" s="1310"/>
      <c r="CI57" s="1310"/>
      <c r="CJ57" s="1310"/>
      <c r="CK57" s="1310"/>
      <c r="CL57" s="1310"/>
      <c r="CM57" s="1310"/>
      <c r="CN57" s="1310">
        <v>60.7</v>
      </c>
      <c r="CO57" s="1310"/>
      <c r="CP57" s="1310"/>
      <c r="CQ57" s="1310"/>
      <c r="CR57" s="1310"/>
      <c r="CS57" s="1310"/>
      <c r="CT57" s="1310"/>
      <c r="CU57" s="1310"/>
      <c r="CV57" s="1310">
        <v>62</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611</v>
      </c>
    </row>
    <row r="64" spans="1:109" x14ac:dyDescent="0.15">
      <c r="B64" s="1280"/>
      <c r="G64" s="1287"/>
      <c r="I64" s="1320"/>
      <c r="J64" s="1320"/>
      <c r="K64" s="1320"/>
      <c r="L64" s="1320"/>
      <c r="M64" s="1320"/>
      <c r="N64" s="1321"/>
      <c r="AM64" s="1287"/>
      <c r="AN64" s="1287" t="s">
        <v>604</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606</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552</v>
      </c>
      <c r="BQ72" s="1305"/>
      <c r="BR72" s="1305"/>
      <c r="BS72" s="1305"/>
      <c r="BT72" s="1305"/>
      <c r="BU72" s="1305"/>
      <c r="BV72" s="1305"/>
      <c r="BW72" s="1305"/>
      <c r="BX72" s="1305" t="s">
        <v>553</v>
      </c>
      <c r="BY72" s="1305"/>
      <c r="BZ72" s="1305"/>
      <c r="CA72" s="1305"/>
      <c r="CB72" s="1305"/>
      <c r="CC72" s="1305"/>
      <c r="CD72" s="1305"/>
      <c r="CE72" s="1305"/>
      <c r="CF72" s="1305" t="s">
        <v>554</v>
      </c>
      <c r="CG72" s="1305"/>
      <c r="CH72" s="1305"/>
      <c r="CI72" s="1305"/>
      <c r="CJ72" s="1305"/>
      <c r="CK72" s="1305"/>
      <c r="CL72" s="1305"/>
      <c r="CM72" s="1305"/>
      <c r="CN72" s="1305" t="s">
        <v>555</v>
      </c>
      <c r="CO72" s="1305"/>
      <c r="CP72" s="1305"/>
      <c r="CQ72" s="1305"/>
      <c r="CR72" s="1305"/>
      <c r="CS72" s="1305"/>
      <c r="CT72" s="1305"/>
      <c r="CU72" s="1305"/>
      <c r="CV72" s="1305" t="s">
        <v>556</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607</v>
      </c>
      <c r="AO73" s="1309"/>
      <c r="AP73" s="1309"/>
      <c r="AQ73" s="1309"/>
      <c r="AR73" s="1309"/>
      <c r="AS73" s="1309"/>
      <c r="AT73" s="1309"/>
      <c r="AU73" s="1309"/>
      <c r="AV73" s="1309"/>
      <c r="AW73" s="1309"/>
      <c r="AX73" s="1309"/>
      <c r="AY73" s="1309"/>
      <c r="AZ73" s="1309"/>
      <c r="BA73" s="1309"/>
      <c r="BB73" s="1309" t="s">
        <v>608</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613</v>
      </c>
      <c r="BC75" s="1309"/>
      <c r="BD75" s="1309"/>
      <c r="BE75" s="1309"/>
      <c r="BF75" s="1309"/>
      <c r="BG75" s="1309"/>
      <c r="BH75" s="1309"/>
      <c r="BI75" s="1309"/>
      <c r="BJ75" s="1309"/>
      <c r="BK75" s="1309"/>
      <c r="BL75" s="1309"/>
      <c r="BM75" s="1309"/>
      <c r="BN75" s="1309"/>
      <c r="BO75" s="1309"/>
      <c r="BP75" s="1310">
        <v>5.4</v>
      </c>
      <c r="BQ75" s="1310"/>
      <c r="BR75" s="1310"/>
      <c r="BS75" s="1310"/>
      <c r="BT75" s="1310"/>
      <c r="BU75" s="1310"/>
      <c r="BV75" s="1310"/>
      <c r="BW75" s="1310"/>
      <c r="BX75" s="1310">
        <v>5</v>
      </c>
      <c r="BY75" s="1310"/>
      <c r="BZ75" s="1310"/>
      <c r="CA75" s="1310"/>
      <c r="CB75" s="1310"/>
      <c r="CC75" s="1310"/>
      <c r="CD75" s="1310"/>
      <c r="CE75" s="1310"/>
      <c r="CF75" s="1310">
        <v>5</v>
      </c>
      <c r="CG75" s="1310"/>
      <c r="CH75" s="1310"/>
      <c r="CI75" s="1310"/>
      <c r="CJ75" s="1310"/>
      <c r="CK75" s="1310"/>
      <c r="CL75" s="1310"/>
      <c r="CM75" s="1310"/>
      <c r="CN75" s="1310">
        <v>5.0999999999999996</v>
      </c>
      <c r="CO75" s="1310"/>
      <c r="CP75" s="1310"/>
      <c r="CQ75" s="1310"/>
      <c r="CR75" s="1310"/>
      <c r="CS75" s="1310"/>
      <c r="CT75" s="1310"/>
      <c r="CU75" s="1310"/>
      <c r="CV75" s="1310">
        <v>5.5</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610</v>
      </c>
      <c r="AO77" s="1305"/>
      <c r="AP77" s="1305"/>
      <c r="AQ77" s="1305"/>
      <c r="AR77" s="1305"/>
      <c r="AS77" s="1305"/>
      <c r="AT77" s="1305"/>
      <c r="AU77" s="1305"/>
      <c r="AV77" s="1305"/>
      <c r="AW77" s="1305"/>
      <c r="AX77" s="1305"/>
      <c r="AY77" s="1305"/>
      <c r="AZ77" s="1305"/>
      <c r="BA77" s="1305"/>
      <c r="BB77" s="1309" t="s">
        <v>608</v>
      </c>
      <c r="BC77" s="1309"/>
      <c r="BD77" s="1309"/>
      <c r="BE77" s="1309"/>
      <c r="BF77" s="1309"/>
      <c r="BG77" s="1309"/>
      <c r="BH77" s="1309"/>
      <c r="BI77" s="1309"/>
      <c r="BJ77" s="1309"/>
      <c r="BK77" s="1309"/>
      <c r="BL77" s="1309"/>
      <c r="BM77" s="1309"/>
      <c r="BN77" s="1309"/>
      <c r="BO77" s="1309"/>
      <c r="BP77" s="1310">
        <v>56.8</v>
      </c>
      <c r="BQ77" s="1310"/>
      <c r="BR77" s="1310"/>
      <c r="BS77" s="1310"/>
      <c r="BT77" s="1310"/>
      <c r="BU77" s="1310"/>
      <c r="BV77" s="1310"/>
      <c r="BW77" s="1310"/>
      <c r="BX77" s="1310">
        <v>54.6</v>
      </c>
      <c r="BY77" s="1310"/>
      <c r="BZ77" s="1310"/>
      <c r="CA77" s="1310"/>
      <c r="CB77" s="1310"/>
      <c r="CC77" s="1310"/>
      <c r="CD77" s="1310"/>
      <c r="CE77" s="1310"/>
      <c r="CF77" s="1310">
        <v>53.2</v>
      </c>
      <c r="CG77" s="1310"/>
      <c r="CH77" s="1310"/>
      <c r="CI77" s="1310"/>
      <c r="CJ77" s="1310"/>
      <c r="CK77" s="1310"/>
      <c r="CL77" s="1310"/>
      <c r="CM77" s="1310"/>
      <c r="CN77" s="1310">
        <v>47.9</v>
      </c>
      <c r="CO77" s="1310"/>
      <c r="CP77" s="1310"/>
      <c r="CQ77" s="1310"/>
      <c r="CR77" s="1310"/>
      <c r="CS77" s="1310"/>
      <c r="CT77" s="1310"/>
      <c r="CU77" s="1310"/>
      <c r="CV77" s="1310">
        <v>49</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613</v>
      </c>
      <c r="BC79" s="1309"/>
      <c r="BD79" s="1309"/>
      <c r="BE79" s="1309"/>
      <c r="BF79" s="1309"/>
      <c r="BG79" s="1309"/>
      <c r="BH79" s="1309"/>
      <c r="BI79" s="1309"/>
      <c r="BJ79" s="1309"/>
      <c r="BK79" s="1309"/>
      <c r="BL79" s="1309"/>
      <c r="BM79" s="1309"/>
      <c r="BN79" s="1309"/>
      <c r="BO79" s="1309"/>
      <c r="BP79" s="1310">
        <v>10.199999999999999</v>
      </c>
      <c r="BQ79" s="1310"/>
      <c r="BR79" s="1310"/>
      <c r="BS79" s="1310"/>
      <c r="BT79" s="1310"/>
      <c r="BU79" s="1310"/>
      <c r="BV79" s="1310"/>
      <c r="BW79" s="1310"/>
      <c r="BX79" s="1310">
        <v>10</v>
      </c>
      <c r="BY79" s="1310"/>
      <c r="BZ79" s="1310"/>
      <c r="CA79" s="1310"/>
      <c r="CB79" s="1310"/>
      <c r="CC79" s="1310"/>
      <c r="CD79" s="1310"/>
      <c r="CE79" s="1310"/>
      <c r="CF79" s="1310">
        <v>9.8000000000000007</v>
      </c>
      <c r="CG79" s="1310"/>
      <c r="CH79" s="1310"/>
      <c r="CI79" s="1310"/>
      <c r="CJ79" s="1310"/>
      <c r="CK79" s="1310"/>
      <c r="CL79" s="1310"/>
      <c r="CM79" s="1310"/>
      <c r="CN79" s="1310">
        <v>9.6</v>
      </c>
      <c r="CO79" s="1310"/>
      <c r="CP79" s="1310"/>
      <c r="CQ79" s="1310"/>
      <c r="CR79" s="1310"/>
      <c r="CS79" s="1310"/>
      <c r="CT79" s="1310"/>
      <c r="CU79" s="1310"/>
      <c r="CV79" s="1310">
        <v>9.5</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TNi3pfL18BZFfNVPJxu35W59uWG/IMHBo281nHbtQdnwKNeuUYALQtXY+Yo/M9Bu3xX5TS4qMvjOdXYfrasyNA==" saltValue="0NIdVXwQ65YDf5fCdyRGl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A241D-263A-40F8-956D-76BC4E7C4A8E}">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iw6ooEhGa3skKPDPasA7JQrI7IInsGEhimJnS1oC5mE5X/61esMgFRxN/uKYNTj0dQxPGuCkt4eBAXql19EV6w==" saltValue="qoULdnDj9ZF7wqEm84F/j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87B5F-01C0-4503-B482-89D6B8222169}">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pfEImVb00IjeTjuY9Y5n/07nB5uJiulucfy90z22l0TPP4psAhRbNdPPgUvbwrFDPrxKo6FHgTUUUuYXMvd0NQ==" saltValue="4IZQ/jNrYNbGaxvWE1KoW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133329</v>
      </c>
      <c r="E3" s="162"/>
      <c r="F3" s="163">
        <v>81768</v>
      </c>
      <c r="G3" s="164"/>
      <c r="H3" s="165"/>
    </row>
    <row r="4" spans="1:8" x14ac:dyDescent="0.15">
      <c r="A4" s="166"/>
      <c r="B4" s="167"/>
      <c r="C4" s="168"/>
      <c r="D4" s="169">
        <v>43532</v>
      </c>
      <c r="E4" s="170"/>
      <c r="F4" s="171">
        <v>37917</v>
      </c>
      <c r="G4" s="172"/>
      <c r="H4" s="173"/>
    </row>
    <row r="5" spans="1:8" x14ac:dyDescent="0.15">
      <c r="A5" s="154" t="s">
        <v>544</v>
      </c>
      <c r="B5" s="159"/>
      <c r="C5" s="160"/>
      <c r="D5" s="161">
        <v>76576</v>
      </c>
      <c r="E5" s="162"/>
      <c r="F5" s="163">
        <v>83280</v>
      </c>
      <c r="G5" s="164"/>
      <c r="H5" s="165"/>
    </row>
    <row r="6" spans="1:8" x14ac:dyDescent="0.15">
      <c r="A6" s="166"/>
      <c r="B6" s="167"/>
      <c r="C6" s="168"/>
      <c r="D6" s="169">
        <v>41909</v>
      </c>
      <c r="E6" s="170"/>
      <c r="F6" s="171">
        <v>43123</v>
      </c>
      <c r="G6" s="172"/>
      <c r="H6" s="173"/>
    </row>
    <row r="7" spans="1:8" x14ac:dyDescent="0.15">
      <c r="A7" s="154" t="s">
        <v>545</v>
      </c>
      <c r="B7" s="159"/>
      <c r="C7" s="160"/>
      <c r="D7" s="161">
        <v>73546</v>
      </c>
      <c r="E7" s="162"/>
      <c r="F7" s="163">
        <v>88968</v>
      </c>
      <c r="G7" s="164"/>
      <c r="H7" s="165"/>
    </row>
    <row r="8" spans="1:8" x14ac:dyDescent="0.15">
      <c r="A8" s="166"/>
      <c r="B8" s="167"/>
      <c r="C8" s="168"/>
      <c r="D8" s="169">
        <v>42306</v>
      </c>
      <c r="E8" s="170"/>
      <c r="F8" s="171">
        <v>45482</v>
      </c>
      <c r="G8" s="172"/>
      <c r="H8" s="173"/>
    </row>
    <row r="9" spans="1:8" x14ac:dyDescent="0.15">
      <c r="A9" s="154" t="s">
        <v>546</v>
      </c>
      <c r="B9" s="159"/>
      <c r="C9" s="160"/>
      <c r="D9" s="161">
        <v>124631</v>
      </c>
      <c r="E9" s="162"/>
      <c r="F9" s="163">
        <v>85173</v>
      </c>
      <c r="G9" s="164"/>
      <c r="H9" s="165"/>
    </row>
    <row r="10" spans="1:8" x14ac:dyDescent="0.15">
      <c r="A10" s="166"/>
      <c r="B10" s="167"/>
      <c r="C10" s="168"/>
      <c r="D10" s="169">
        <v>76950</v>
      </c>
      <c r="E10" s="170"/>
      <c r="F10" s="171">
        <v>43913</v>
      </c>
      <c r="G10" s="172"/>
      <c r="H10" s="173"/>
    </row>
    <row r="11" spans="1:8" x14ac:dyDescent="0.15">
      <c r="A11" s="154" t="s">
        <v>547</v>
      </c>
      <c r="B11" s="159"/>
      <c r="C11" s="160"/>
      <c r="D11" s="161">
        <v>107303</v>
      </c>
      <c r="E11" s="162"/>
      <c r="F11" s="163">
        <v>94081</v>
      </c>
      <c r="G11" s="164"/>
      <c r="H11" s="165"/>
    </row>
    <row r="12" spans="1:8" x14ac:dyDescent="0.15">
      <c r="A12" s="166"/>
      <c r="B12" s="167"/>
      <c r="C12" s="174"/>
      <c r="D12" s="169">
        <v>95333</v>
      </c>
      <c r="E12" s="170"/>
      <c r="F12" s="171">
        <v>48949</v>
      </c>
      <c r="G12" s="172"/>
      <c r="H12" s="173"/>
    </row>
    <row r="13" spans="1:8" x14ac:dyDescent="0.15">
      <c r="A13" s="154"/>
      <c r="B13" s="159"/>
      <c r="C13" s="175"/>
      <c r="D13" s="176">
        <v>103077</v>
      </c>
      <c r="E13" s="177"/>
      <c r="F13" s="178">
        <v>86654</v>
      </c>
      <c r="G13" s="179"/>
      <c r="H13" s="165"/>
    </row>
    <row r="14" spans="1:8" x14ac:dyDescent="0.15">
      <c r="A14" s="166"/>
      <c r="B14" s="167"/>
      <c r="C14" s="168"/>
      <c r="D14" s="169">
        <v>60006</v>
      </c>
      <c r="E14" s="170"/>
      <c r="F14" s="171">
        <v>43877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6.55</v>
      </c>
      <c r="C19" s="180">
        <f>ROUND(VALUE(SUBSTITUTE(実質収支比率等に係る経年分析!G$48,"▲","-")),2)</f>
        <v>9.35</v>
      </c>
      <c r="D19" s="180">
        <f>ROUND(VALUE(SUBSTITUTE(実質収支比率等に係る経年分析!H$48,"▲","-")),2)</f>
        <v>10.57</v>
      </c>
      <c r="E19" s="180">
        <f>ROUND(VALUE(SUBSTITUTE(実質収支比率等に係る経年分析!I$48,"▲","-")),2)</f>
        <v>8.84</v>
      </c>
      <c r="F19" s="180">
        <f>ROUND(VALUE(SUBSTITUTE(実質収支比率等に係る経年分析!J$48,"▲","-")),2)</f>
        <v>10.46</v>
      </c>
    </row>
    <row r="20" spans="1:11" x14ac:dyDescent="0.15">
      <c r="A20" s="180" t="s">
        <v>55</v>
      </c>
      <c r="B20" s="180">
        <f>ROUND(VALUE(SUBSTITUTE(実質収支比率等に係る経年分析!F$47,"▲","-")),2)</f>
        <v>36.979999999999997</v>
      </c>
      <c r="C20" s="180">
        <f>ROUND(VALUE(SUBSTITUTE(実質収支比率等に係る経年分析!G$47,"▲","-")),2)</f>
        <v>38.1</v>
      </c>
      <c r="D20" s="180">
        <f>ROUND(VALUE(SUBSTITUTE(実質収支比率等に係る経年分析!H$47,"▲","-")),2)</f>
        <v>38.61</v>
      </c>
      <c r="E20" s="180">
        <f>ROUND(VALUE(SUBSTITUTE(実質収支比率等に係る経年分析!I$47,"▲","-")),2)</f>
        <v>39.520000000000003</v>
      </c>
      <c r="F20" s="180">
        <f>ROUND(VALUE(SUBSTITUTE(実質収支比率等に係る経年分析!J$47,"▲","-")),2)</f>
        <v>40.67</v>
      </c>
    </row>
    <row r="21" spans="1:11" x14ac:dyDescent="0.15">
      <c r="A21" s="180" t="s">
        <v>56</v>
      </c>
      <c r="B21" s="180">
        <f>IF(ISNUMBER(VALUE(SUBSTITUTE(実質収支比率等に係る経年分析!F$49,"▲","-"))),ROUND(VALUE(SUBSTITUTE(実質収支比率等に係る経年分析!F$49,"▲","-")),2),NA())</f>
        <v>0.59</v>
      </c>
      <c r="C21" s="180">
        <f>IF(ISNUMBER(VALUE(SUBSTITUTE(実質収支比率等に係る経年分析!G$49,"▲","-"))),ROUND(VALUE(SUBSTITUTE(実質収支比率等に係る経年分析!G$49,"▲","-")),2),NA())</f>
        <v>3.09</v>
      </c>
      <c r="D21" s="180">
        <f>IF(ISNUMBER(VALUE(SUBSTITUTE(実質収支比率等に係る経年分析!H$49,"▲","-"))),ROUND(VALUE(SUBSTITUTE(実質収支比率等に係る経年分析!H$49,"▲","-")),2),NA())</f>
        <v>1.41</v>
      </c>
      <c r="E21" s="180">
        <f>IF(ISNUMBER(VALUE(SUBSTITUTE(実質収支比率等に係る経年分析!I$49,"▲","-"))),ROUND(VALUE(SUBSTITUTE(実質収支比率等に係る経年分析!I$49,"▲","-")),2),NA())</f>
        <v>-0.09</v>
      </c>
      <c r="F21" s="180">
        <f>IF(ISNUMBER(VALUE(SUBSTITUTE(実質収支比率等に係る経年分析!J$49,"▲","-"))),ROUND(VALUE(SUBSTITUTE(実質収支比率等に係る経年分析!J$49,"▲","-")),2),NA())</f>
        <v>1.4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0.28000000000000003</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7.0000000000000007E-2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1.1499999999999999</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2.67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3.44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6.43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10.45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8.84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10.46</v>
      </c>
    </row>
    <row r="36" spans="1:16" x14ac:dyDescent="0.15">
      <c r="A36" s="181" t="str">
        <f>IF(連結実質赤字比率に係る赤字・黒字の構成分析!C$34="",NA(),連結実質赤字比率に係る赤字・黒字の構成分析!C$34)</f>
        <v>国民健康保険特別会計</v>
      </c>
      <c r="B36" s="181">
        <f>IF(ROUND(VALUE(SUBSTITUTE(連結実質赤字比率に係る赤字・黒字の構成分析!F$34,"▲", "-")), 2) &lt; 0, ABS(ROUND(VALUE(SUBSTITUTE(連結実質赤字比率に係る赤字・黒字の構成分析!F$34,"▲", "-")), 2)), NA())</f>
        <v>4.57</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4.9000000000000004</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4.26</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3.29</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3.11</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1332</v>
      </c>
      <c r="E42" s="182"/>
      <c r="F42" s="182"/>
      <c r="G42" s="182">
        <f>'実質公債費比率（分子）の構造'!L$52</f>
        <v>1354</v>
      </c>
      <c r="H42" s="182"/>
      <c r="I42" s="182"/>
      <c r="J42" s="182">
        <f>'実質公債費比率（分子）の構造'!M$52</f>
        <v>1265</v>
      </c>
      <c r="K42" s="182"/>
      <c r="L42" s="182"/>
      <c r="M42" s="182">
        <f>'実質公債費比率（分子）の構造'!N$52</f>
        <v>1332</v>
      </c>
      <c r="N42" s="182"/>
      <c r="O42" s="182"/>
      <c r="P42" s="182">
        <f>'実質公債費比率（分子）の構造'!O$52</f>
        <v>1331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v>
      </c>
      <c r="C44" s="182"/>
      <c r="D44" s="182"/>
      <c r="E44" s="182">
        <f>'実質公債費比率（分子）の構造'!L$50</f>
        <v>5</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112</v>
      </c>
      <c r="C45" s="182"/>
      <c r="D45" s="182"/>
      <c r="E45" s="182">
        <f>'実質公債費比率（分子）の構造'!L$49</f>
        <v>92</v>
      </c>
      <c r="F45" s="182"/>
      <c r="G45" s="182"/>
      <c r="H45" s="182">
        <f>'実質公債費比率（分子）の構造'!M$49</f>
        <v>71</v>
      </c>
      <c r="I45" s="182"/>
      <c r="J45" s="182"/>
      <c r="K45" s="182">
        <f>'実質公債費比率（分子）の構造'!N$49</f>
        <v>5</v>
      </c>
      <c r="L45" s="182"/>
      <c r="M45" s="182"/>
      <c r="N45" s="182">
        <f>'実質公債費比率（分子）の構造'!O$49</f>
        <v>8</v>
      </c>
      <c r="O45" s="182"/>
      <c r="P45" s="182"/>
    </row>
    <row r="46" spans="1:16" x14ac:dyDescent="0.15">
      <c r="A46" s="182" t="s">
        <v>67</v>
      </c>
      <c r="B46" s="182">
        <f>'実質公債費比率（分子）の構造'!K$48</f>
        <v>177</v>
      </c>
      <c r="C46" s="182"/>
      <c r="D46" s="182"/>
      <c r="E46" s="182">
        <f>'実質公債費比率（分子）の構造'!L$48</f>
        <v>181</v>
      </c>
      <c r="F46" s="182"/>
      <c r="G46" s="182"/>
      <c r="H46" s="182">
        <f>'実質公債費比率（分子）の構造'!M$48</f>
        <v>187</v>
      </c>
      <c r="I46" s="182"/>
      <c r="J46" s="182"/>
      <c r="K46" s="182">
        <f>'実質公債費比率（分子）の構造'!N$48</f>
        <v>194</v>
      </c>
      <c r="L46" s="182"/>
      <c r="M46" s="182"/>
      <c r="N46" s="182">
        <f>'実質公債費比率（分子）の構造'!O$48</f>
        <v>204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1426</v>
      </c>
      <c r="C49" s="182"/>
      <c r="D49" s="182"/>
      <c r="E49" s="182">
        <f>'実質公債費比率（分子）の構造'!L$45</f>
        <v>1451</v>
      </c>
      <c r="F49" s="182"/>
      <c r="G49" s="182"/>
      <c r="H49" s="182">
        <f>'実質公債費比率（分子）の構造'!M$45</f>
        <v>1426</v>
      </c>
      <c r="I49" s="182"/>
      <c r="J49" s="182"/>
      <c r="K49" s="182">
        <f>'実質公債費比率（分子）の構造'!N$45</f>
        <v>1555</v>
      </c>
      <c r="L49" s="182"/>
      <c r="M49" s="182"/>
      <c r="N49" s="182">
        <f>'実質公債費比率（分子）の構造'!O$45</f>
        <v>1572</v>
      </c>
      <c r="O49" s="182"/>
      <c r="P49" s="182"/>
    </row>
    <row r="50" spans="1:16" x14ac:dyDescent="0.15">
      <c r="A50" s="182" t="s">
        <v>71</v>
      </c>
      <c r="B50" s="182" t="e">
        <f>NA()</f>
        <v>#N/A</v>
      </c>
      <c r="C50" s="182">
        <f>IF(ISNUMBER('実質公債費比率（分子）の構造'!K$53),'実質公債費比率（分子）の構造'!K$53,NA())</f>
        <v>392</v>
      </c>
      <c r="D50" s="182" t="e">
        <f>NA()</f>
        <v>#N/A</v>
      </c>
      <c r="E50" s="182" t="e">
        <f>NA()</f>
        <v>#N/A</v>
      </c>
      <c r="F50" s="182">
        <f>IF(ISNUMBER('実質公債費比率（分子）の構造'!L$53),'実質公債費比率（分子）の構造'!L$53,NA())</f>
        <v>375</v>
      </c>
      <c r="G50" s="182" t="e">
        <f>NA()</f>
        <v>#N/A</v>
      </c>
      <c r="H50" s="182" t="e">
        <f>NA()</f>
        <v>#N/A</v>
      </c>
      <c r="I50" s="182">
        <f>IF(ISNUMBER('実質公債費比率（分子）の構造'!M$53),'実質公債費比率（分子）の構造'!M$53,NA())</f>
        <v>419</v>
      </c>
      <c r="J50" s="182" t="e">
        <f>NA()</f>
        <v>#N/A</v>
      </c>
      <c r="K50" s="182" t="e">
        <f>NA()</f>
        <v>#N/A</v>
      </c>
      <c r="L50" s="182">
        <f>IF(ISNUMBER('実質公債費比率（分子）の構造'!N$53),'実質公債費比率（分子）の構造'!N$53,NA())</f>
        <v>422</v>
      </c>
      <c r="M50" s="182" t="e">
        <f>NA()</f>
        <v>#N/A</v>
      </c>
      <c r="N50" s="182" t="e">
        <f>NA()</f>
        <v>#N/A</v>
      </c>
      <c r="O50" s="182">
        <f>IF(ISNUMBER('実質公債費比率（分子）の構造'!O$53),'実質公債費比率（分子）の構造'!O$53,NA())</f>
        <v>453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15724</v>
      </c>
      <c r="E56" s="181"/>
      <c r="F56" s="181"/>
      <c r="G56" s="181">
        <f>'将来負担比率（分子）の構造'!J$52</f>
        <v>15712</v>
      </c>
      <c r="H56" s="181"/>
      <c r="I56" s="181"/>
      <c r="J56" s="181">
        <f>'将来負担比率（分子）の構造'!K$52</f>
        <v>15448</v>
      </c>
      <c r="K56" s="181"/>
      <c r="L56" s="181"/>
      <c r="M56" s="181">
        <f>'将来負担比率（分子）の構造'!L$52</f>
        <v>15387</v>
      </c>
      <c r="N56" s="181"/>
      <c r="O56" s="181"/>
      <c r="P56" s="181">
        <f>'将来負担比率（分子）の構造'!M$52</f>
        <v>15622</v>
      </c>
    </row>
    <row r="57" spans="1:16" x14ac:dyDescent="0.15">
      <c r="A57" s="181" t="s">
        <v>42</v>
      </c>
      <c r="B57" s="181"/>
      <c r="C57" s="181"/>
      <c r="D57" s="181">
        <f>'将来負担比率（分子）の構造'!I$51</f>
        <v>250</v>
      </c>
      <c r="E57" s="181"/>
      <c r="F57" s="181"/>
      <c r="G57" s="181">
        <f>'将来負担比率（分子）の構造'!J$51</f>
        <v>244</v>
      </c>
      <c r="H57" s="181"/>
      <c r="I57" s="181"/>
      <c r="J57" s="181">
        <f>'将来負担比率（分子）の構造'!K$51</f>
        <v>207</v>
      </c>
      <c r="K57" s="181"/>
      <c r="L57" s="181"/>
      <c r="M57" s="181">
        <f>'将来負担比率（分子）の構造'!L$51</f>
        <v>167</v>
      </c>
      <c r="N57" s="181"/>
      <c r="O57" s="181"/>
      <c r="P57" s="181">
        <f>'将来負担比率（分子）の構造'!M$51</f>
        <v>126</v>
      </c>
    </row>
    <row r="58" spans="1:16" x14ac:dyDescent="0.15">
      <c r="A58" s="181" t="s">
        <v>41</v>
      </c>
      <c r="B58" s="181"/>
      <c r="C58" s="181"/>
      <c r="D58" s="181">
        <f>'将来負担比率（分子）の構造'!I$50</f>
        <v>9569</v>
      </c>
      <c r="E58" s="181"/>
      <c r="F58" s="181"/>
      <c r="G58" s="181">
        <f>'将来負担比率（分子）の構造'!J$50</f>
        <v>10300</v>
      </c>
      <c r="H58" s="181"/>
      <c r="I58" s="181"/>
      <c r="J58" s="181">
        <f>'将来負担比率（分子）の構造'!K$50</f>
        <v>10883</v>
      </c>
      <c r="K58" s="181"/>
      <c r="L58" s="181"/>
      <c r="M58" s="181">
        <f>'将来負担比率（分子）の構造'!L$50</f>
        <v>11203</v>
      </c>
      <c r="N58" s="181"/>
      <c r="O58" s="181"/>
      <c r="P58" s="181">
        <f>'将来負担比率（分子）の構造'!M$50</f>
        <v>11378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2387</v>
      </c>
      <c r="C62" s="181"/>
      <c r="D62" s="181"/>
      <c r="E62" s="181">
        <f>'将来負担比率（分子）の構造'!J$45</f>
        <v>2314</v>
      </c>
      <c r="F62" s="181"/>
      <c r="G62" s="181"/>
      <c r="H62" s="181">
        <f>'将来負担比率（分子）の構造'!K$45</f>
        <v>2261</v>
      </c>
      <c r="I62" s="181"/>
      <c r="J62" s="181"/>
      <c r="K62" s="181">
        <f>'将来負担比率（分子）の構造'!L$45</f>
        <v>2224</v>
      </c>
      <c r="L62" s="181"/>
      <c r="M62" s="181"/>
      <c r="N62" s="181">
        <f>'将来負担比率（分子）の構造'!M$45</f>
        <v>2122</v>
      </c>
      <c r="O62" s="181"/>
      <c r="P62" s="181"/>
    </row>
    <row r="63" spans="1:16" x14ac:dyDescent="0.15">
      <c r="A63" s="181" t="s">
        <v>34</v>
      </c>
      <c r="B63" s="181">
        <f>'将来負担比率（分子）の構造'!I$44</f>
        <v>175</v>
      </c>
      <c r="C63" s="181"/>
      <c r="D63" s="181"/>
      <c r="E63" s="181">
        <f>'将来負担比率（分子）の構造'!J$44</f>
        <v>82</v>
      </c>
      <c r="F63" s="181"/>
      <c r="G63" s="181"/>
      <c r="H63" s="181">
        <f>'将来負担比率（分子）の構造'!K$44</f>
        <v>37</v>
      </c>
      <c r="I63" s="181"/>
      <c r="J63" s="181"/>
      <c r="K63" s="181">
        <f>'将来負担比率（分子）の構造'!L$44</f>
        <v>33</v>
      </c>
      <c r="L63" s="181"/>
      <c r="M63" s="181"/>
      <c r="N63" s="181">
        <f>'将来負担比率（分子）の構造'!M$44</f>
        <v>27</v>
      </c>
      <c r="O63" s="181"/>
      <c r="P63" s="181"/>
    </row>
    <row r="64" spans="1:16" x14ac:dyDescent="0.15">
      <c r="A64" s="181" t="s">
        <v>33</v>
      </c>
      <c r="B64" s="181">
        <f>'将来負担比率（分子）の構造'!I$43</f>
        <v>3304</v>
      </c>
      <c r="C64" s="181"/>
      <c r="D64" s="181"/>
      <c r="E64" s="181">
        <f>'将来負担比率（分子）の構造'!J$43</f>
        <v>3473</v>
      </c>
      <c r="F64" s="181"/>
      <c r="G64" s="181"/>
      <c r="H64" s="181">
        <f>'将来負担比率（分子）の構造'!K$43</f>
        <v>3515</v>
      </c>
      <c r="I64" s="181"/>
      <c r="J64" s="181"/>
      <c r="K64" s="181">
        <f>'将来負担比率（分子）の構造'!L$43</f>
        <v>3631</v>
      </c>
      <c r="L64" s="181"/>
      <c r="M64" s="181"/>
      <c r="N64" s="181">
        <f>'将来負担比率（分子）の構造'!M$43</f>
        <v>3698</v>
      </c>
      <c r="O64" s="181"/>
      <c r="P64" s="181"/>
    </row>
    <row r="65" spans="1:16" x14ac:dyDescent="0.15">
      <c r="A65" s="181" t="s">
        <v>32</v>
      </c>
      <c r="B65" s="181">
        <f>'将来負担比率（分子）の構造'!I$42</f>
        <v>2</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18503</v>
      </c>
      <c r="C66" s="181"/>
      <c r="D66" s="181"/>
      <c r="E66" s="181">
        <f>'将来負担比率（分子）の構造'!J$41</f>
        <v>18382</v>
      </c>
      <c r="F66" s="181"/>
      <c r="G66" s="181"/>
      <c r="H66" s="181">
        <f>'将来負担比率（分子）の構造'!K$41</f>
        <v>18517</v>
      </c>
      <c r="I66" s="181"/>
      <c r="J66" s="181"/>
      <c r="K66" s="181">
        <f>'将来負担比率（分子）の構造'!L$41</f>
        <v>19099</v>
      </c>
      <c r="L66" s="181"/>
      <c r="M66" s="181"/>
      <c r="N66" s="181">
        <f>'将来負担比率（分子）の構造'!M$41</f>
        <v>19749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3482</v>
      </c>
      <c r="C72" s="185">
        <f>基金残高に係る経年分析!G55</f>
        <v>3618</v>
      </c>
      <c r="D72" s="185">
        <f>基金残高に係る経年分析!H55</f>
        <v>3620</v>
      </c>
    </row>
    <row r="73" spans="1:16" x14ac:dyDescent="0.15">
      <c r="A73" s="184" t="s">
        <v>78</v>
      </c>
      <c r="B73" s="185">
        <f>基金残高に係る経年分析!F56</f>
        <v>381</v>
      </c>
      <c r="C73" s="185">
        <f>基金残高に係る経年分析!G56</f>
        <v>381</v>
      </c>
      <c r="D73" s="185">
        <f>基金残高に係る経年分析!H56</f>
        <v>381</v>
      </c>
    </row>
    <row r="74" spans="1:16" x14ac:dyDescent="0.15">
      <c r="A74" s="184" t="s">
        <v>79</v>
      </c>
      <c r="B74" s="185">
        <f>基金残高に係る経年分析!F57</f>
        <v>8304</v>
      </c>
      <c r="C74" s="185">
        <f>基金残高に係る経年分析!G57</f>
        <v>8487</v>
      </c>
      <c r="D74" s="185">
        <f>基金残高に係る経年分析!H57</f>
        <v>8667</v>
      </c>
    </row>
  </sheetData>
  <sheetProtection algorithmName="SHA-512" hashValue="1V+Zs/9/8ShjSrmO5cUPy/7Q31C8fy3nVsAYziYoYCrvCfjiw8wBF7+Y2/zpgEViuJo4hutlFA8FdUvECX0g8w==" saltValue="zt+AOgTsConNBJLIrZOB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211</v>
      </c>
      <c r="DI1" s="760"/>
      <c r="DJ1" s="760"/>
      <c r="DK1" s="760"/>
      <c r="DL1" s="760"/>
      <c r="DM1" s="760"/>
      <c r="DN1" s="761"/>
      <c r="DO1" s="226"/>
      <c r="DP1" s="759" t="s">
        <v>212</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214</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215</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216</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217</v>
      </c>
      <c r="S4" s="702"/>
      <c r="T4" s="702"/>
      <c r="U4" s="702"/>
      <c r="V4" s="702"/>
      <c r="W4" s="702"/>
      <c r="X4" s="702"/>
      <c r="Y4" s="703"/>
      <c r="Z4" s="701" t="s">
        <v>218</v>
      </c>
      <c r="AA4" s="702"/>
      <c r="AB4" s="702"/>
      <c r="AC4" s="703"/>
      <c r="AD4" s="701" t="s">
        <v>219</v>
      </c>
      <c r="AE4" s="702"/>
      <c r="AF4" s="702"/>
      <c r="AG4" s="702"/>
      <c r="AH4" s="702"/>
      <c r="AI4" s="702"/>
      <c r="AJ4" s="702"/>
      <c r="AK4" s="703"/>
      <c r="AL4" s="701" t="s">
        <v>218</v>
      </c>
      <c r="AM4" s="702"/>
      <c r="AN4" s="702"/>
      <c r="AO4" s="703"/>
      <c r="AP4" s="762" t="s">
        <v>220</v>
      </c>
      <c r="AQ4" s="762"/>
      <c r="AR4" s="762"/>
      <c r="AS4" s="762"/>
      <c r="AT4" s="762"/>
      <c r="AU4" s="762"/>
      <c r="AV4" s="762"/>
      <c r="AW4" s="762"/>
      <c r="AX4" s="762"/>
      <c r="AY4" s="762"/>
      <c r="AZ4" s="762"/>
      <c r="BA4" s="762"/>
      <c r="BB4" s="762"/>
      <c r="BC4" s="762"/>
      <c r="BD4" s="762"/>
      <c r="BE4" s="762"/>
      <c r="BF4" s="762"/>
      <c r="BG4" s="762" t="s">
        <v>221</v>
      </c>
      <c r="BH4" s="762"/>
      <c r="BI4" s="762"/>
      <c r="BJ4" s="762"/>
      <c r="BK4" s="762"/>
      <c r="BL4" s="762"/>
      <c r="BM4" s="762"/>
      <c r="BN4" s="762"/>
      <c r="BO4" s="762" t="s">
        <v>218</v>
      </c>
      <c r="BP4" s="762"/>
      <c r="BQ4" s="762"/>
      <c r="BR4" s="762"/>
      <c r="BS4" s="762" t="s">
        <v>222</v>
      </c>
      <c r="BT4" s="762"/>
      <c r="BU4" s="762"/>
      <c r="BV4" s="762"/>
      <c r="BW4" s="762"/>
      <c r="BX4" s="762"/>
      <c r="BY4" s="762"/>
      <c r="BZ4" s="762"/>
      <c r="CA4" s="762"/>
      <c r="CB4" s="762"/>
      <c r="CD4" s="744" t="s">
        <v>223</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224</v>
      </c>
      <c r="C5" s="707"/>
      <c r="D5" s="707"/>
      <c r="E5" s="707"/>
      <c r="F5" s="707"/>
      <c r="G5" s="707"/>
      <c r="H5" s="707"/>
      <c r="I5" s="707"/>
      <c r="J5" s="707"/>
      <c r="K5" s="707"/>
      <c r="L5" s="707"/>
      <c r="M5" s="707"/>
      <c r="N5" s="707"/>
      <c r="O5" s="707"/>
      <c r="P5" s="707"/>
      <c r="Q5" s="708"/>
      <c r="R5" s="695">
        <v>5411130</v>
      </c>
      <c r="S5" s="696"/>
      <c r="T5" s="696"/>
      <c r="U5" s="696"/>
      <c r="V5" s="696"/>
      <c r="W5" s="696"/>
      <c r="X5" s="696"/>
      <c r="Y5" s="739"/>
      <c r="Z5" s="757">
        <v>29.6</v>
      </c>
      <c r="AA5" s="757"/>
      <c r="AB5" s="757"/>
      <c r="AC5" s="757"/>
      <c r="AD5" s="758">
        <v>5411130</v>
      </c>
      <c r="AE5" s="758"/>
      <c r="AF5" s="758"/>
      <c r="AG5" s="758"/>
      <c r="AH5" s="758"/>
      <c r="AI5" s="758"/>
      <c r="AJ5" s="758"/>
      <c r="AK5" s="758"/>
      <c r="AL5" s="740">
        <v>59.5</v>
      </c>
      <c r="AM5" s="711"/>
      <c r="AN5" s="711"/>
      <c r="AO5" s="741"/>
      <c r="AP5" s="706" t="s">
        <v>225</v>
      </c>
      <c r="AQ5" s="707"/>
      <c r="AR5" s="707"/>
      <c r="AS5" s="707"/>
      <c r="AT5" s="707"/>
      <c r="AU5" s="707"/>
      <c r="AV5" s="707"/>
      <c r="AW5" s="707"/>
      <c r="AX5" s="707"/>
      <c r="AY5" s="707"/>
      <c r="AZ5" s="707"/>
      <c r="BA5" s="707"/>
      <c r="BB5" s="707"/>
      <c r="BC5" s="707"/>
      <c r="BD5" s="707"/>
      <c r="BE5" s="707"/>
      <c r="BF5" s="708"/>
      <c r="BG5" s="640">
        <v>5398685</v>
      </c>
      <c r="BH5" s="641"/>
      <c r="BI5" s="641"/>
      <c r="BJ5" s="641"/>
      <c r="BK5" s="641"/>
      <c r="BL5" s="641"/>
      <c r="BM5" s="641"/>
      <c r="BN5" s="642"/>
      <c r="BO5" s="677">
        <v>99.8</v>
      </c>
      <c r="BP5" s="677"/>
      <c r="BQ5" s="677"/>
      <c r="BR5" s="677"/>
      <c r="BS5" s="678">
        <v>155133</v>
      </c>
      <c r="BT5" s="678"/>
      <c r="BU5" s="678"/>
      <c r="BV5" s="678"/>
      <c r="BW5" s="678"/>
      <c r="BX5" s="678"/>
      <c r="BY5" s="678"/>
      <c r="BZ5" s="678"/>
      <c r="CA5" s="678"/>
      <c r="CB5" s="737"/>
      <c r="CD5" s="744" t="s">
        <v>220</v>
      </c>
      <c r="CE5" s="745"/>
      <c r="CF5" s="745"/>
      <c r="CG5" s="745"/>
      <c r="CH5" s="745"/>
      <c r="CI5" s="745"/>
      <c r="CJ5" s="745"/>
      <c r="CK5" s="745"/>
      <c r="CL5" s="745"/>
      <c r="CM5" s="745"/>
      <c r="CN5" s="745"/>
      <c r="CO5" s="745"/>
      <c r="CP5" s="745"/>
      <c r="CQ5" s="746"/>
      <c r="CR5" s="744" t="s">
        <v>226</v>
      </c>
      <c r="CS5" s="745"/>
      <c r="CT5" s="745"/>
      <c r="CU5" s="745"/>
      <c r="CV5" s="745"/>
      <c r="CW5" s="745"/>
      <c r="CX5" s="745"/>
      <c r="CY5" s="746"/>
      <c r="CZ5" s="744" t="s">
        <v>218</v>
      </c>
      <c r="DA5" s="745"/>
      <c r="DB5" s="745"/>
      <c r="DC5" s="746"/>
      <c r="DD5" s="744" t="s">
        <v>227</v>
      </c>
      <c r="DE5" s="745"/>
      <c r="DF5" s="745"/>
      <c r="DG5" s="745"/>
      <c r="DH5" s="745"/>
      <c r="DI5" s="745"/>
      <c r="DJ5" s="745"/>
      <c r="DK5" s="745"/>
      <c r="DL5" s="745"/>
      <c r="DM5" s="745"/>
      <c r="DN5" s="745"/>
      <c r="DO5" s="745"/>
      <c r="DP5" s="746"/>
      <c r="DQ5" s="744" t="s">
        <v>228</v>
      </c>
      <c r="DR5" s="745"/>
      <c r="DS5" s="745"/>
      <c r="DT5" s="745"/>
      <c r="DU5" s="745"/>
      <c r="DV5" s="745"/>
      <c r="DW5" s="745"/>
      <c r="DX5" s="745"/>
      <c r="DY5" s="745"/>
      <c r="DZ5" s="745"/>
      <c r="EA5" s="745"/>
      <c r="EB5" s="745"/>
      <c r="EC5" s="746"/>
    </row>
    <row r="6" spans="2:143" ht="11.25" customHeight="1" x14ac:dyDescent="0.15">
      <c r="B6" s="637" t="s">
        <v>229</v>
      </c>
      <c r="C6" s="638"/>
      <c r="D6" s="638"/>
      <c r="E6" s="638"/>
      <c r="F6" s="638"/>
      <c r="G6" s="638"/>
      <c r="H6" s="638"/>
      <c r="I6" s="638"/>
      <c r="J6" s="638"/>
      <c r="K6" s="638"/>
      <c r="L6" s="638"/>
      <c r="M6" s="638"/>
      <c r="N6" s="638"/>
      <c r="O6" s="638"/>
      <c r="P6" s="638"/>
      <c r="Q6" s="639"/>
      <c r="R6" s="640">
        <v>166656</v>
      </c>
      <c r="S6" s="641"/>
      <c r="T6" s="641"/>
      <c r="U6" s="641"/>
      <c r="V6" s="641"/>
      <c r="W6" s="641"/>
      <c r="X6" s="641"/>
      <c r="Y6" s="642"/>
      <c r="Z6" s="677">
        <v>0.9</v>
      </c>
      <c r="AA6" s="677"/>
      <c r="AB6" s="677"/>
      <c r="AC6" s="677"/>
      <c r="AD6" s="678">
        <v>166656</v>
      </c>
      <c r="AE6" s="678"/>
      <c r="AF6" s="678"/>
      <c r="AG6" s="678"/>
      <c r="AH6" s="678"/>
      <c r="AI6" s="678"/>
      <c r="AJ6" s="678"/>
      <c r="AK6" s="678"/>
      <c r="AL6" s="643">
        <v>1.8</v>
      </c>
      <c r="AM6" s="644"/>
      <c r="AN6" s="644"/>
      <c r="AO6" s="679"/>
      <c r="AP6" s="637" t="s">
        <v>230</v>
      </c>
      <c r="AQ6" s="638"/>
      <c r="AR6" s="638"/>
      <c r="AS6" s="638"/>
      <c r="AT6" s="638"/>
      <c r="AU6" s="638"/>
      <c r="AV6" s="638"/>
      <c r="AW6" s="638"/>
      <c r="AX6" s="638"/>
      <c r="AY6" s="638"/>
      <c r="AZ6" s="638"/>
      <c r="BA6" s="638"/>
      <c r="BB6" s="638"/>
      <c r="BC6" s="638"/>
      <c r="BD6" s="638"/>
      <c r="BE6" s="638"/>
      <c r="BF6" s="639"/>
      <c r="BG6" s="640">
        <v>5398685</v>
      </c>
      <c r="BH6" s="641"/>
      <c r="BI6" s="641"/>
      <c r="BJ6" s="641"/>
      <c r="BK6" s="641"/>
      <c r="BL6" s="641"/>
      <c r="BM6" s="641"/>
      <c r="BN6" s="642"/>
      <c r="BO6" s="677">
        <v>99.8</v>
      </c>
      <c r="BP6" s="677"/>
      <c r="BQ6" s="677"/>
      <c r="BR6" s="677"/>
      <c r="BS6" s="678">
        <v>155133</v>
      </c>
      <c r="BT6" s="678"/>
      <c r="BU6" s="678"/>
      <c r="BV6" s="678"/>
      <c r="BW6" s="678"/>
      <c r="BX6" s="678"/>
      <c r="BY6" s="678"/>
      <c r="BZ6" s="678"/>
      <c r="CA6" s="678"/>
      <c r="CB6" s="737"/>
      <c r="CD6" s="698" t="s">
        <v>231</v>
      </c>
      <c r="CE6" s="699"/>
      <c r="CF6" s="699"/>
      <c r="CG6" s="699"/>
      <c r="CH6" s="699"/>
      <c r="CI6" s="699"/>
      <c r="CJ6" s="699"/>
      <c r="CK6" s="699"/>
      <c r="CL6" s="699"/>
      <c r="CM6" s="699"/>
      <c r="CN6" s="699"/>
      <c r="CO6" s="699"/>
      <c r="CP6" s="699"/>
      <c r="CQ6" s="700"/>
      <c r="CR6" s="640">
        <v>158512</v>
      </c>
      <c r="CS6" s="641"/>
      <c r="CT6" s="641"/>
      <c r="CU6" s="641"/>
      <c r="CV6" s="641"/>
      <c r="CW6" s="641"/>
      <c r="CX6" s="641"/>
      <c r="CY6" s="642"/>
      <c r="CZ6" s="740">
        <v>0.9</v>
      </c>
      <c r="DA6" s="711"/>
      <c r="DB6" s="711"/>
      <c r="DC6" s="743"/>
      <c r="DD6" s="646" t="s">
        <v>232</v>
      </c>
      <c r="DE6" s="641"/>
      <c r="DF6" s="641"/>
      <c r="DG6" s="641"/>
      <c r="DH6" s="641"/>
      <c r="DI6" s="641"/>
      <c r="DJ6" s="641"/>
      <c r="DK6" s="641"/>
      <c r="DL6" s="641"/>
      <c r="DM6" s="641"/>
      <c r="DN6" s="641"/>
      <c r="DO6" s="641"/>
      <c r="DP6" s="642"/>
      <c r="DQ6" s="646">
        <v>158512</v>
      </c>
      <c r="DR6" s="641"/>
      <c r="DS6" s="641"/>
      <c r="DT6" s="641"/>
      <c r="DU6" s="641"/>
      <c r="DV6" s="641"/>
      <c r="DW6" s="641"/>
      <c r="DX6" s="641"/>
      <c r="DY6" s="641"/>
      <c r="DZ6" s="641"/>
      <c r="EA6" s="641"/>
      <c r="EB6" s="641"/>
      <c r="EC6" s="684"/>
    </row>
    <row r="7" spans="2:143" ht="11.25" customHeight="1" x14ac:dyDescent="0.15">
      <c r="B7" s="637" t="s">
        <v>233</v>
      </c>
      <c r="C7" s="638"/>
      <c r="D7" s="638"/>
      <c r="E7" s="638"/>
      <c r="F7" s="638"/>
      <c r="G7" s="638"/>
      <c r="H7" s="638"/>
      <c r="I7" s="638"/>
      <c r="J7" s="638"/>
      <c r="K7" s="638"/>
      <c r="L7" s="638"/>
      <c r="M7" s="638"/>
      <c r="N7" s="638"/>
      <c r="O7" s="638"/>
      <c r="P7" s="638"/>
      <c r="Q7" s="639"/>
      <c r="R7" s="640">
        <v>1708</v>
      </c>
      <c r="S7" s="641"/>
      <c r="T7" s="641"/>
      <c r="U7" s="641"/>
      <c r="V7" s="641"/>
      <c r="W7" s="641"/>
      <c r="X7" s="641"/>
      <c r="Y7" s="642"/>
      <c r="Z7" s="677">
        <v>0</v>
      </c>
      <c r="AA7" s="677"/>
      <c r="AB7" s="677"/>
      <c r="AC7" s="677"/>
      <c r="AD7" s="678">
        <v>1708</v>
      </c>
      <c r="AE7" s="678"/>
      <c r="AF7" s="678"/>
      <c r="AG7" s="678"/>
      <c r="AH7" s="678"/>
      <c r="AI7" s="678"/>
      <c r="AJ7" s="678"/>
      <c r="AK7" s="678"/>
      <c r="AL7" s="643">
        <v>0</v>
      </c>
      <c r="AM7" s="644"/>
      <c r="AN7" s="644"/>
      <c r="AO7" s="679"/>
      <c r="AP7" s="637" t="s">
        <v>234</v>
      </c>
      <c r="AQ7" s="638"/>
      <c r="AR7" s="638"/>
      <c r="AS7" s="638"/>
      <c r="AT7" s="638"/>
      <c r="AU7" s="638"/>
      <c r="AV7" s="638"/>
      <c r="AW7" s="638"/>
      <c r="AX7" s="638"/>
      <c r="AY7" s="638"/>
      <c r="AZ7" s="638"/>
      <c r="BA7" s="638"/>
      <c r="BB7" s="638"/>
      <c r="BC7" s="638"/>
      <c r="BD7" s="638"/>
      <c r="BE7" s="638"/>
      <c r="BF7" s="639"/>
      <c r="BG7" s="640">
        <v>1986886</v>
      </c>
      <c r="BH7" s="641"/>
      <c r="BI7" s="641"/>
      <c r="BJ7" s="641"/>
      <c r="BK7" s="641"/>
      <c r="BL7" s="641"/>
      <c r="BM7" s="641"/>
      <c r="BN7" s="642"/>
      <c r="BO7" s="677">
        <v>36.700000000000003</v>
      </c>
      <c r="BP7" s="677"/>
      <c r="BQ7" s="677"/>
      <c r="BR7" s="677"/>
      <c r="BS7" s="678">
        <v>155133</v>
      </c>
      <c r="BT7" s="678"/>
      <c r="BU7" s="678"/>
      <c r="BV7" s="678"/>
      <c r="BW7" s="678"/>
      <c r="BX7" s="678"/>
      <c r="BY7" s="678"/>
      <c r="BZ7" s="678"/>
      <c r="CA7" s="678"/>
      <c r="CB7" s="737"/>
      <c r="CD7" s="673" t="s">
        <v>235</v>
      </c>
      <c r="CE7" s="674"/>
      <c r="CF7" s="674"/>
      <c r="CG7" s="674"/>
      <c r="CH7" s="674"/>
      <c r="CI7" s="674"/>
      <c r="CJ7" s="674"/>
      <c r="CK7" s="674"/>
      <c r="CL7" s="674"/>
      <c r="CM7" s="674"/>
      <c r="CN7" s="674"/>
      <c r="CO7" s="674"/>
      <c r="CP7" s="674"/>
      <c r="CQ7" s="675"/>
      <c r="CR7" s="640">
        <v>4036883</v>
      </c>
      <c r="CS7" s="641"/>
      <c r="CT7" s="641"/>
      <c r="CU7" s="641"/>
      <c r="CV7" s="641"/>
      <c r="CW7" s="641"/>
      <c r="CX7" s="641"/>
      <c r="CY7" s="642"/>
      <c r="CZ7" s="677">
        <v>23.3</v>
      </c>
      <c r="DA7" s="677"/>
      <c r="DB7" s="677"/>
      <c r="DC7" s="677"/>
      <c r="DD7" s="646">
        <v>1870069</v>
      </c>
      <c r="DE7" s="641"/>
      <c r="DF7" s="641"/>
      <c r="DG7" s="641"/>
      <c r="DH7" s="641"/>
      <c r="DI7" s="641"/>
      <c r="DJ7" s="641"/>
      <c r="DK7" s="641"/>
      <c r="DL7" s="641"/>
      <c r="DM7" s="641"/>
      <c r="DN7" s="641"/>
      <c r="DO7" s="641"/>
      <c r="DP7" s="642"/>
      <c r="DQ7" s="646">
        <v>1866587</v>
      </c>
      <c r="DR7" s="641"/>
      <c r="DS7" s="641"/>
      <c r="DT7" s="641"/>
      <c r="DU7" s="641"/>
      <c r="DV7" s="641"/>
      <c r="DW7" s="641"/>
      <c r="DX7" s="641"/>
      <c r="DY7" s="641"/>
      <c r="DZ7" s="641"/>
      <c r="EA7" s="641"/>
      <c r="EB7" s="641"/>
      <c r="EC7" s="684"/>
    </row>
    <row r="8" spans="2:143" ht="11.25" customHeight="1" x14ac:dyDescent="0.15">
      <c r="B8" s="637" t="s">
        <v>236</v>
      </c>
      <c r="C8" s="638"/>
      <c r="D8" s="638"/>
      <c r="E8" s="638"/>
      <c r="F8" s="638"/>
      <c r="G8" s="638"/>
      <c r="H8" s="638"/>
      <c r="I8" s="638"/>
      <c r="J8" s="638"/>
      <c r="K8" s="638"/>
      <c r="L8" s="638"/>
      <c r="M8" s="638"/>
      <c r="N8" s="638"/>
      <c r="O8" s="638"/>
      <c r="P8" s="638"/>
      <c r="Q8" s="639"/>
      <c r="R8" s="640">
        <v>9779</v>
      </c>
      <c r="S8" s="641"/>
      <c r="T8" s="641"/>
      <c r="U8" s="641"/>
      <c r="V8" s="641"/>
      <c r="W8" s="641"/>
      <c r="X8" s="641"/>
      <c r="Y8" s="642"/>
      <c r="Z8" s="677">
        <v>0.1</v>
      </c>
      <c r="AA8" s="677"/>
      <c r="AB8" s="677"/>
      <c r="AC8" s="677"/>
      <c r="AD8" s="678">
        <v>9779</v>
      </c>
      <c r="AE8" s="678"/>
      <c r="AF8" s="678"/>
      <c r="AG8" s="678"/>
      <c r="AH8" s="678"/>
      <c r="AI8" s="678"/>
      <c r="AJ8" s="678"/>
      <c r="AK8" s="678"/>
      <c r="AL8" s="643">
        <v>0.1</v>
      </c>
      <c r="AM8" s="644"/>
      <c r="AN8" s="644"/>
      <c r="AO8" s="679"/>
      <c r="AP8" s="637" t="s">
        <v>237</v>
      </c>
      <c r="AQ8" s="638"/>
      <c r="AR8" s="638"/>
      <c r="AS8" s="638"/>
      <c r="AT8" s="638"/>
      <c r="AU8" s="638"/>
      <c r="AV8" s="638"/>
      <c r="AW8" s="638"/>
      <c r="AX8" s="638"/>
      <c r="AY8" s="638"/>
      <c r="AZ8" s="638"/>
      <c r="BA8" s="638"/>
      <c r="BB8" s="638"/>
      <c r="BC8" s="638"/>
      <c r="BD8" s="638"/>
      <c r="BE8" s="638"/>
      <c r="BF8" s="639"/>
      <c r="BG8" s="640">
        <v>43107</v>
      </c>
      <c r="BH8" s="641"/>
      <c r="BI8" s="641"/>
      <c r="BJ8" s="641"/>
      <c r="BK8" s="641"/>
      <c r="BL8" s="641"/>
      <c r="BM8" s="641"/>
      <c r="BN8" s="642"/>
      <c r="BO8" s="677">
        <v>0.8</v>
      </c>
      <c r="BP8" s="677"/>
      <c r="BQ8" s="677"/>
      <c r="BR8" s="677"/>
      <c r="BS8" s="646" t="s">
        <v>232</v>
      </c>
      <c r="BT8" s="641"/>
      <c r="BU8" s="641"/>
      <c r="BV8" s="641"/>
      <c r="BW8" s="641"/>
      <c r="BX8" s="641"/>
      <c r="BY8" s="641"/>
      <c r="BZ8" s="641"/>
      <c r="CA8" s="641"/>
      <c r="CB8" s="684"/>
      <c r="CD8" s="673" t="s">
        <v>238</v>
      </c>
      <c r="CE8" s="674"/>
      <c r="CF8" s="674"/>
      <c r="CG8" s="674"/>
      <c r="CH8" s="674"/>
      <c r="CI8" s="674"/>
      <c r="CJ8" s="674"/>
      <c r="CK8" s="674"/>
      <c r="CL8" s="674"/>
      <c r="CM8" s="674"/>
      <c r="CN8" s="674"/>
      <c r="CO8" s="674"/>
      <c r="CP8" s="674"/>
      <c r="CQ8" s="675"/>
      <c r="CR8" s="640">
        <v>6411060</v>
      </c>
      <c r="CS8" s="641"/>
      <c r="CT8" s="641"/>
      <c r="CU8" s="641"/>
      <c r="CV8" s="641"/>
      <c r="CW8" s="641"/>
      <c r="CX8" s="641"/>
      <c r="CY8" s="642"/>
      <c r="CZ8" s="677">
        <v>37.1</v>
      </c>
      <c r="DA8" s="677"/>
      <c r="DB8" s="677"/>
      <c r="DC8" s="677"/>
      <c r="DD8" s="646">
        <v>42347</v>
      </c>
      <c r="DE8" s="641"/>
      <c r="DF8" s="641"/>
      <c r="DG8" s="641"/>
      <c r="DH8" s="641"/>
      <c r="DI8" s="641"/>
      <c r="DJ8" s="641"/>
      <c r="DK8" s="641"/>
      <c r="DL8" s="641"/>
      <c r="DM8" s="641"/>
      <c r="DN8" s="641"/>
      <c r="DO8" s="641"/>
      <c r="DP8" s="642"/>
      <c r="DQ8" s="646">
        <v>2856861</v>
      </c>
      <c r="DR8" s="641"/>
      <c r="DS8" s="641"/>
      <c r="DT8" s="641"/>
      <c r="DU8" s="641"/>
      <c r="DV8" s="641"/>
      <c r="DW8" s="641"/>
      <c r="DX8" s="641"/>
      <c r="DY8" s="641"/>
      <c r="DZ8" s="641"/>
      <c r="EA8" s="641"/>
      <c r="EB8" s="641"/>
      <c r="EC8" s="684"/>
    </row>
    <row r="9" spans="2:143" ht="11.25" customHeight="1" x14ac:dyDescent="0.15">
      <c r="B9" s="637" t="s">
        <v>239</v>
      </c>
      <c r="C9" s="638"/>
      <c r="D9" s="638"/>
      <c r="E9" s="638"/>
      <c r="F9" s="638"/>
      <c r="G9" s="638"/>
      <c r="H9" s="638"/>
      <c r="I9" s="638"/>
      <c r="J9" s="638"/>
      <c r="K9" s="638"/>
      <c r="L9" s="638"/>
      <c r="M9" s="638"/>
      <c r="N9" s="638"/>
      <c r="O9" s="638"/>
      <c r="P9" s="638"/>
      <c r="Q9" s="639"/>
      <c r="R9" s="640">
        <v>5956</v>
      </c>
      <c r="S9" s="641"/>
      <c r="T9" s="641"/>
      <c r="U9" s="641"/>
      <c r="V9" s="641"/>
      <c r="W9" s="641"/>
      <c r="X9" s="641"/>
      <c r="Y9" s="642"/>
      <c r="Z9" s="677">
        <v>0</v>
      </c>
      <c r="AA9" s="677"/>
      <c r="AB9" s="677"/>
      <c r="AC9" s="677"/>
      <c r="AD9" s="678">
        <v>5956</v>
      </c>
      <c r="AE9" s="678"/>
      <c r="AF9" s="678"/>
      <c r="AG9" s="678"/>
      <c r="AH9" s="678"/>
      <c r="AI9" s="678"/>
      <c r="AJ9" s="678"/>
      <c r="AK9" s="678"/>
      <c r="AL9" s="643">
        <v>0.1</v>
      </c>
      <c r="AM9" s="644"/>
      <c r="AN9" s="644"/>
      <c r="AO9" s="679"/>
      <c r="AP9" s="637" t="s">
        <v>240</v>
      </c>
      <c r="AQ9" s="638"/>
      <c r="AR9" s="638"/>
      <c r="AS9" s="638"/>
      <c r="AT9" s="638"/>
      <c r="AU9" s="638"/>
      <c r="AV9" s="638"/>
      <c r="AW9" s="638"/>
      <c r="AX9" s="638"/>
      <c r="AY9" s="638"/>
      <c r="AZ9" s="638"/>
      <c r="BA9" s="638"/>
      <c r="BB9" s="638"/>
      <c r="BC9" s="638"/>
      <c r="BD9" s="638"/>
      <c r="BE9" s="638"/>
      <c r="BF9" s="639"/>
      <c r="BG9" s="640">
        <v>974046</v>
      </c>
      <c r="BH9" s="641"/>
      <c r="BI9" s="641"/>
      <c r="BJ9" s="641"/>
      <c r="BK9" s="641"/>
      <c r="BL9" s="641"/>
      <c r="BM9" s="641"/>
      <c r="BN9" s="642"/>
      <c r="BO9" s="677">
        <v>18</v>
      </c>
      <c r="BP9" s="677"/>
      <c r="BQ9" s="677"/>
      <c r="BR9" s="677"/>
      <c r="BS9" s="646" t="s">
        <v>130</v>
      </c>
      <c r="BT9" s="641"/>
      <c r="BU9" s="641"/>
      <c r="BV9" s="641"/>
      <c r="BW9" s="641"/>
      <c r="BX9" s="641"/>
      <c r="BY9" s="641"/>
      <c r="BZ9" s="641"/>
      <c r="CA9" s="641"/>
      <c r="CB9" s="684"/>
      <c r="CD9" s="673" t="s">
        <v>241</v>
      </c>
      <c r="CE9" s="674"/>
      <c r="CF9" s="674"/>
      <c r="CG9" s="674"/>
      <c r="CH9" s="674"/>
      <c r="CI9" s="674"/>
      <c r="CJ9" s="674"/>
      <c r="CK9" s="674"/>
      <c r="CL9" s="674"/>
      <c r="CM9" s="674"/>
      <c r="CN9" s="674"/>
      <c r="CO9" s="674"/>
      <c r="CP9" s="674"/>
      <c r="CQ9" s="675"/>
      <c r="CR9" s="640">
        <v>1059238</v>
      </c>
      <c r="CS9" s="641"/>
      <c r="CT9" s="641"/>
      <c r="CU9" s="641"/>
      <c r="CV9" s="641"/>
      <c r="CW9" s="641"/>
      <c r="CX9" s="641"/>
      <c r="CY9" s="642"/>
      <c r="CZ9" s="677">
        <v>6.1</v>
      </c>
      <c r="DA9" s="677"/>
      <c r="DB9" s="677"/>
      <c r="DC9" s="677"/>
      <c r="DD9" s="646">
        <v>113376</v>
      </c>
      <c r="DE9" s="641"/>
      <c r="DF9" s="641"/>
      <c r="DG9" s="641"/>
      <c r="DH9" s="641"/>
      <c r="DI9" s="641"/>
      <c r="DJ9" s="641"/>
      <c r="DK9" s="641"/>
      <c r="DL9" s="641"/>
      <c r="DM9" s="641"/>
      <c r="DN9" s="641"/>
      <c r="DO9" s="641"/>
      <c r="DP9" s="642"/>
      <c r="DQ9" s="646">
        <v>926098</v>
      </c>
      <c r="DR9" s="641"/>
      <c r="DS9" s="641"/>
      <c r="DT9" s="641"/>
      <c r="DU9" s="641"/>
      <c r="DV9" s="641"/>
      <c r="DW9" s="641"/>
      <c r="DX9" s="641"/>
      <c r="DY9" s="641"/>
      <c r="DZ9" s="641"/>
      <c r="EA9" s="641"/>
      <c r="EB9" s="641"/>
      <c r="EC9" s="684"/>
    </row>
    <row r="10" spans="2:143" ht="11.25" customHeight="1" x14ac:dyDescent="0.15">
      <c r="B10" s="637" t="s">
        <v>242</v>
      </c>
      <c r="C10" s="638"/>
      <c r="D10" s="638"/>
      <c r="E10" s="638"/>
      <c r="F10" s="638"/>
      <c r="G10" s="638"/>
      <c r="H10" s="638"/>
      <c r="I10" s="638"/>
      <c r="J10" s="638"/>
      <c r="K10" s="638"/>
      <c r="L10" s="638"/>
      <c r="M10" s="638"/>
      <c r="N10" s="638"/>
      <c r="O10" s="638"/>
      <c r="P10" s="638"/>
      <c r="Q10" s="639"/>
      <c r="R10" s="640" t="s">
        <v>130</v>
      </c>
      <c r="S10" s="641"/>
      <c r="T10" s="641"/>
      <c r="U10" s="641"/>
      <c r="V10" s="641"/>
      <c r="W10" s="641"/>
      <c r="X10" s="641"/>
      <c r="Y10" s="642"/>
      <c r="Z10" s="677" t="s">
        <v>232</v>
      </c>
      <c r="AA10" s="677"/>
      <c r="AB10" s="677"/>
      <c r="AC10" s="677"/>
      <c r="AD10" s="678" t="s">
        <v>130</v>
      </c>
      <c r="AE10" s="678"/>
      <c r="AF10" s="678"/>
      <c r="AG10" s="678"/>
      <c r="AH10" s="678"/>
      <c r="AI10" s="678"/>
      <c r="AJ10" s="678"/>
      <c r="AK10" s="678"/>
      <c r="AL10" s="643" t="s">
        <v>232</v>
      </c>
      <c r="AM10" s="644"/>
      <c r="AN10" s="644"/>
      <c r="AO10" s="679"/>
      <c r="AP10" s="637" t="s">
        <v>243</v>
      </c>
      <c r="AQ10" s="638"/>
      <c r="AR10" s="638"/>
      <c r="AS10" s="638"/>
      <c r="AT10" s="638"/>
      <c r="AU10" s="638"/>
      <c r="AV10" s="638"/>
      <c r="AW10" s="638"/>
      <c r="AX10" s="638"/>
      <c r="AY10" s="638"/>
      <c r="AZ10" s="638"/>
      <c r="BA10" s="638"/>
      <c r="BB10" s="638"/>
      <c r="BC10" s="638"/>
      <c r="BD10" s="638"/>
      <c r="BE10" s="638"/>
      <c r="BF10" s="639"/>
      <c r="BG10" s="640">
        <v>88923</v>
      </c>
      <c r="BH10" s="641"/>
      <c r="BI10" s="641"/>
      <c r="BJ10" s="641"/>
      <c r="BK10" s="641"/>
      <c r="BL10" s="641"/>
      <c r="BM10" s="641"/>
      <c r="BN10" s="642"/>
      <c r="BO10" s="677">
        <v>1.6</v>
      </c>
      <c r="BP10" s="677"/>
      <c r="BQ10" s="677"/>
      <c r="BR10" s="677"/>
      <c r="BS10" s="646" t="s">
        <v>130</v>
      </c>
      <c r="BT10" s="641"/>
      <c r="BU10" s="641"/>
      <c r="BV10" s="641"/>
      <c r="BW10" s="641"/>
      <c r="BX10" s="641"/>
      <c r="BY10" s="641"/>
      <c r="BZ10" s="641"/>
      <c r="CA10" s="641"/>
      <c r="CB10" s="684"/>
      <c r="CD10" s="673" t="s">
        <v>244</v>
      </c>
      <c r="CE10" s="674"/>
      <c r="CF10" s="674"/>
      <c r="CG10" s="674"/>
      <c r="CH10" s="674"/>
      <c r="CI10" s="674"/>
      <c r="CJ10" s="674"/>
      <c r="CK10" s="674"/>
      <c r="CL10" s="674"/>
      <c r="CM10" s="674"/>
      <c r="CN10" s="674"/>
      <c r="CO10" s="674"/>
      <c r="CP10" s="674"/>
      <c r="CQ10" s="675"/>
      <c r="CR10" s="640" t="s">
        <v>232</v>
      </c>
      <c r="CS10" s="641"/>
      <c r="CT10" s="641"/>
      <c r="CU10" s="641"/>
      <c r="CV10" s="641"/>
      <c r="CW10" s="641"/>
      <c r="CX10" s="641"/>
      <c r="CY10" s="642"/>
      <c r="CZ10" s="677" t="s">
        <v>232</v>
      </c>
      <c r="DA10" s="677"/>
      <c r="DB10" s="677"/>
      <c r="DC10" s="677"/>
      <c r="DD10" s="646" t="s">
        <v>130</v>
      </c>
      <c r="DE10" s="641"/>
      <c r="DF10" s="641"/>
      <c r="DG10" s="641"/>
      <c r="DH10" s="641"/>
      <c r="DI10" s="641"/>
      <c r="DJ10" s="641"/>
      <c r="DK10" s="641"/>
      <c r="DL10" s="641"/>
      <c r="DM10" s="641"/>
      <c r="DN10" s="641"/>
      <c r="DO10" s="641"/>
      <c r="DP10" s="642"/>
      <c r="DQ10" s="646" t="s">
        <v>130</v>
      </c>
      <c r="DR10" s="641"/>
      <c r="DS10" s="641"/>
      <c r="DT10" s="641"/>
      <c r="DU10" s="641"/>
      <c r="DV10" s="641"/>
      <c r="DW10" s="641"/>
      <c r="DX10" s="641"/>
      <c r="DY10" s="641"/>
      <c r="DZ10" s="641"/>
      <c r="EA10" s="641"/>
      <c r="EB10" s="641"/>
      <c r="EC10" s="684"/>
    </row>
    <row r="11" spans="2:143" ht="11.25" customHeight="1" x14ac:dyDescent="0.15">
      <c r="B11" s="637" t="s">
        <v>245</v>
      </c>
      <c r="C11" s="638"/>
      <c r="D11" s="638"/>
      <c r="E11" s="638"/>
      <c r="F11" s="638"/>
      <c r="G11" s="638"/>
      <c r="H11" s="638"/>
      <c r="I11" s="638"/>
      <c r="J11" s="638"/>
      <c r="K11" s="638"/>
      <c r="L11" s="638"/>
      <c r="M11" s="638"/>
      <c r="N11" s="638"/>
      <c r="O11" s="638"/>
      <c r="P11" s="638"/>
      <c r="Q11" s="639"/>
      <c r="R11" s="640">
        <v>571137</v>
      </c>
      <c r="S11" s="641"/>
      <c r="T11" s="641"/>
      <c r="U11" s="641"/>
      <c r="V11" s="641"/>
      <c r="W11" s="641"/>
      <c r="X11" s="641"/>
      <c r="Y11" s="642"/>
      <c r="Z11" s="643">
        <v>3.1</v>
      </c>
      <c r="AA11" s="644"/>
      <c r="AB11" s="644"/>
      <c r="AC11" s="645"/>
      <c r="AD11" s="646">
        <v>571137</v>
      </c>
      <c r="AE11" s="641"/>
      <c r="AF11" s="641"/>
      <c r="AG11" s="641"/>
      <c r="AH11" s="641"/>
      <c r="AI11" s="641"/>
      <c r="AJ11" s="641"/>
      <c r="AK11" s="642"/>
      <c r="AL11" s="643">
        <v>6.3</v>
      </c>
      <c r="AM11" s="644"/>
      <c r="AN11" s="644"/>
      <c r="AO11" s="679"/>
      <c r="AP11" s="637" t="s">
        <v>246</v>
      </c>
      <c r="AQ11" s="638"/>
      <c r="AR11" s="638"/>
      <c r="AS11" s="638"/>
      <c r="AT11" s="638"/>
      <c r="AU11" s="638"/>
      <c r="AV11" s="638"/>
      <c r="AW11" s="638"/>
      <c r="AX11" s="638"/>
      <c r="AY11" s="638"/>
      <c r="AZ11" s="638"/>
      <c r="BA11" s="638"/>
      <c r="BB11" s="638"/>
      <c r="BC11" s="638"/>
      <c r="BD11" s="638"/>
      <c r="BE11" s="638"/>
      <c r="BF11" s="639"/>
      <c r="BG11" s="640">
        <v>880810</v>
      </c>
      <c r="BH11" s="641"/>
      <c r="BI11" s="641"/>
      <c r="BJ11" s="641"/>
      <c r="BK11" s="641"/>
      <c r="BL11" s="641"/>
      <c r="BM11" s="641"/>
      <c r="BN11" s="642"/>
      <c r="BO11" s="677">
        <v>16.3</v>
      </c>
      <c r="BP11" s="677"/>
      <c r="BQ11" s="677"/>
      <c r="BR11" s="677"/>
      <c r="BS11" s="646">
        <v>155133</v>
      </c>
      <c r="BT11" s="641"/>
      <c r="BU11" s="641"/>
      <c r="BV11" s="641"/>
      <c r="BW11" s="641"/>
      <c r="BX11" s="641"/>
      <c r="BY11" s="641"/>
      <c r="BZ11" s="641"/>
      <c r="CA11" s="641"/>
      <c r="CB11" s="684"/>
      <c r="CD11" s="673" t="s">
        <v>247</v>
      </c>
      <c r="CE11" s="674"/>
      <c r="CF11" s="674"/>
      <c r="CG11" s="674"/>
      <c r="CH11" s="674"/>
      <c r="CI11" s="674"/>
      <c r="CJ11" s="674"/>
      <c r="CK11" s="674"/>
      <c r="CL11" s="674"/>
      <c r="CM11" s="674"/>
      <c r="CN11" s="674"/>
      <c r="CO11" s="674"/>
      <c r="CP11" s="674"/>
      <c r="CQ11" s="675"/>
      <c r="CR11" s="640">
        <v>564168</v>
      </c>
      <c r="CS11" s="641"/>
      <c r="CT11" s="641"/>
      <c r="CU11" s="641"/>
      <c r="CV11" s="641"/>
      <c r="CW11" s="641"/>
      <c r="CX11" s="641"/>
      <c r="CY11" s="642"/>
      <c r="CZ11" s="677">
        <v>3.3</v>
      </c>
      <c r="DA11" s="677"/>
      <c r="DB11" s="677"/>
      <c r="DC11" s="677"/>
      <c r="DD11" s="646">
        <v>147636</v>
      </c>
      <c r="DE11" s="641"/>
      <c r="DF11" s="641"/>
      <c r="DG11" s="641"/>
      <c r="DH11" s="641"/>
      <c r="DI11" s="641"/>
      <c r="DJ11" s="641"/>
      <c r="DK11" s="641"/>
      <c r="DL11" s="641"/>
      <c r="DM11" s="641"/>
      <c r="DN11" s="641"/>
      <c r="DO11" s="641"/>
      <c r="DP11" s="642"/>
      <c r="DQ11" s="646">
        <v>251553</v>
      </c>
      <c r="DR11" s="641"/>
      <c r="DS11" s="641"/>
      <c r="DT11" s="641"/>
      <c r="DU11" s="641"/>
      <c r="DV11" s="641"/>
      <c r="DW11" s="641"/>
      <c r="DX11" s="641"/>
      <c r="DY11" s="641"/>
      <c r="DZ11" s="641"/>
      <c r="EA11" s="641"/>
      <c r="EB11" s="641"/>
      <c r="EC11" s="684"/>
    </row>
    <row r="12" spans="2:143" ht="11.25" customHeight="1" x14ac:dyDescent="0.15">
      <c r="B12" s="637" t="s">
        <v>248</v>
      </c>
      <c r="C12" s="638"/>
      <c r="D12" s="638"/>
      <c r="E12" s="638"/>
      <c r="F12" s="638"/>
      <c r="G12" s="638"/>
      <c r="H12" s="638"/>
      <c r="I12" s="638"/>
      <c r="J12" s="638"/>
      <c r="K12" s="638"/>
      <c r="L12" s="638"/>
      <c r="M12" s="638"/>
      <c r="N12" s="638"/>
      <c r="O12" s="638"/>
      <c r="P12" s="638"/>
      <c r="Q12" s="639"/>
      <c r="R12" s="640">
        <v>47502</v>
      </c>
      <c r="S12" s="641"/>
      <c r="T12" s="641"/>
      <c r="U12" s="641"/>
      <c r="V12" s="641"/>
      <c r="W12" s="641"/>
      <c r="X12" s="641"/>
      <c r="Y12" s="642"/>
      <c r="Z12" s="677">
        <v>0.3</v>
      </c>
      <c r="AA12" s="677"/>
      <c r="AB12" s="677"/>
      <c r="AC12" s="677"/>
      <c r="AD12" s="678">
        <v>47502</v>
      </c>
      <c r="AE12" s="678"/>
      <c r="AF12" s="678"/>
      <c r="AG12" s="678"/>
      <c r="AH12" s="678"/>
      <c r="AI12" s="678"/>
      <c r="AJ12" s="678"/>
      <c r="AK12" s="678"/>
      <c r="AL12" s="643">
        <v>0.5</v>
      </c>
      <c r="AM12" s="644"/>
      <c r="AN12" s="644"/>
      <c r="AO12" s="679"/>
      <c r="AP12" s="637" t="s">
        <v>249</v>
      </c>
      <c r="AQ12" s="638"/>
      <c r="AR12" s="638"/>
      <c r="AS12" s="638"/>
      <c r="AT12" s="638"/>
      <c r="AU12" s="638"/>
      <c r="AV12" s="638"/>
      <c r="AW12" s="638"/>
      <c r="AX12" s="638"/>
      <c r="AY12" s="638"/>
      <c r="AZ12" s="638"/>
      <c r="BA12" s="638"/>
      <c r="BB12" s="638"/>
      <c r="BC12" s="638"/>
      <c r="BD12" s="638"/>
      <c r="BE12" s="638"/>
      <c r="BF12" s="639"/>
      <c r="BG12" s="640">
        <v>3045617</v>
      </c>
      <c r="BH12" s="641"/>
      <c r="BI12" s="641"/>
      <c r="BJ12" s="641"/>
      <c r="BK12" s="641"/>
      <c r="BL12" s="641"/>
      <c r="BM12" s="641"/>
      <c r="BN12" s="642"/>
      <c r="BO12" s="677">
        <v>56.3</v>
      </c>
      <c r="BP12" s="677"/>
      <c r="BQ12" s="677"/>
      <c r="BR12" s="677"/>
      <c r="BS12" s="646" t="s">
        <v>232</v>
      </c>
      <c r="BT12" s="641"/>
      <c r="BU12" s="641"/>
      <c r="BV12" s="641"/>
      <c r="BW12" s="641"/>
      <c r="BX12" s="641"/>
      <c r="BY12" s="641"/>
      <c r="BZ12" s="641"/>
      <c r="CA12" s="641"/>
      <c r="CB12" s="684"/>
      <c r="CD12" s="673" t="s">
        <v>250</v>
      </c>
      <c r="CE12" s="674"/>
      <c r="CF12" s="674"/>
      <c r="CG12" s="674"/>
      <c r="CH12" s="674"/>
      <c r="CI12" s="674"/>
      <c r="CJ12" s="674"/>
      <c r="CK12" s="674"/>
      <c r="CL12" s="674"/>
      <c r="CM12" s="674"/>
      <c r="CN12" s="674"/>
      <c r="CO12" s="674"/>
      <c r="CP12" s="674"/>
      <c r="CQ12" s="675"/>
      <c r="CR12" s="640">
        <v>305815</v>
      </c>
      <c r="CS12" s="641"/>
      <c r="CT12" s="641"/>
      <c r="CU12" s="641"/>
      <c r="CV12" s="641"/>
      <c r="CW12" s="641"/>
      <c r="CX12" s="641"/>
      <c r="CY12" s="642"/>
      <c r="CZ12" s="677">
        <v>1.8</v>
      </c>
      <c r="DA12" s="677"/>
      <c r="DB12" s="677"/>
      <c r="DC12" s="677"/>
      <c r="DD12" s="646">
        <v>4714</v>
      </c>
      <c r="DE12" s="641"/>
      <c r="DF12" s="641"/>
      <c r="DG12" s="641"/>
      <c r="DH12" s="641"/>
      <c r="DI12" s="641"/>
      <c r="DJ12" s="641"/>
      <c r="DK12" s="641"/>
      <c r="DL12" s="641"/>
      <c r="DM12" s="641"/>
      <c r="DN12" s="641"/>
      <c r="DO12" s="641"/>
      <c r="DP12" s="642"/>
      <c r="DQ12" s="646">
        <v>279488</v>
      </c>
      <c r="DR12" s="641"/>
      <c r="DS12" s="641"/>
      <c r="DT12" s="641"/>
      <c r="DU12" s="641"/>
      <c r="DV12" s="641"/>
      <c r="DW12" s="641"/>
      <c r="DX12" s="641"/>
      <c r="DY12" s="641"/>
      <c r="DZ12" s="641"/>
      <c r="EA12" s="641"/>
      <c r="EB12" s="641"/>
      <c r="EC12" s="684"/>
    </row>
    <row r="13" spans="2:143" ht="11.25" customHeight="1" x14ac:dyDescent="0.15">
      <c r="B13" s="637" t="s">
        <v>251</v>
      </c>
      <c r="C13" s="638"/>
      <c r="D13" s="638"/>
      <c r="E13" s="638"/>
      <c r="F13" s="638"/>
      <c r="G13" s="638"/>
      <c r="H13" s="638"/>
      <c r="I13" s="638"/>
      <c r="J13" s="638"/>
      <c r="K13" s="638"/>
      <c r="L13" s="638"/>
      <c r="M13" s="638"/>
      <c r="N13" s="638"/>
      <c r="O13" s="638"/>
      <c r="P13" s="638"/>
      <c r="Q13" s="639"/>
      <c r="R13" s="640" t="s">
        <v>232</v>
      </c>
      <c r="S13" s="641"/>
      <c r="T13" s="641"/>
      <c r="U13" s="641"/>
      <c r="V13" s="641"/>
      <c r="W13" s="641"/>
      <c r="X13" s="641"/>
      <c r="Y13" s="642"/>
      <c r="Z13" s="677" t="s">
        <v>232</v>
      </c>
      <c r="AA13" s="677"/>
      <c r="AB13" s="677"/>
      <c r="AC13" s="677"/>
      <c r="AD13" s="678" t="s">
        <v>232</v>
      </c>
      <c r="AE13" s="678"/>
      <c r="AF13" s="678"/>
      <c r="AG13" s="678"/>
      <c r="AH13" s="678"/>
      <c r="AI13" s="678"/>
      <c r="AJ13" s="678"/>
      <c r="AK13" s="678"/>
      <c r="AL13" s="643" t="s">
        <v>130</v>
      </c>
      <c r="AM13" s="644"/>
      <c r="AN13" s="644"/>
      <c r="AO13" s="679"/>
      <c r="AP13" s="637" t="s">
        <v>252</v>
      </c>
      <c r="AQ13" s="638"/>
      <c r="AR13" s="638"/>
      <c r="AS13" s="638"/>
      <c r="AT13" s="638"/>
      <c r="AU13" s="638"/>
      <c r="AV13" s="638"/>
      <c r="AW13" s="638"/>
      <c r="AX13" s="638"/>
      <c r="AY13" s="638"/>
      <c r="AZ13" s="638"/>
      <c r="BA13" s="638"/>
      <c r="BB13" s="638"/>
      <c r="BC13" s="638"/>
      <c r="BD13" s="638"/>
      <c r="BE13" s="638"/>
      <c r="BF13" s="639"/>
      <c r="BG13" s="640">
        <v>3035544</v>
      </c>
      <c r="BH13" s="641"/>
      <c r="BI13" s="641"/>
      <c r="BJ13" s="641"/>
      <c r="BK13" s="641"/>
      <c r="BL13" s="641"/>
      <c r="BM13" s="641"/>
      <c r="BN13" s="642"/>
      <c r="BO13" s="677">
        <v>56.1</v>
      </c>
      <c r="BP13" s="677"/>
      <c r="BQ13" s="677"/>
      <c r="BR13" s="677"/>
      <c r="BS13" s="646" t="s">
        <v>232</v>
      </c>
      <c r="BT13" s="641"/>
      <c r="BU13" s="641"/>
      <c r="BV13" s="641"/>
      <c r="BW13" s="641"/>
      <c r="BX13" s="641"/>
      <c r="BY13" s="641"/>
      <c r="BZ13" s="641"/>
      <c r="CA13" s="641"/>
      <c r="CB13" s="684"/>
      <c r="CD13" s="673" t="s">
        <v>253</v>
      </c>
      <c r="CE13" s="674"/>
      <c r="CF13" s="674"/>
      <c r="CG13" s="674"/>
      <c r="CH13" s="674"/>
      <c r="CI13" s="674"/>
      <c r="CJ13" s="674"/>
      <c r="CK13" s="674"/>
      <c r="CL13" s="674"/>
      <c r="CM13" s="674"/>
      <c r="CN13" s="674"/>
      <c r="CO13" s="674"/>
      <c r="CP13" s="674"/>
      <c r="CQ13" s="675"/>
      <c r="CR13" s="640">
        <v>1312468</v>
      </c>
      <c r="CS13" s="641"/>
      <c r="CT13" s="641"/>
      <c r="CU13" s="641"/>
      <c r="CV13" s="641"/>
      <c r="CW13" s="641"/>
      <c r="CX13" s="641"/>
      <c r="CY13" s="642"/>
      <c r="CZ13" s="677">
        <v>7.6</v>
      </c>
      <c r="DA13" s="677"/>
      <c r="DB13" s="677"/>
      <c r="DC13" s="677"/>
      <c r="DD13" s="646">
        <v>594415</v>
      </c>
      <c r="DE13" s="641"/>
      <c r="DF13" s="641"/>
      <c r="DG13" s="641"/>
      <c r="DH13" s="641"/>
      <c r="DI13" s="641"/>
      <c r="DJ13" s="641"/>
      <c r="DK13" s="641"/>
      <c r="DL13" s="641"/>
      <c r="DM13" s="641"/>
      <c r="DN13" s="641"/>
      <c r="DO13" s="641"/>
      <c r="DP13" s="642"/>
      <c r="DQ13" s="646">
        <v>924574</v>
      </c>
      <c r="DR13" s="641"/>
      <c r="DS13" s="641"/>
      <c r="DT13" s="641"/>
      <c r="DU13" s="641"/>
      <c r="DV13" s="641"/>
      <c r="DW13" s="641"/>
      <c r="DX13" s="641"/>
      <c r="DY13" s="641"/>
      <c r="DZ13" s="641"/>
      <c r="EA13" s="641"/>
      <c r="EB13" s="641"/>
      <c r="EC13" s="684"/>
    </row>
    <row r="14" spans="2:143" ht="11.25" customHeight="1" x14ac:dyDescent="0.15">
      <c r="B14" s="637" t="s">
        <v>254</v>
      </c>
      <c r="C14" s="638"/>
      <c r="D14" s="638"/>
      <c r="E14" s="638"/>
      <c r="F14" s="638"/>
      <c r="G14" s="638"/>
      <c r="H14" s="638"/>
      <c r="I14" s="638"/>
      <c r="J14" s="638"/>
      <c r="K14" s="638"/>
      <c r="L14" s="638"/>
      <c r="M14" s="638"/>
      <c r="N14" s="638"/>
      <c r="O14" s="638"/>
      <c r="P14" s="638"/>
      <c r="Q14" s="639"/>
      <c r="R14" s="640">
        <v>31306</v>
      </c>
      <c r="S14" s="641"/>
      <c r="T14" s="641"/>
      <c r="U14" s="641"/>
      <c r="V14" s="641"/>
      <c r="W14" s="641"/>
      <c r="X14" s="641"/>
      <c r="Y14" s="642"/>
      <c r="Z14" s="677">
        <v>0.2</v>
      </c>
      <c r="AA14" s="677"/>
      <c r="AB14" s="677"/>
      <c r="AC14" s="677"/>
      <c r="AD14" s="678">
        <v>31306</v>
      </c>
      <c r="AE14" s="678"/>
      <c r="AF14" s="678"/>
      <c r="AG14" s="678"/>
      <c r="AH14" s="678"/>
      <c r="AI14" s="678"/>
      <c r="AJ14" s="678"/>
      <c r="AK14" s="678"/>
      <c r="AL14" s="643">
        <v>0.3</v>
      </c>
      <c r="AM14" s="644"/>
      <c r="AN14" s="644"/>
      <c r="AO14" s="679"/>
      <c r="AP14" s="637" t="s">
        <v>255</v>
      </c>
      <c r="AQ14" s="638"/>
      <c r="AR14" s="638"/>
      <c r="AS14" s="638"/>
      <c r="AT14" s="638"/>
      <c r="AU14" s="638"/>
      <c r="AV14" s="638"/>
      <c r="AW14" s="638"/>
      <c r="AX14" s="638"/>
      <c r="AY14" s="638"/>
      <c r="AZ14" s="638"/>
      <c r="BA14" s="638"/>
      <c r="BB14" s="638"/>
      <c r="BC14" s="638"/>
      <c r="BD14" s="638"/>
      <c r="BE14" s="638"/>
      <c r="BF14" s="639"/>
      <c r="BG14" s="640">
        <v>100587</v>
      </c>
      <c r="BH14" s="641"/>
      <c r="BI14" s="641"/>
      <c r="BJ14" s="641"/>
      <c r="BK14" s="641"/>
      <c r="BL14" s="641"/>
      <c r="BM14" s="641"/>
      <c r="BN14" s="642"/>
      <c r="BO14" s="677">
        <v>1.9</v>
      </c>
      <c r="BP14" s="677"/>
      <c r="BQ14" s="677"/>
      <c r="BR14" s="677"/>
      <c r="BS14" s="646" t="s">
        <v>130</v>
      </c>
      <c r="BT14" s="641"/>
      <c r="BU14" s="641"/>
      <c r="BV14" s="641"/>
      <c r="BW14" s="641"/>
      <c r="BX14" s="641"/>
      <c r="BY14" s="641"/>
      <c r="BZ14" s="641"/>
      <c r="CA14" s="641"/>
      <c r="CB14" s="684"/>
      <c r="CD14" s="673" t="s">
        <v>256</v>
      </c>
      <c r="CE14" s="674"/>
      <c r="CF14" s="674"/>
      <c r="CG14" s="674"/>
      <c r="CH14" s="674"/>
      <c r="CI14" s="674"/>
      <c r="CJ14" s="674"/>
      <c r="CK14" s="674"/>
      <c r="CL14" s="674"/>
      <c r="CM14" s="674"/>
      <c r="CN14" s="674"/>
      <c r="CO14" s="674"/>
      <c r="CP14" s="674"/>
      <c r="CQ14" s="675"/>
      <c r="CR14" s="640">
        <v>522653</v>
      </c>
      <c r="CS14" s="641"/>
      <c r="CT14" s="641"/>
      <c r="CU14" s="641"/>
      <c r="CV14" s="641"/>
      <c r="CW14" s="641"/>
      <c r="CX14" s="641"/>
      <c r="CY14" s="642"/>
      <c r="CZ14" s="677">
        <v>3</v>
      </c>
      <c r="DA14" s="677"/>
      <c r="DB14" s="677"/>
      <c r="DC14" s="677"/>
      <c r="DD14" s="646">
        <v>45923</v>
      </c>
      <c r="DE14" s="641"/>
      <c r="DF14" s="641"/>
      <c r="DG14" s="641"/>
      <c r="DH14" s="641"/>
      <c r="DI14" s="641"/>
      <c r="DJ14" s="641"/>
      <c r="DK14" s="641"/>
      <c r="DL14" s="641"/>
      <c r="DM14" s="641"/>
      <c r="DN14" s="641"/>
      <c r="DO14" s="641"/>
      <c r="DP14" s="642"/>
      <c r="DQ14" s="646">
        <v>471516</v>
      </c>
      <c r="DR14" s="641"/>
      <c r="DS14" s="641"/>
      <c r="DT14" s="641"/>
      <c r="DU14" s="641"/>
      <c r="DV14" s="641"/>
      <c r="DW14" s="641"/>
      <c r="DX14" s="641"/>
      <c r="DY14" s="641"/>
      <c r="DZ14" s="641"/>
      <c r="EA14" s="641"/>
      <c r="EB14" s="641"/>
      <c r="EC14" s="684"/>
    </row>
    <row r="15" spans="2:143" ht="11.25" customHeight="1" x14ac:dyDescent="0.15">
      <c r="B15" s="637" t="s">
        <v>257</v>
      </c>
      <c r="C15" s="638"/>
      <c r="D15" s="638"/>
      <c r="E15" s="638"/>
      <c r="F15" s="638"/>
      <c r="G15" s="638"/>
      <c r="H15" s="638"/>
      <c r="I15" s="638"/>
      <c r="J15" s="638"/>
      <c r="K15" s="638"/>
      <c r="L15" s="638"/>
      <c r="M15" s="638"/>
      <c r="N15" s="638"/>
      <c r="O15" s="638"/>
      <c r="P15" s="638"/>
      <c r="Q15" s="639"/>
      <c r="R15" s="640" t="s">
        <v>232</v>
      </c>
      <c r="S15" s="641"/>
      <c r="T15" s="641"/>
      <c r="U15" s="641"/>
      <c r="V15" s="641"/>
      <c r="W15" s="641"/>
      <c r="X15" s="641"/>
      <c r="Y15" s="642"/>
      <c r="Z15" s="677" t="s">
        <v>232</v>
      </c>
      <c r="AA15" s="677"/>
      <c r="AB15" s="677"/>
      <c r="AC15" s="677"/>
      <c r="AD15" s="678" t="s">
        <v>232</v>
      </c>
      <c r="AE15" s="678"/>
      <c r="AF15" s="678"/>
      <c r="AG15" s="678"/>
      <c r="AH15" s="678"/>
      <c r="AI15" s="678"/>
      <c r="AJ15" s="678"/>
      <c r="AK15" s="678"/>
      <c r="AL15" s="643" t="s">
        <v>232</v>
      </c>
      <c r="AM15" s="644"/>
      <c r="AN15" s="644"/>
      <c r="AO15" s="679"/>
      <c r="AP15" s="637" t="s">
        <v>258</v>
      </c>
      <c r="AQ15" s="638"/>
      <c r="AR15" s="638"/>
      <c r="AS15" s="638"/>
      <c r="AT15" s="638"/>
      <c r="AU15" s="638"/>
      <c r="AV15" s="638"/>
      <c r="AW15" s="638"/>
      <c r="AX15" s="638"/>
      <c r="AY15" s="638"/>
      <c r="AZ15" s="638"/>
      <c r="BA15" s="638"/>
      <c r="BB15" s="638"/>
      <c r="BC15" s="638"/>
      <c r="BD15" s="638"/>
      <c r="BE15" s="638"/>
      <c r="BF15" s="639"/>
      <c r="BG15" s="640">
        <v>265595</v>
      </c>
      <c r="BH15" s="641"/>
      <c r="BI15" s="641"/>
      <c r="BJ15" s="641"/>
      <c r="BK15" s="641"/>
      <c r="BL15" s="641"/>
      <c r="BM15" s="641"/>
      <c r="BN15" s="642"/>
      <c r="BO15" s="677">
        <v>4.9000000000000004</v>
      </c>
      <c r="BP15" s="677"/>
      <c r="BQ15" s="677"/>
      <c r="BR15" s="677"/>
      <c r="BS15" s="646" t="s">
        <v>259</v>
      </c>
      <c r="BT15" s="641"/>
      <c r="BU15" s="641"/>
      <c r="BV15" s="641"/>
      <c r="BW15" s="641"/>
      <c r="BX15" s="641"/>
      <c r="BY15" s="641"/>
      <c r="BZ15" s="641"/>
      <c r="CA15" s="641"/>
      <c r="CB15" s="684"/>
      <c r="CD15" s="673" t="s">
        <v>260</v>
      </c>
      <c r="CE15" s="674"/>
      <c r="CF15" s="674"/>
      <c r="CG15" s="674"/>
      <c r="CH15" s="674"/>
      <c r="CI15" s="674"/>
      <c r="CJ15" s="674"/>
      <c r="CK15" s="674"/>
      <c r="CL15" s="674"/>
      <c r="CM15" s="674"/>
      <c r="CN15" s="674"/>
      <c r="CO15" s="674"/>
      <c r="CP15" s="674"/>
      <c r="CQ15" s="675"/>
      <c r="CR15" s="640">
        <v>1292926</v>
      </c>
      <c r="CS15" s="641"/>
      <c r="CT15" s="641"/>
      <c r="CU15" s="641"/>
      <c r="CV15" s="641"/>
      <c r="CW15" s="641"/>
      <c r="CX15" s="641"/>
      <c r="CY15" s="642"/>
      <c r="CZ15" s="677">
        <v>7.5</v>
      </c>
      <c r="DA15" s="677"/>
      <c r="DB15" s="677"/>
      <c r="DC15" s="677"/>
      <c r="DD15" s="646">
        <v>176677</v>
      </c>
      <c r="DE15" s="641"/>
      <c r="DF15" s="641"/>
      <c r="DG15" s="641"/>
      <c r="DH15" s="641"/>
      <c r="DI15" s="641"/>
      <c r="DJ15" s="641"/>
      <c r="DK15" s="641"/>
      <c r="DL15" s="641"/>
      <c r="DM15" s="641"/>
      <c r="DN15" s="641"/>
      <c r="DO15" s="641"/>
      <c r="DP15" s="642"/>
      <c r="DQ15" s="646">
        <v>1080309</v>
      </c>
      <c r="DR15" s="641"/>
      <c r="DS15" s="641"/>
      <c r="DT15" s="641"/>
      <c r="DU15" s="641"/>
      <c r="DV15" s="641"/>
      <c r="DW15" s="641"/>
      <c r="DX15" s="641"/>
      <c r="DY15" s="641"/>
      <c r="DZ15" s="641"/>
      <c r="EA15" s="641"/>
      <c r="EB15" s="641"/>
      <c r="EC15" s="684"/>
    </row>
    <row r="16" spans="2:143" ht="11.25" customHeight="1" x14ac:dyDescent="0.15">
      <c r="B16" s="637" t="s">
        <v>261</v>
      </c>
      <c r="C16" s="638"/>
      <c r="D16" s="638"/>
      <c r="E16" s="638"/>
      <c r="F16" s="638"/>
      <c r="G16" s="638"/>
      <c r="H16" s="638"/>
      <c r="I16" s="638"/>
      <c r="J16" s="638"/>
      <c r="K16" s="638"/>
      <c r="L16" s="638"/>
      <c r="M16" s="638"/>
      <c r="N16" s="638"/>
      <c r="O16" s="638"/>
      <c r="P16" s="638"/>
      <c r="Q16" s="639"/>
      <c r="R16" s="640">
        <v>9612</v>
      </c>
      <c r="S16" s="641"/>
      <c r="T16" s="641"/>
      <c r="U16" s="641"/>
      <c r="V16" s="641"/>
      <c r="W16" s="641"/>
      <c r="X16" s="641"/>
      <c r="Y16" s="642"/>
      <c r="Z16" s="677">
        <v>0.1</v>
      </c>
      <c r="AA16" s="677"/>
      <c r="AB16" s="677"/>
      <c r="AC16" s="677"/>
      <c r="AD16" s="678">
        <v>9612</v>
      </c>
      <c r="AE16" s="678"/>
      <c r="AF16" s="678"/>
      <c r="AG16" s="678"/>
      <c r="AH16" s="678"/>
      <c r="AI16" s="678"/>
      <c r="AJ16" s="678"/>
      <c r="AK16" s="678"/>
      <c r="AL16" s="643">
        <v>0.1</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t="s">
        <v>232</v>
      </c>
      <c r="BH16" s="641"/>
      <c r="BI16" s="641"/>
      <c r="BJ16" s="641"/>
      <c r="BK16" s="641"/>
      <c r="BL16" s="641"/>
      <c r="BM16" s="641"/>
      <c r="BN16" s="642"/>
      <c r="BO16" s="677" t="s">
        <v>259</v>
      </c>
      <c r="BP16" s="677"/>
      <c r="BQ16" s="677"/>
      <c r="BR16" s="677"/>
      <c r="BS16" s="646" t="s">
        <v>232</v>
      </c>
      <c r="BT16" s="641"/>
      <c r="BU16" s="641"/>
      <c r="BV16" s="641"/>
      <c r="BW16" s="641"/>
      <c r="BX16" s="641"/>
      <c r="BY16" s="641"/>
      <c r="BZ16" s="641"/>
      <c r="CA16" s="641"/>
      <c r="CB16" s="684"/>
      <c r="CD16" s="673" t="s">
        <v>263</v>
      </c>
      <c r="CE16" s="674"/>
      <c r="CF16" s="674"/>
      <c r="CG16" s="674"/>
      <c r="CH16" s="674"/>
      <c r="CI16" s="674"/>
      <c r="CJ16" s="674"/>
      <c r="CK16" s="674"/>
      <c r="CL16" s="674"/>
      <c r="CM16" s="674"/>
      <c r="CN16" s="674"/>
      <c r="CO16" s="674"/>
      <c r="CP16" s="674"/>
      <c r="CQ16" s="675"/>
      <c r="CR16" s="640">
        <v>56917</v>
      </c>
      <c r="CS16" s="641"/>
      <c r="CT16" s="641"/>
      <c r="CU16" s="641"/>
      <c r="CV16" s="641"/>
      <c r="CW16" s="641"/>
      <c r="CX16" s="641"/>
      <c r="CY16" s="642"/>
      <c r="CZ16" s="677">
        <v>0.3</v>
      </c>
      <c r="DA16" s="677"/>
      <c r="DB16" s="677"/>
      <c r="DC16" s="677"/>
      <c r="DD16" s="646" t="s">
        <v>232</v>
      </c>
      <c r="DE16" s="641"/>
      <c r="DF16" s="641"/>
      <c r="DG16" s="641"/>
      <c r="DH16" s="641"/>
      <c r="DI16" s="641"/>
      <c r="DJ16" s="641"/>
      <c r="DK16" s="641"/>
      <c r="DL16" s="641"/>
      <c r="DM16" s="641"/>
      <c r="DN16" s="641"/>
      <c r="DO16" s="641"/>
      <c r="DP16" s="642"/>
      <c r="DQ16" s="646">
        <v>2556</v>
      </c>
      <c r="DR16" s="641"/>
      <c r="DS16" s="641"/>
      <c r="DT16" s="641"/>
      <c r="DU16" s="641"/>
      <c r="DV16" s="641"/>
      <c r="DW16" s="641"/>
      <c r="DX16" s="641"/>
      <c r="DY16" s="641"/>
      <c r="DZ16" s="641"/>
      <c r="EA16" s="641"/>
      <c r="EB16" s="641"/>
      <c r="EC16" s="684"/>
    </row>
    <row r="17" spans="2:133" ht="11.25" customHeight="1" x14ac:dyDescent="0.15">
      <c r="B17" s="637" t="s">
        <v>264</v>
      </c>
      <c r="C17" s="638"/>
      <c r="D17" s="638"/>
      <c r="E17" s="638"/>
      <c r="F17" s="638"/>
      <c r="G17" s="638"/>
      <c r="H17" s="638"/>
      <c r="I17" s="638"/>
      <c r="J17" s="638"/>
      <c r="K17" s="638"/>
      <c r="L17" s="638"/>
      <c r="M17" s="638"/>
      <c r="N17" s="638"/>
      <c r="O17" s="638"/>
      <c r="P17" s="638"/>
      <c r="Q17" s="639"/>
      <c r="R17" s="640">
        <v>54958</v>
      </c>
      <c r="S17" s="641"/>
      <c r="T17" s="641"/>
      <c r="U17" s="641"/>
      <c r="V17" s="641"/>
      <c r="W17" s="641"/>
      <c r="X17" s="641"/>
      <c r="Y17" s="642"/>
      <c r="Z17" s="677">
        <v>0.3</v>
      </c>
      <c r="AA17" s="677"/>
      <c r="AB17" s="677"/>
      <c r="AC17" s="677"/>
      <c r="AD17" s="678">
        <v>54958</v>
      </c>
      <c r="AE17" s="678"/>
      <c r="AF17" s="678"/>
      <c r="AG17" s="678"/>
      <c r="AH17" s="678"/>
      <c r="AI17" s="678"/>
      <c r="AJ17" s="678"/>
      <c r="AK17" s="678"/>
      <c r="AL17" s="643">
        <v>0.6</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232</v>
      </c>
      <c r="BH17" s="641"/>
      <c r="BI17" s="641"/>
      <c r="BJ17" s="641"/>
      <c r="BK17" s="641"/>
      <c r="BL17" s="641"/>
      <c r="BM17" s="641"/>
      <c r="BN17" s="642"/>
      <c r="BO17" s="677" t="s">
        <v>259</v>
      </c>
      <c r="BP17" s="677"/>
      <c r="BQ17" s="677"/>
      <c r="BR17" s="677"/>
      <c r="BS17" s="646" t="s">
        <v>259</v>
      </c>
      <c r="BT17" s="641"/>
      <c r="BU17" s="641"/>
      <c r="BV17" s="641"/>
      <c r="BW17" s="641"/>
      <c r="BX17" s="641"/>
      <c r="BY17" s="641"/>
      <c r="BZ17" s="641"/>
      <c r="CA17" s="641"/>
      <c r="CB17" s="684"/>
      <c r="CD17" s="673" t="s">
        <v>266</v>
      </c>
      <c r="CE17" s="674"/>
      <c r="CF17" s="674"/>
      <c r="CG17" s="674"/>
      <c r="CH17" s="674"/>
      <c r="CI17" s="674"/>
      <c r="CJ17" s="674"/>
      <c r="CK17" s="674"/>
      <c r="CL17" s="674"/>
      <c r="CM17" s="674"/>
      <c r="CN17" s="674"/>
      <c r="CO17" s="674"/>
      <c r="CP17" s="674"/>
      <c r="CQ17" s="675"/>
      <c r="CR17" s="640">
        <v>1572112</v>
      </c>
      <c r="CS17" s="641"/>
      <c r="CT17" s="641"/>
      <c r="CU17" s="641"/>
      <c r="CV17" s="641"/>
      <c r="CW17" s="641"/>
      <c r="CX17" s="641"/>
      <c r="CY17" s="642"/>
      <c r="CZ17" s="677">
        <v>9.1</v>
      </c>
      <c r="DA17" s="677"/>
      <c r="DB17" s="677"/>
      <c r="DC17" s="677"/>
      <c r="DD17" s="646" t="s">
        <v>259</v>
      </c>
      <c r="DE17" s="641"/>
      <c r="DF17" s="641"/>
      <c r="DG17" s="641"/>
      <c r="DH17" s="641"/>
      <c r="DI17" s="641"/>
      <c r="DJ17" s="641"/>
      <c r="DK17" s="641"/>
      <c r="DL17" s="641"/>
      <c r="DM17" s="641"/>
      <c r="DN17" s="641"/>
      <c r="DO17" s="641"/>
      <c r="DP17" s="642"/>
      <c r="DQ17" s="646">
        <v>1530098</v>
      </c>
      <c r="DR17" s="641"/>
      <c r="DS17" s="641"/>
      <c r="DT17" s="641"/>
      <c r="DU17" s="641"/>
      <c r="DV17" s="641"/>
      <c r="DW17" s="641"/>
      <c r="DX17" s="641"/>
      <c r="DY17" s="641"/>
      <c r="DZ17" s="641"/>
      <c r="EA17" s="641"/>
      <c r="EB17" s="641"/>
      <c r="EC17" s="684"/>
    </row>
    <row r="18" spans="2:133" ht="11.25" customHeight="1" x14ac:dyDescent="0.15">
      <c r="B18" s="637" t="s">
        <v>267</v>
      </c>
      <c r="C18" s="638"/>
      <c r="D18" s="638"/>
      <c r="E18" s="638"/>
      <c r="F18" s="638"/>
      <c r="G18" s="638"/>
      <c r="H18" s="638"/>
      <c r="I18" s="638"/>
      <c r="J18" s="638"/>
      <c r="K18" s="638"/>
      <c r="L18" s="638"/>
      <c r="M18" s="638"/>
      <c r="N18" s="638"/>
      <c r="O18" s="638"/>
      <c r="P18" s="638"/>
      <c r="Q18" s="639"/>
      <c r="R18" s="640">
        <v>19454</v>
      </c>
      <c r="S18" s="641"/>
      <c r="T18" s="641"/>
      <c r="U18" s="641"/>
      <c r="V18" s="641"/>
      <c r="W18" s="641"/>
      <c r="X18" s="641"/>
      <c r="Y18" s="642"/>
      <c r="Z18" s="677">
        <v>0.1</v>
      </c>
      <c r="AA18" s="677"/>
      <c r="AB18" s="677"/>
      <c r="AC18" s="677"/>
      <c r="AD18" s="678">
        <v>19454</v>
      </c>
      <c r="AE18" s="678"/>
      <c r="AF18" s="678"/>
      <c r="AG18" s="678"/>
      <c r="AH18" s="678"/>
      <c r="AI18" s="678"/>
      <c r="AJ18" s="678"/>
      <c r="AK18" s="678"/>
      <c r="AL18" s="643">
        <v>0.2</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t="s">
        <v>232</v>
      </c>
      <c r="BH18" s="641"/>
      <c r="BI18" s="641"/>
      <c r="BJ18" s="641"/>
      <c r="BK18" s="641"/>
      <c r="BL18" s="641"/>
      <c r="BM18" s="641"/>
      <c r="BN18" s="642"/>
      <c r="BO18" s="677" t="s">
        <v>130</v>
      </c>
      <c r="BP18" s="677"/>
      <c r="BQ18" s="677"/>
      <c r="BR18" s="677"/>
      <c r="BS18" s="646" t="s">
        <v>130</v>
      </c>
      <c r="BT18" s="641"/>
      <c r="BU18" s="641"/>
      <c r="BV18" s="641"/>
      <c r="BW18" s="641"/>
      <c r="BX18" s="641"/>
      <c r="BY18" s="641"/>
      <c r="BZ18" s="641"/>
      <c r="CA18" s="641"/>
      <c r="CB18" s="684"/>
      <c r="CD18" s="673" t="s">
        <v>269</v>
      </c>
      <c r="CE18" s="674"/>
      <c r="CF18" s="674"/>
      <c r="CG18" s="674"/>
      <c r="CH18" s="674"/>
      <c r="CI18" s="674"/>
      <c r="CJ18" s="674"/>
      <c r="CK18" s="674"/>
      <c r="CL18" s="674"/>
      <c r="CM18" s="674"/>
      <c r="CN18" s="674"/>
      <c r="CO18" s="674"/>
      <c r="CP18" s="674"/>
      <c r="CQ18" s="675"/>
      <c r="CR18" s="640" t="s">
        <v>130</v>
      </c>
      <c r="CS18" s="641"/>
      <c r="CT18" s="641"/>
      <c r="CU18" s="641"/>
      <c r="CV18" s="641"/>
      <c r="CW18" s="641"/>
      <c r="CX18" s="641"/>
      <c r="CY18" s="642"/>
      <c r="CZ18" s="677" t="s">
        <v>232</v>
      </c>
      <c r="DA18" s="677"/>
      <c r="DB18" s="677"/>
      <c r="DC18" s="677"/>
      <c r="DD18" s="646" t="s">
        <v>259</v>
      </c>
      <c r="DE18" s="641"/>
      <c r="DF18" s="641"/>
      <c r="DG18" s="641"/>
      <c r="DH18" s="641"/>
      <c r="DI18" s="641"/>
      <c r="DJ18" s="641"/>
      <c r="DK18" s="641"/>
      <c r="DL18" s="641"/>
      <c r="DM18" s="641"/>
      <c r="DN18" s="641"/>
      <c r="DO18" s="641"/>
      <c r="DP18" s="642"/>
      <c r="DQ18" s="646" t="s">
        <v>130</v>
      </c>
      <c r="DR18" s="641"/>
      <c r="DS18" s="641"/>
      <c r="DT18" s="641"/>
      <c r="DU18" s="641"/>
      <c r="DV18" s="641"/>
      <c r="DW18" s="641"/>
      <c r="DX18" s="641"/>
      <c r="DY18" s="641"/>
      <c r="DZ18" s="641"/>
      <c r="EA18" s="641"/>
      <c r="EB18" s="641"/>
      <c r="EC18" s="684"/>
    </row>
    <row r="19" spans="2:133" ht="11.25" customHeight="1" x14ac:dyDescent="0.15">
      <c r="B19" s="637" t="s">
        <v>270</v>
      </c>
      <c r="C19" s="638"/>
      <c r="D19" s="638"/>
      <c r="E19" s="638"/>
      <c r="F19" s="638"/>
      <c r="G19" s="638"/>
      <c r="H19" s="638"/>
      <c r="I19" s="638"/>
      <c r="J19" s="638"/>
      <c r="K19" s="638"/>
      <c r="L19" s="638"/>
      <c r="M19" s="638"/>
      <c r="N19" s="638"/>
      <c r="O19" s="638"/>
      <c r="P19" s="638"/>
      <c r="Q19" s="639"/>
      <c r="R19" s="640">
        <v>4626</v>
      </c>
      <c r="S19" s="641"/>
      <c r="T19" s="641"/>
      <c r="U19" s="641"/>
      <c r="V19" s="641"/>
      <c r="W19" s="641"/>
      <c r="X19" s="641"/>
      <c r="Y19" s="642"/>
      <c r="Z19" s="677">
        <v>0</v>
      </c>
      <c r="AA19" s="677"/>
      <c r="AB19" s="677"/>
      <c r="AC19" s="677"/>
      <c r="AD19" s="678">
        <v>4626</v>
      </c>
      <c r="AE19" s="678"/>
      <c r="AF19" s="678"/>
      <c r="AG19" s="678"/>
      <c r="AH19" s="678"/>
      <c r="AI19" s="678"/>
      <c r="AJ19" s="678"/>
      <c r="AK19" s="678"/>
      <c r="AL19" s="643">
        <v>0.1</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v>12445</v>
      </c>
      <c r="BH19" s="641"/>
      <c r="BI19" s="641"/>
      <c r="BJ19" s="641"/>
      <c r="BK19" s="641"/>
      <c r="BL19" s="641"/>
      <c r="BM19" s="641"/>
      <c r="BN19" s="642"/>
      <c r="BO19" s="677">
        <v>0.2</v>
      </c>
      <c r="BP19" s="677"/>
      <c r="BQ19" s="677"/>
      <c r="BR19" s="677"/>
      <c r="BS19" s="646" t="s">
        <v>232</v>
      </c>
      <c r="BT19" s="641"/>
      <c r="BU19" s="641"/>
      <c r="BV19" s="641"/>
      <c r="BW19" s="641"/>
      <c r="BX19" s="641"/>
      <c r="BY19" s="641"/>
      <c r="BZ19" s="641"/>
      <c r="CA19" s="641"/>
      <c r="CB19" s="684"/>
      <c r="CD19" s="673" t="s">
        <v>272</v>
      </c>
      <c r="CE19" s="674"/>
      <c r="CF19" s="674"/>
      <c r="CG19" s="674"/>
      <c r="CH19" s="674"/>
      <c r="CI19" s="674"/>
      <c r="CJ19" s="674"/>
      <c r="CK19" s="674"/>
      <c r="CL19" s="674"/>
      <c r="CM19" s="674"/>
      <c r="CN19" s="674"/>
      <c r="CO19" s="674"/>
      <c r="CP19" s="674"/>
      <c r="CQ19" s="675"/>
      <c r="CR19" s="640" t="s">
        <v>232</v>
      </c>
      <c r="CS19" s="641"/>
      <c r="CT19" s="641"/>
      <c r="CU19" s="641"/>
      <c r="CV19" s="641"/>
      <c r="CW19" s="641"/>
      <c r="CX19" s="641"/>
      <c r="CY19" s="642"/>
      <c r="CZ19" s="677" t="s">
        <v>130</v>
      </c>
      <c r="DA19" s="677"/>
      <c r="DB19" s="677"/>
      <c r="DC19" s="677"/>
      <c r="DD19" s="646" t="s">
        <v>232</v>
      </c>
      <c r="DE19" s="641"/>
      <c r="DF19" s="641"/>
      <c r="DG19" s="641"/>
      <c r="DH19" s="641"/>
      <c r="DI19" s="641"/>
      <c r="DJ19" s="641"/>
      <c r="DK19" s="641"/>
      <c r="DL19" s="641"/>
      <c r="DM19" s="641"/>
      <c r="DN19" s="641"/>
      <c r="DO19" s="641"/>
      <c r="DP19" s="642"/>
      <c r="DQ19" s="646" t="s">
        <v>232</v>
      </c>
      <c r="DR19" s="641"/>
      <c r="DS19" s="641"/>
      <c r="DT19" s="641"/>
      <c r="DU19" s="641"/>
      <c r="DV19" s="641"/>
      <c r="DW19" s="641"/>
      <c r="DX19" s="641"/>
      <c r="DY19" s="641"/>
      <c r="DZ19" s="641"/>
      <c r="EA19" s="641"/>
      <c r="EB19" s="641"/>
      <c r="EC19" s="684"/>
    </row>
    <row r="20" spans="2:133" ht="11.25" customHeight="1" x14ac:dyDescent="0.15">
      <c r="B20" s="637" t="s">
        <v>273</v>
      </c>
      <c r="C20" s="638"/>
      <c r="D20" s="638"/>
      <c r="E20" s="638"/>
      <c r="F20" s="638"/>
      <c r="G20" s="638"/>
      <c r="H20" s="638"/>
      <c r="I20" s="638"/>
      <c r="J20" s="638"/>
      <c r="K20" s="638"/>
      <c r="L20" s="638"/>
      <c r="M20" s="638"/>
      <c r="N20" s="638"/>
      <c r="O20" s="638"/>
      <c r="P20" s="638"/>
      <c r="Q20" s="639"/>
      <c r="R20" s="640">
        <v>767</v>
      </c>
      <c r="S20" s="641"/>
      <c r="T20" s="641"/>
      <c r="U20" s="641"/>
      <c r="V20" s="641"/>
      <c r="W20" s="641"/>
      <c r="X20" s="641"/>
      <c r="Y20" s="642"/>
      <c r="Z20" s="677">
        <v>0</v>
      </c>
      <c r="AA20" s="677"/>
      <c r="AB20" s="677"/>
      <c r="AC20" s="677"/>
      <c r="AD20" s="678">
        <v>767</v>
      </c>
      <c r="AE20" s="678"/>
      <c r="AF20" s="678"/>
      <c r="AG20" s="678"/>
      <c r="AH20" s="678"/>
      <c r="AI20" s="678"/>
      <c r="AJ20" s="678"/>
      <c r="AK20" s="678"/>
      <c r="AL20" s="643">
        <v>0</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v>12445</v>
      </c>
      <c r="BH20" s="641"/>
      <c r="BI20" s="641"/>
      <c r="BJ20" s="641"/>
      <c r="BK20" s="641"/>
      <c r="BL20" s="641"/>
      <c r="BM20" s="641"/>
      <c r="BN20" s="642"/>
      <c r="BO20" s="677">
        <v>0.2</v>
      </c>
      <c r="BP20" s="677"/>
      <c r="BQ20" s="677"/>
      <c r="BR20" s="677"/>
      <c r="BS20" s="646" t="s">
        <v>232</v>
      </c>
      <c r="BT20" s="641"/>
      <c r="BU20" s="641"/>
      <c r="BV20" s="641"/>
      <c r="BW20" s="641"/>
      <c r="BX20" s="641"/>
      <c r="BY20" s="641"/>
      <c r="BZ20" s="641"/>
      <c r="CA20" s="641"/>
      <c r="CB20" s="684"/>
      <c r="CD20" s="673" t="s">
        <v>275</v>
      </c>
      <c r="CE20" s="674"/>
      <c r="CF20" s="674"/>
      <c r="CG20" s="674"/>
      <c r="CH20" s="674"/>
      <c r="CI20" s="674"/>
      <c r="CJ20" s="674"/>
      <c r="CK20" s="674"/>
      <c r="CL20" s="674"/>
      <c r="CM20" s="674"/>
      <c r="CN20" s="674"/>
      <c r="CO20" s="674"/>
      <c r="CP20" s="674"/>
      <c r="CQ20" s="675"/>
      <c r="CR20" s="640">
        <v>17292752</v>
      </c>
      <c r="CS20" s="641"/>
      <c r="CT20" s="641"/>
      <c r="CU20" s="641"/>
      <c r="CV20" s="641"/>
      <c r="CW20" s="641"/>
      <c r="CX20" s="641"/>
      <c r="CY20" s="642"/>
      <c r="CZ20" s="677">
        <v>100</v>
      </c>
      <c r="DA20" s="677"/>
      <c r="DB20" s="677"/>
      <c r="DC20" s="677"/>
      <c r="DD20" s="646">
        <v>2995157</v>
      </c>
      <c r="DE20" s="641"/>
      <c r="DF20" s="641"/>
      <c r="DG20" s="641"/>
      <c r="DH20" s="641"/>
      <c r="DI20" s="641"/>
      <c r="DJ20" s="641"/>
      <c r="DK20" s="641"/>
      <c r="DL20" s="641"/>
      <c r="DM20" s="641"/>
      <c r="DN20" s="641"/>
      <c r="DO20" s="641"/>
      <c r="DP20" s="642"/>
      <c r="DQ20" s="646">
        <v>10348152</v>
      </c>
      <c r="DR20" s="641"/>
      <c r="DS20" s="641"/>
      <c r="DT20" s="641"/>
      <c r="DU20" s="641"/>
      <c r="DV20" s="641"/>
      <c r="DW20" s="641"/>
      <c r="DX20" s="641"/>
      <c r="DY20" s="641"/>
      <c r="DZ20" s="641"/>
      <c r="EA20" s="641"/>
      <c r="EB20" s="641"/>
      <c r="EC20" s="684"/>
    </row>
    <row r="21" spans="2:133" ht="11.25" customHeight="1" x14ac:dyDescent="0.15">
      <c r="B21" s="637" t="s">
        <v>276</v>
      </c>
      <c r="C21" s="638"/>
      <c r="D21" s="638"/>
      <c r="E21" s="638"/>
      <c r="F21" s="638"/>
      <c r="G21" s="638"/>
      <c r="H21" s="638"/>
      <c r="I21" s="638"/>
      <c r="J21" s="638"/>
      <c r="K21" s="638"/>
      <c r="L21" s="638"/>
      <c r="M21" s="638"/>
      <c r="N21" s="638"/>
      <c r="O21" s="638"/>
      <c r="P21" s="638"/>
      <c r="Q21" s="639"/>
      <c r="R21" s="640">
        <v>30111</v>
      </c>
      <c r="S21" s="641"/>
      <c r="T21" s="641"/>
      <c r="U21" s="641"/>
      <c r="V21" s="641"/>
      <c r="W21" s="641"/>
      <c r="X21" s="641"/>
      <c r="Y21" s="642"/>
      <c r="Z21" s="677">
        <v>0.2</v>
      </c>
      <c r="AA21" s="677"/>
      <c r="AB21" s="677"/>
      <c r="AC21" s="677"/>
      <c r="AD21" s="678">
        <v>30111</v>
      </c>
      <c r="AE21" s="678"/>
      <c r="AF21" s="678"/>
      <c r="AG21" s="678"/>
      <c r="AH21" s="678"/>
      <c r="AI21" s="678"/>
      <c r="AJ21" s="678"/>
      <c r="AK21" s="678"/>
      <c r="AL21" s="643">
        <v>0.3</v>
      </c>
      <c r="AM21" s="644"/>
      <c r="AN21" s="644"/>
      <c r="AO21" s="679"/>
      <c r="AP21" s="734" t="s">
        <v>277</v>
      </c>
      <c r="AQ21" s="742"/>
      <c r="AR21" s="742"/>
      <c r="AS21" s="742"/>
      <c r="AT21" s="742"/>
      <c r="AU21" s="742"/>
      <c r="AV21" s="742"/>
      <c r="AW21" s="742"/>
      <c r="AX21" s="742"/>
      <c r="AY21" s="742"/>
      <c r="AZ21" s="742"/>
      <c r="BA21" s="742"/>
      <c r="BB21" s="742"/>
      <c r="BC21" s="742"/>
      <c r="BD21" s="742"/>
      <c r="BE21" s="742"/>
      <c r="BF21" s="736"/>
      <c r="BG21" s="640">
        <v>12445</v>
      </c>
      <c r="BH21" s="641"/>
      <c r="BI21" s="641"/>
      <c r="BJ21" s="641"/>
      <c r="BK21" s="641"/>
      <c r="BL21" s="641"/>
      <c r="BM21" s="641"/>
      <c r="BN21" s="642"/>
      <c r="BO21" s="677">
        <v>0.2</v>
      </c>
      <c r="BP21" s="677"/>
      <c r="BQ21" s="677"/>
      <c r="BR21" s="677"/>
      <c r="BS21" s="646" t="s">
        <v>232</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278</v>
      </c>
      <c r="C22" s="638"/>
      <c r="D22" s="638"/>
      <c r="E22" s="638"/>
      <c r="F22" s="638"/>
      <c r="G22" s="638"/>
      <c r="H22" s="638"/>
      <c r="I22" s="638"/>
      <c r="J22" s="638"/>
      <c r="K22" s="638"/>
      <c r="L22" s="638"/>
      <c r="M22" s="638"/>
      <c r="N22" s="638"/>
      <c r="O22" s="638"/>
      <c r="P22" s="638"/>
      <c r="Q22" s="639"/>
      <c r="R22" s="640">
        <v>3493332</v>
      </c>
      <c r="S22" s="641"/>
      <c r="T22" s="641"/>
      <c r="U22" s="641"/>
      <c r="V22" s="641"/>
      <c r="W22" s="641"/>
      <c r="X22" s="641"/>
      <c r="Y22" s="642"/>
      <c r="Z22" s="677">
        <v>19.100000000000001</v>
      </c>
      <c r="AA22" s="677"/>
      <c r="AB22" s="677"/>
      <c r="AC22" s="677"/>
      <c r="AD22" s="678">
        <v>2740767</v>
      </c>
      <c r="AE22" s="678"/>
      <c r="AF22" s="678"/>
      <c r="AG22" s="678"/>
      <c r="AH22" s="678"/>
      <c r="AI22" s="678"/>
      <c r="AJ22" s="678"/>
      <c r="AK22" s="678"/>
      <c r="AL22" s="643">
        <v>30.1</v>
      </c>
      <c r="AM22" s="644"/>
      <c r="AN22" s="644"/>
      <c r="AO22" s="679"/>
      <c r="AP22" s="734" t="s">
        <v>279</v>
      </c>
      <c r="AQ22" s="742"/>
      <c r="AR22" s="742"/>
      <c r="AS22" s="742"/>
      <c r="AT22" s="742"/>
      <c r="AU22" s="742"/>
      <c r="AV22" s="742"/>
      <c r="AW22" s="742"/>
      <c r="AX22" s="742"/>
      <c r="AY22" s="742"/>
      <c r="AZ22" s="742"/>
      <c r="BA22" s="742"/>
      <c r="BB22" s="742"/>
      <c r="BC22" s="742"/>
      <c r="BD22" s="742"/>
      <c r="BE22" s="742"/>
      <c r="BF22" s="736"/>
      <c r="BG22" s="640" t="s">
        <v>232</v>
      </c>
      <c r="BH22" s="641"/>
      <c r="BI22" s="641"/>
      <c r="BJ22" s="641"/>
      <c r="BK22" s="641"/>
      <c r="BL22" s="641"/>
      <c r="BM22" s="641"/>
      <c r="BN22" s="642"/>
      <c r="BO22" s="677" t="s">
        <v>232</v>
      </c>
      <c r="BP22" s="677"/>
      <c r="BQ22" s="677"/>
      <c r="BR22" s="677"/>
      <c r="BS22" s="646" t="s">
        <v>232</v>
      </c>
      <c r="BT22" s="641"/>
      <c r="BU22" s="641"/>
      <c r="BV22" s="641"/>
      <c r="BW22" s="641"/>
      <c r="BX22" s="641"/>
      <c r="BY22" s="641"/>
      <c r="BZ22" s="641"/>
      <c r="CA22" s="641"/>
      <c r="CB22" s="684"/>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281</v>
      </c>
      <c r="C23" s="638"/>
      <c r="D23" s="638"/>
      <c r="E23" s="638"/>
      <c r="F23" s="638"/>
      <c r="G23" s="638"/>
      <c r="H23" s="638"/>
      <c r="I23" s="638"/>
      <c r="J23" s="638"/>
      <c r="K23" s="638"/>
      <c r="L23" s="638"/>
      <c r="M23" s="638"/>
      <c r="N23" s="638"/>
      <c r="O23" s="638"/>
      <c r="P23" s="638"/>
      <c r="Q23" s="639"/>
      <c r="R23" s="640">
        <v>2740767</v>
      </c>
      <c r="S23" s="641"/>
      <c r="T23" s="641"/>
      <c r="U23" s="641"/>
      <c r="V23" s="641"/>
      <c r="W23" s="641"/>
      <c r="X23" s="641"/>
      <c r="Y23" s="642"/>
      <c r="Z23" s="677">
        <v>15</v>
      </c>
      <c r="AA23" s="677"/>
      <c r="AB23" s="677"/>
      <c r="AC23" s="677"/>
      <c r="AD23" s="678">
        <v>2740767</v>
      </c>
      <c r="AE23" s="678"/>
      <c r="AF23" s="678"/>
      <c r="AG23" s="678"/>
      <c r="AH23" s="678"/>
      <c r="AI23" s="678"/>
      <c r="AJ23" s="678"/>
      <c r="AK23" s="678"/>
      <c r="AL23" s="643">
        <v>30.1</v>
      </c>
      <c r="AM23" s="644"/>
      <c r="AN23" s="644"/>
      <c r="AO23" s="679"/>
      <c r="AP23" s="734" t="s">
        <v>282</v>
      </c>
      <c r="AQ23" s="742"/>
      <c r="AR23" s="742"/>
      <c r="AS23" s="742"/>
      <c r="AT23" s="742"/>
      <c r="AU23" s="742"/>
      <c r="AV23" s="742"/>
      <c r="AW23" s="742"/>
      <c r="AX23" s="742"/>
      <c r="AY23" s="742"/>
      <c r="AZ23" s="742"/>
      <c r="BA23" s="742"/>
      <c r="BB23" s="742"/>
      <c r="BC23" s="742"/>
      <c r="BD23" s="742"/>
      <c r="BE23" s="742"/>
      <c r="BF23" s="736"/>
      <c r="BG23" s="640" t="s">
        <v>130</v>
      </c>
      <c r="BH23" s="641"/>
      <c r="BI23" s="641"/>
      <c r="BJ23" s="641"/>
      <c r="BK23" s="641"/>
      <c r="BL23" s="641"/>
      <c r="BM23" s="641"/>
      <c r="BN23" s="642"/>
      <c r="BO23" s="677" t="s">
        <v>232</v>
      </c>
      <c r="BP23" s="677"/>
      <c r="BQ23" s="677"/>
      <c r="BR23" s="677"/>
      <c r="BS23" s="646" t="s">
        <v>232</v>
      </c>
      <c r="BT23" s="641"/>
      <c r="BU23" s="641"/>
      <c r="BV23" s="641"/>
      <c r="BW23" s="641"/>
      <c r="BX23" s="641"/>
      <c r="BY23" s="641"/>
      <c r="BZ23" s="641"/>
      <c r="CA23" s="641"/>
      <c r="CB23" s="684"/>
      <c r="CD23" s="744" t="s">
        <v>220</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x14ac:dyDescent="0.15">
      <c r="B24" s="637" t="s">
        <v>288</v>
      </c>
      <c r="C24" s="638"/>
      <c r="D24" s="638"/>
      <c r="E24" s="638"/>
      <c r="F24" s="638"/>
      <c r="G24" s="638"/>
      <c r="H24" s="638"/>
      <c r="I24" s="638"/>
      <c r="J24" s="638"/>
      <c r="K24" s="638"/>
      <c r="L24" s="638"/>
      <c r="M24" s="638"/>
      <c r="N24" s="638"/>
      <c r="O24" s="638"/>
      <c r="P24" s="638"/>
      <c r="Q24" s="639"/>
      <c r="R24" s="640">
        <v>752565</v>
      </c>
      <c r="S24" s="641"/>
      <c r="T24" s="641"/>
      <c r="U24" s="641"/>
      <c r="V24" s="641"/>
      <c r="W24" s="641"/>
      <c r="X24" s="641"/>
      <c r="Y24" s="642"/>
      <c r="Z24" s="677">
        <v>4.0999999999999996</v>
      </c>
      <c r="AA24" s="677"/>
      <c r="AB24" s="677"/>
      <c r="AC24" s="677"/>
      <c r="AD24" s="678" t="s">
        <v>232</v>
      </c>
      <c r="AE24" s="678"/>
      <c r="AF24" s="678"/>
      <c r="AG24" s="678"/>
      <c r="AH24" s="678"/>
      <c r="AI24" s="678"/>
      <c r="AJ24" s="678"/>
      <c r="AK24" s="678"/>
      <c r="AL24" s="643" t="s">
        <v>130</v>
      </c>
      <c r="AM24" s="644"/>
      <c r="AN24" s="644"/>
      <c r="AO24" s="679"/>
      <c r="AP24" s="734" t="s">
        <v>289</v>
      </c>
      <c r="AQ24" s="742"/>
      <c r="AR24" s="742"/>
      <c r="AS24" s="742"/>
      <c r="AT24" s="742"/>
      <c r="AU24" s="742"/>
      <c r="AV24" s="742"/>
      <c r="AW24" s="742"/>
      <c r="AX24" s="742"/>
      <c r="AY24" s="742"/>
      <c r="AZ24" s="742"/>
      <c r="BA24" s="742"/>
      <c r="BB24" s="742"/>
      <c r="BC24" s="742"/>
      <c r="BD24" s="742"/>
      <c r="BE24" s="742"/>
      <c r="BF24" s="736"/>
      <c r="BG24" s="640" t="s">
        <v>232</v>
      </c>
      <c r="BH24" s="641"/>
      <c r="BI24" s="641"/>
      <c r="BJ24" s="641"/>
      <c r="BK24" s="641"/>
      <c r="BL24" s="641"/>
      <c r="BM24" s="641"/>
      <c r="BN24" s="642"/>
      <c r="BO24" s="677" t="s">
        <v>130</v>
      </c>
      <c r="BP24" s="677"/>
      <c r="BQ24" s="677"/>
      <c r="BR24" s="677"/>
      <c r="BS24" s="646" t="s">
        <v>232</v>
      </c>
      <c r="BT24" s="641"/>
      <c r="BU24" s="641"/>
      <c r="BV24" s="641"/>
      <c r="BW24" s="641"/>
      <c r="BX24" s="641"/>
      <c r="BY24" s="641"/>
      <c r="BZ24" s="641"/>
      <c r="CA24" s="641"/>
      <c r="CB24" s="684"/>
      <c r="CD24" s="698" t="s">
        <v>290</v>
      </c>
      <c r="CE24" s="699"/>
      <c r="CF24" s="699"/>
      <c r="CG24" s="699"/>
      <c r="CH24" s="699"/>
      <c r="CI24" s="699"/>
      <c r="CJ24" s="699"/>
      <c r="CK24" s="699"/>
      <c r="CL24" s="699"/>
      <c r="CM24" s="699"/>
      <c r="CN24" s="699"/>
      <c r="CO24" s="699"/>
      <c r="CP24" s="699"/>
      <c r="CQ24" s="700"/>
      <c r="CR24" s="695">
        <v>7834584</v>
      </c>
      <c r="CS24" s="696"/>
      <c r="CT24" s="696"/>
      <c r="CU24" s="696"/>
      <c r="CV24" s="696"/>
      <c r="CW24" s="696"/>
      <c r="CX24" s="696"/>
      <c r="CY24" s="739"/>
      <c r="CZ24" s="740">
        <v>45.3</v>
      </c>
      <c r="DA24" s="711"/>
      <c r="DB24" s="711"/>
      <c r="DC24" s="743"/>
      <c r="DD24" s="738">
        <v>4554914</v>
      </c>
      <c r="DE24" s="696"/>
      <c r="DF24" s="696"/>
      <c r="DG24" s="696"/>
      <c r="DH24" s="696"/>
      <c r="DI24" s="696"/>
      <c r="DJ24" s="696"/>
      <c r="DK24" s="739"/>
      <c r="DL24" s="738">
        <v>4538843</v>
      </c>
      <c r="DM24" s="696"/>
      <c r="DN24" s="696"/>
      <c r="DO24" s="696"/>
      <c r="DP24" s="696"/>
      <c r="DQ24" s="696"/>
      <c r="DR24" s="696"/>
      <c r="DS24" s="696"/>
      <c r="DT24" s="696"/>
      <c r="DU24" s="696"/>
      <c r="DV24" s="739"/>
      <c r="DW24" s="740">
        <v>48</v>
      </c>
      <c r="DX24" s="711"/>
      <c r="DY24" s="711"/>
      <c r="DZ24" s="711"/>
      <c r="EA24" s="711"/>
      <c r="EB24" s="711"/>
      <c r="EC24" s="741"/>
    </row>
    <row r="25" spans="2:133" ht="11.25" customHeight="1" x14ac:dyDescent="0.15">
      <c r="B25" s="637" t="s">
        <v>291</v>
      </c>
      <c r="C25" s="638"/>
      <c r="D25" s="638"/>
      <c r="E25" s="638"/>
      <c r="F25" s="638"/>
      <c r="G25" s="638"/>
      <c r="H25" s="638"/>
      <c r="I25" s="638"/>
      <c r="J25" s="638"/>
      <c r="K25" s="638"/>
      <c r="L25" s="638"/>
      <c r="M25" s="638"/>
      <c r="N25" s="638"/>
      <c r="O25" s="638"/>
      <c r="P25" s="638"/>
      <c r="Q25" s="639"/>
      <c r="R25" s="640" t="s">
        <v>232</v>
      </c>
      <c r="S25" s="641"/>
      <c r="T25" s="641"/>
      <c r="U25" s="641"/>
      <c r="V25" s="641"/>
      <c r="W25" s="641"/>
      <c r="X25" s="641"/>
      <c r="Y25" s="642"/>
      <c r="Z25" s="677" t="s">
        <v>232</v>
      </c>
      <c r="AA25" s="677"/>
      <c r="AB25" s="677"/>
      <c r="AC25" s="677"/>
      <c r="AD25" s="678" t="s">
        <v>130</v>
      </c>
      <c r="AE25" s="678"/>
      <c r="AF25" s="678"/>
      <c r="AG25" s="678"/>
      <c r="AH25" s="678"/>
      <c r="AI25" s="678"/>
      <c r="AJ25" s="678"/>
      <c r="AK25" s="678"/>
      <c r="AL25" s="643" t="s">
        <v>232</v>
      </c>
      <c r="AM25" s="644"/>
      <c r="AN25" s="644"/>
      <c r="AO25" s="679"/>
      <c r="AP25" s="734" t="s">
        <v>292</v>
      </c>
      <c r="AQ25" s="742"/>
      <c r="AR25" s="742"/>
      <c r="AS25" s="742"/>
      <c r="AT25" s="742"/>
      <c r="AU25" s="742"/>
      <c r="AV25" s="742"/>
      <c r="AW25" s="742"/>
      <c r="AX25" s="742"/>
      <c r="AY25" s="742"/>
      <c r="AZ25" s="742"/>
      <c r="BA25" s="742"/>
      <c r="BB25" s="742"/>
      <c r="BC25" s="742"/>
      <c r="BD25" s="742"/>
      <c r="BE25" s="742"/>
      <c r="BF25" s="736"/>
      <c r="BG25" s="640" t="s">
        <v>232</v>
      </c>
      <c r="BH25" s="641"/>
      <c r="BI25" s="641"/>
      <c r="BJ25" s="641"/>
      <c r="BK25" s="641"/>
      <c r="BL25" s="641"/>
      <c r="BM25" s="641"/>
      <c r="BN25" s="642"/>
      <c r="BO25" s="677" t="s">
        <v>130</v>
      </c>
      <c r="BP25" s="677"/>
      <c r="BQ25" s="677"/>
      <c r="BR25" s="677"/>
      <c r="BS25" s="646" t="s">
        <v>232</v>
      </c>
      <c r="BT25" s="641"/>
      <c r="BU25" s="641"/>
      <c r="BV25" s="641"/>
      <c r="BW25" s="641"/>
      <c r="BX25" s="641"/>
      <c r="BY25" s="641"/>
      <c r="BZ25" s="641"/>
      <c r="CA25" s="641"/>
      <c r="CB25" s="684"/>
      <c r="CD25" s="673" t="s">
        <v>293</v>
      </c>
      <c r="CE25" s="674"/>
      <c r="CF25" s="674"/>
      <c r="CG25" s="674"/>
      <c r="CH25" s="674"/>
      <c r="CI25" s="674"/>
      <c r="CJ25" s="674"/>
      <c r="CK25" s="674"/>
      <c r="CL25" s="674"/>
      <c r="CM25" s="674"/>
      <c r="CN25" s="674"/>
      <c r="CO25" s="674"/>
      <c r="CP25" s="674"/>
      <c r="CQ25" s="675"/>
      <c r="CR25" s="640">
        <v>2005451</v>
      </c>
      <c r="CS25" s="659"/>
      <c r="CT25" s="659"/>
      <c r="CU25" s="659"/>
      <c r="CV25" s="659"/>
      <c r="CW25" s="659"/>
      <c r="CX25" s="659"/>
      <c r="CY25" s="660"/>
      <c r="CZ25" s="643">
        <v>11.6</v>
      </c>
      <c r="DA25" s="661"/>
      <c r="DB25" s="661"/>
      <c r="DC25" s="662"/>
      <c r="DD25" s="646">
        <v>1756147</v>
      </c>
      <c r="DE25" s="659"/>
      <c r="DF25" s="659"/>
      <c r="DG25" s="659"/>
      <c r="DH25" s="659"/>
      <c r="DI25" s="659"/>
      <c r="DJ25" s="659"/>
      <c r="DK25" s="660"/>
      <c r="DL25" s="646">
        <v>1751081</v>
      </c>
      <c r="DM25" s="659"/>
      <c r="DN25" s="659"/>
      <c r="DO25" s="659"/>
      <c r="DP25" s="659"/>
      <c r="DQ25" s="659"/>
      <c r="DR25" s="659"/>
      <c r="DS25" s="659"/>
      <c r="DT25" s="659"/>
      <c r="DU25" s="659"/>
      <c r="DV25" s="660"/>
      <c r="DW25" s="643">
        <v>18.5</v>
      </c>
      <c r="DX25" s="661"/>
      <c r="DY25" s="661"/>
      <c r="DZ25" s="661"/>
      <c r="EA25" s="661"/>
      <c r="EB25" s="661"/>
      <c r="EC25" s="676"/>
    </row>
    <row r="26" spans="2:133" ht="11.25" customHeight="1" x14ac:dyDescent="0.15">
      <c r="B26" s="637" t="s">
        <v>294</v>
      </c>
      <c r="C26" s="638"/>
      <c r="D26" s="638"/>
      <c r="E26" s="638"/>
      <c r="F26" s="638"/>
      <c r="G26" s="638"/>
      <c r="H26" s="638"/>
      <c r="I26" s="638"/>
      <c r="J26" s="638"/>
      <c r="K26" s="638"/>
      <c r="L26" s="638"/>
      <c r="M26" s="638"/>
      <c r="N26" s="638"/>
      <c r="O26" s="638"/>
      <c r="P26" s="638"/>
      <c r="Q26" s="639"/>
      <c r="R26" s="640">
        <v>9803076</v>
      </c>
      <c r="S26" s="641"/>
      <c r="T26" s="641"/>
      <c r="U26" s="641"/>
      <c r="V26" s="641"/>
      <c r="W26" s="641"/>
      <c r="X26" s="641"/>
      <c r="Y26" s="642"/>
      <c r="Z26" s="677">
        <v>53.7</v>
      </c>
      <c r="AA26" s="677"/>
      <c r="AB26" s="677"/>
      <c r="AC26" s="677"/>
      <c r="AD26" s="678">
        <v>9050511</v>
      </c>
      <c r="AE26" s="678"/>
      <c r="AF26" s="678"/>
      <c r="AG26" s="678"/>
      <c r="AH26" s="678"/>
      <c r="AI26" s="678"/>
      <c r="AJ26" s="678"/>
      <c r="AK26" s="678"/>
      <c r="AL26" s="643">
        <v>99.5</v>
      </c>
      <c r="AM26" s="644"/>
      <c r="AN26" s="644"/>
      <c r="AO26" s="679"/>
      <c r="AP26" s="734" t="s">
        <v>295</v>
      </c>
      <c r="AQ26" s="735"/>
      <c r="AR26" s="735"/>
      <c r="AS26" s="735"/>
      <c r="AT26" s="735"/>
      <c r="AU26" s="735"/>
      <c r="AV26" s="735"/>
      <c r="AW26" s="735"/>
      <c r="AX26" s="735"/>
      <c r="AY26" s="735"/>
      <c r="AZ26" s="735"/>
      <c r="BA26" s="735"/>
      <c r="BB26" s="735"/>
      <c r="BC26" s="735"/>
      <c r="BD26" s="735"/>
      <c r="BE26" s="735"/>
      <c r="BF26" s="736"/>
      <c r="BG26" s="640" t="s">
        <v>130</v>
      </c>
      <c r="BH26" s="641"/>
      <c r="BI26" s="641"/>
      <c r="BJ26" s="641"/>
      <c r="BK26" s="641"/>
      <c r="BL26" s="641"/>
      <c r="BM26" s="641"/>
      <c r="BN26" s="642"/>
      <c r="BO26" s="677" t="s">
        <v>232</v>
      </c>
      <c r="BP26" s="677"/>
      <c r="BQ26" s="677"/>
      <c r="BR26" s="677"/>
      <c r="BS26" s="646" t="s">
        <v>232</v>
      </c>
      <c r="BT26" s="641"/>
      <c r="BU26" s="641"/>
      <c r="BV26" s="641"/>
      <c r="BW26" s="641"/>
      <c r="BX26" s="641"/>
      <c r="BY26" s="641"/>
      <c r="BZ26" s="641"/>
      <c r="CA26" s="641"/>
      <c r="CB26" s="684"/>
      <c r="CD26" s="673" t="s">
        <v>296</v>
      </c>
      <c r="CE26" s="674"/>
      <c r="CF26" s="674"/>
      <c r="CG26" s="674"/>
      <c r="CH26" s="674"/>
      <c r="CI26" s="674"/>
      <c r="CJ26" s="674"/>
      <c r="CK26" s="674"/>
      <c r="CL26" s="674"/>
      <c r="CM26" s="674"/>
      <c r="CN26" s="674"/>
      <c r="CO26" s="674"/>
      <c r="CP26" s="674"/>
      <c r="CQ26" s="675"/>
      <c r="CR26" s="640">
        <v>1315687</v>
      </c>
      <c r="CS26" s="641"/>
      <c r="CT26" s="641"/>
      <c r="CU26" s="641"/>
      <c r="CV26" s="641"/>
      <c r="CW26" s="641"/>
      <c r="CX26" s="641"/>
      <c r="CY26" s="642"/>
      <c r="CZ26" s="643">
        <v>7.6</v>
      </c>
      <c r="DA26" s="661"/>
      <c r="DB26" s="661"/>
      <c r="DC26" s="662"/>
      <c r="DD26" s="646">
        <v>1088311</v>
      </c>
      <c r="DE26" s="641"/>
      <c r="DF26" s="641"/>
      <c r="DG26" s="641"/>
      <c r="DH26" s="641"/>
      <c r="DI26" s="641"/>
      <c r="DJ26" s="641"/>
      <c r="DK26" s="642"/>
      <c r="DL26" s="646" t="s">
        <v>232</v>
      </c>
      <c r="DM26" s="641"/>
      <c r="DN26" s="641"/>
      <c r="DO26" s="641"/>
      <c r="DP26" s="641"/>
      <c r="DQ26" s="641"/>
      <c r="DR26" s="641"/>
      <c r="DS26" s="641"/>
      <c r="DT26" s="641"/>
      <c r="DU26" s="641"/>
      <c r="DV26" s="642"/>
      <c r="DW26" s="643" t="s">
        <v>259</v>
      </c>
      <c r="DX26" s="661"/>
      <c r="DY26" s="661"/>
      <c r="DZ26" s="661"/>
      <c r="EA26" s="661"/>
      <c r="EB26" s="661"/>
      <c r="EC26" s="676"/>
    </row>
    <row r="27" spans="2:133" ht="11.25" customHeight="1" x14ac:dyDescent="0.15">
      <c r="B27" s="637" t="s">
        <v>297</v>
      </c>
      <c r="C27" s="638"/>
      <c r="D27" s="638"/>
      <c r="E27" s="638"/>
      <c r="F27" s="638"/>
      <c r="G27" s="638"/>
      <c r="H27" s="638"/>
      <c r="I27" s="638"/>
      <c r="J27" s="638"/>
      <c r="K27" s="638"/>
      <c r="L27" s="638"/>
      <c r="M27" s="638"/>
      <c r="N27" s="638"/>
      <c r="O27" s="638"/>
      <c r="P27" s="638"/>
      <c r="Q27" s="639"/>
      <c r="R27" s="640">
        <v>5028</v>
      </c>
      <c r="S27" s="641"/>
      <c r="T27" s="641"/>
      <c r="U27" s="641"/>
      <c r="V27" s="641"/>
      <c r="W27" s="641"/>
      <c r="X27" s="641"/>
      <c r="Y27" s="642"/>
      <c r="Z27" s="677">
        <v>0</v>
      </c>
      <c r="AA27" s="677"/>
      <c r="AB27" s="677"/>
      <c r="AC27" s="677"/>
      <c r="AD27" s="678">
        <v>5028</v>
      </c>
      <c r="AE27" s="678"/>
      <c r="AF27" s="678"/>
      <c r="AG27" s="678"/>
      <c r="AH27" s="678"/>
      <c r="AI27" s="678"/>
      <c r="AJ27" s="678"/>
      <c r="AK27" s="678"/>
      <c r="AL27" s="643">
        <v>0.1</v>
      </c>
      <c r="AM27" s="644"/>
      <c r="AN27" s="644"/>
      <c r="AO27" s="679"/>
      <c r="AP27" s="637" t="s">
        <v>298</v>
      </c>
      <c r="AQ27" s="638"/>
      <c r="AR27" s="638"/>
      <c r="AS27" s="638"/>
      <c r="AT27" s="638"/>
      <c r="AU27" s="638"/>
      <c r="AV27" s="638"/>
      <c r="AW27" s="638"/>
      <c r="AX27" s="638"/>
      <c r="AY27" s="638"/>
      <c r="AZ27" s="638"/>
      <c r="BA27" s="638"/>
      <c r="BB27" s="638"/>
      <c r="BC27" s="638"/>
      <c r="BD27" s="638"/>
      <c r="BE27" s="638"/>
      <c r="BF27" s="639"/>
      <c r="BG27" s="640">
        <v>5411130</v>
      </c>
      <c r="BH27" s="641"/>
      <c r="BI27" s="641"/>
      <c r="BJ27" s="641"/>
      <c r="BK27" s="641"/>
      <c r="BL27" s="641"/>
      <c r="BM27" s="641"/>
      <c r="BN27" s="642"/>
      <c r="BO27" s="677">
        <v>100</v>
      </c>
      <c r="BP27" s="677"/>
      <c r="BQ27" s="677"/>
      <c r="BR27" s="677"/>
      <c r="BS27" s="646">
        <v>155133</v>
      </c>
      <c r="BT27" s="641"/>
      <c r="BU27" s="641"/>
      <c r="BV27" s="641"/>
      <c r="BW27" s="641"/>
      <c r="BX27" s="641"/>
      <c r="BY27" s="641"/>
      <c r="BZ27" s="641"/>
      <c r="CA27" s="641"/>
      <c r="CB27" s="684"/>
      <c r="CD27" s="673" t="s">
        <v>299</v>
      </c>
      <c r="CE27" s="674"/>
      <c r="CF27" s="674"/>
      <c r="CG27" s="674"/>
      <c r="CH27" s="674"/>
      <c r="CI27" s="674"/>
      <c r="CJ27" s="674"/>
      <c r="CK27" s="674"/>
      <c r="CL27" s="674"/>
      <c r="CM27" s="674"/>
      <c r="CN27" s="674"/>
      <c r="CO27" s="674"/>
      <c r="CP27" s="674"/>
      <c r="CQ27" s="675"/>
      <c r="CR27" s="640">
        <v>4257021</v>
      </c>
      <c r="CS27" s="659"/>
      <c r="CT27" s="659"/>
      <c r="CU27" s="659"/>
      <c r="CV27" s="659"/>
      <c r="CW27" s="659"/>
      <c r="CX27" s="659"/>
      <c r="CY27" s="660"/>
      <c r="CZ27" s="643">
        <v>24.6</v>
      </c>
      <c r="DA27" s="661"/>
      <c r="DB27" s="661"/>
      <c r="DC27" s="662"/>
      <c r="DD27" s="646">
        <v>1268669</v>
      </c>
      <c r="DE27" s="659"/>
      <c r="DF27" s="659"/>
      <c r="DG27" s="659"/>
      <c r="DH27" s="659"/>
      <c r="DI27" s="659"/>
      <c r="DJ27" s="659"/>
      <c r="DK27" s="660"/>
      <c r="DL27" s="646">
        <v>1257664</v>
      </c>
      <c r="DM27" s="659"/>
      <c r="DN27" s="659"/>
      <c r="DO27" s="659"/>
      <c r="DP27" s="659"/>
      <c r="DQ27" s="659"/>
      <c r="DR27" s="659"/>
      <c r="DS27" s="659"/>
      <c r="DT27" s="659"/>
      <c r="DU27" s="659"/>
      <c r="DV27" s="660"/>
      <c r="DW27" s="643">
        <v>13.3</v>
      </c>
      <c r="DX27" s="661"/>
      <c r="DY27" s="661"/>
      <c r="DZ27" s="661"/>
      <c r="EA27" s="661"/>
      <c r="EB27" s="661"/>
      <c r="EC27" s="676"/>
    </row>
    <row r="28" spans="2:133" ht="11.25" customHeight="1" x14ac:dyDescent="0.15">
      <c r="B28" s="637" t="s">
        <v>300</v>
      </c>
      <c r="C28" s="638"/>
      <c r="D28" s="638"/>
      <c r="E28" s="638"/>
      <c r="F28" s="638"/>
      <c r="G28" s="638"/>
      <c r="H28" s="638"/>
      <c r="I28" s="638"/>
      <c r="J28" s="638"/>
      <c r="K28" s="638"/>
      <c r="L28" s="638"/>
      <c r="M28" s="638"/>
      <c r="N28" s="638"/>
      <c r="O28" s="638"/>
      <c r="P28" s="638"/>
      <c r="Q28" s="639"/>
      <c r="R28" s="640">
        <v>170113</v>
      </c>
      <c r="S28" s="641"/>
      <c r="T28" s="641"/>
      <c r="U28" s="641"/>
      <c r="V28" s="641"/>
      <c r="W28" s="641"/>
      <c r="X28" s="641"/>
      <c r="Y28" s="642"/>
      <c r="Z28" s="677">
        <v>0.9</v>
      </c>
      <c r="AA28" s="677"/>
      <c r="AB28" s="677"/>
      <c r="AC28" s="677"/>
      <c r="AD28" s="678" t="s">
        <v>232</v>
      </c>
      <c r="AE28" s="678"/>
      <c r="AF28" s="678"/>
      <c r="AG28" s="678"/>
      <c r="AH28" s="678"/>
      <c r="AI28" s="678"/>
      <c r="AJ28" s="678"/>
      <c r="AK28" s="678"/>
      <c r="AL28" s="643" t="s">
        <v>232</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301</v>
      </c>
      <c r="CE28" s="674"/>
      <c r="CF28" s="674"/>
      <c r="CG28" s="674"/>
      <c r="CH28" s="674"/>
      <c r="CI28" s="674"/>
      <c r="CJ28" s="674"/>
      <c r="CK28" s="674"/>
      <c r="CL28" s="674"/>
      <c r="CM28" s="674"/>
      <c r="CN28" s="674"/>
      <c r="CO28" s="674"/>
      <c r="CP28" s="674"/>
      <c r="CQ28" s="675"/>
      <c r="CR28" s="640">
        <v>1572112</v>
      </c>
      <c r="CS28" s="641"/>
      <c r="CT28" s="641"/>
      <c r="CU28" s="641"/>
      <c r="CV28" s="641"/>
      <c r="CW28" s="641"/>
      <c r="CX28" s="641"/>
      <c r="CY28" s="642"/>
      <c r="CZ28" s="643">
        <v>9.1</v>
      </c>
      <c r="DA28" s="661"/>
      <c r="DB28" s="661"/>
      <c r="DC28" s="662"/>
      <c r="DD28" s="646">
        <v>1530098</v>
      </c>
      <c r="DE28" s="641"/>
      <c r="DF28" s="641"/>
      <c r="DG28" s="641"/>
      <c r="DH28" s="641"/>
      <c r="DI28" s="641"/>
      <c r="DJ28" s="641"/>
      <c r="DK28" s="642"/>
      <c r="DL28" s="646">
        <v>1530098</v>
      </c>
      <c r="DM28" s="641"/>
      <c r="DN28" s="641"/>
      <c r="DO28" s="641"/>
      <c r="DP28" s="641"/>
      <c r="DQ28" s="641"/>
      <c r="DR28" s="641"/>
      <c r="DS28" s="641"/>
      <c r="DT28" s="641"/>
      <c r="DU28" s="641"/>
      <c r="DV28" s="642"/>
      <c r="DW28" s="643">
        <v>16.2</v>
      </c>
      <c r="DX28" s="661"/>
      <c r="DY28" s="661"/>
      <c r="DZ28" s="661"/>
      <c r="EA28" s="661"/>
      <c r="EB28" s="661"/>
      <c r="EC28" s="676"/>
    </row>
    <row r="29" spans="2:133" ht="11.25" customHeight="1" x14ac:dyDescent="0.15">
      <c r="B29" s="637" t="s">
        <v>302</v>
      </c>
      <c r="C29" s="638"/>
      <c r="D29" s="638"/>
      <c r="E29" s="638"/>
      <c r="F29" s="638"/>
      <c r="G29" s="638"/>
      <c r="H29" s="638"/>
      <c r="I29" s="638"/>
      <c r="J29" s="638"/>
      <c r="K29" s="638"/>
      <c r="L29" s="638"/>
      <c r="M29" s="638"/>
      <c r="N29" s="638"/>
      <c r="O29" s="638"/>
      <c r="P29" s="638"/>
      <c r="Q29" s="639"/>
      <c r="R29" s="640">
        <v>238186</v>
      </c>
      <c r="S29" s="641"/>
      <c r="T29" s="641"/>
      <c r="U29" s="641"/>
      <c r="V29" s="641"/>
      <c r="W29" s="641"/>
      <c r="X29" s="641"/>
      <c r="Y29" s="642"/>
      <c r="Z29" s="677">
        <v>1.3</v>
      </c>
      <c r="AA29" s="677"/>
      <c r="AB29" s="677"/>
      <c r="AC29" s="677"/>
      <c r="AD29" s="678">
        <v>13485</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303</v>
      </c>
      <c r="CE29" s="726"/>
      <c r="CF29" s="673" t="s">
        <v>304</v>
      </c>
      <c r="CG29" s="674"/>
      <c r="CH29" s="674"/>
      <c r="CI29" s="674"/>
      <c r="CJ29" s="674"/>
      <c r="CK29" s="674"/>
      <c r="CL29" s="674"/>
      <c r="CM29" s="674"/>
      <c r="CN29" s="674"/>
      <c r="CO29" s="674"/>
      <c r="CP29" s="674"/>
      <c r="CQ29" s="675"/>
      <c r="CR29" s="640">
        <v>1572112</v>
      </c>
      <c r="CS29" s="659"/>
      <c r="CT29" s="659"/>
      <c r="CU29" s="659"/>
      <c r="CV29" s="659"/>
      <c r="CW29" s="659"/>
      <c r="CX29" s="659"/>
      <c r="CY29" s="660"/>
      <c r="CZ29" s="643">
        <v>9.1</v>
      </c>
      <c r="DA29" s="661"/>
      <c r="DB29" s="661"/>
      <c r="DC29" s="662"/>
      <c r="DD29" s="646">
        <v>1530098</v>
      </c>
      <c r="DE29" s="659"/>
      <c r="DF29" s="659"/>
      <c r="DG29" s="659"/>
      <c r="DH29" s="659"/>
      <c r="DI29" s="659"/>
      <c r="DJ29" s="659"/>
      <c r="DK29" s="660"/>
      <c r="DL29" s="646">
        <v>1530098</v>
      </c>
      <c r="DM29" s="659"/>
      <c r="DN29" s="659"/>
      <c r="DO29" s="659"/>
      <c r="DP29" s="659"/>
      <c r="DQ29" s="659"/>
      <c r="DR29" s="659"/>
      <c r="DS29" s="659"/>
      <c r="DT29" s="659"/>
      <c r="DU29" s="659"/>
      <c r="DV29" s="660"/>
      <c r="DW29" s="643">
        <v>16.2</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120338</v>
      </c>
      <c r="S30" s="641"/>
      <c r="T30" s="641"/>
      <c r="U30" s="641"/>
      <c r="V30" s="641"/>
      <c r="W30" s="641"/>
      <c r="X30" s="641"/>
      <c r="Y30" s="642"/>
      <c r="Z30" s="677">
        <v>0.7</v>
      </c>
      <c r="AA30" s="677"/>
      <c r="AB30" s="677"/>
      <c r="AC30" s="677"/>
      <c r="AD30" s="678" t="s">
        <v>232</v>
      </c>
      <c r="AE30" s="678"/>
      <c r="AF30" s="678"/>
      <c r="AG30" s="678"/>
      <c r="AH30" s="678"/>
      <c r="AI30" s="678"/>
      <c r="AJ30" s="678"/>
      <c r="AK30" s="678"/>
      <c r="AL30" s="643" t="s">
        <v>232</v>
      </c>
      <c r="AM30" s="644"/>
      <c r="AN30" s="644"/>
      <c r="AO30" s="679"/>
      <c r="AP30" s="701" t="s">
        <v>220</v>
      </c>
      <c r="AQ30" s="702"/>
      <c r="AR30" s="702"/>
      <c r="AS30" s="702"/>
      <c r="AT30" s="702"/>
      <c r="AU30" s="702"/>
      <c r="AV30" s="702"/>
      <c r="AW30" s="702"/>
      <c r="AX30" s="702"/>
      <c r="AY30" s="702"/>
      <c r="AZ30" s="702"/>
      <c r="BA30" s="702"/>
      <c r="BB30" s="702"/>
      <c r="BC30" s="702"/>
      <c r="BD30" s="702"/>
      <c r="BE30" s="702"/>
      <c r="BF30" s="703"/>
      <c r="BG30" s="701" t="s">
        <v>306</v>
      </c>
      <c r="BH30" s="714"/>
      <c r="BI30" s="714"/>
      <c r="BJ30" s="714"/>
      <c r="BK30" s="714"/>
      <c r="BL30" s="714"/>
      <c r="BM30" s="714"/>
      <c r="BN30" s="714"/>
      <c r="BO30" s="714"/>
      <c r="BP30" s="714"/>
      <c r="BQ30" s="715"/>
      <c r="BR30" s="701" t="s">
        <v>307</v>
      </c>
      <c r="BS30" s="714"/>
      <c r="BT30" s="714"/>
      <c r="BU30" s="714"/>
      <c r="BV30" s="714"/>
      <c r="BW30" s="714"/>
      <c r="BX30" s="714"/>
      <c r="BY30" s="714"/>
      <c r="BZ30" s="714"/>
      <c r="CA30" s="714"/>
      <c r="CB30" s="715"/>
      <c r="CD30" s="727"/>
      <c r="CE30" s="728"/>
      <c r="CF30" s="673" t="s">
        <v>308</v>
      </c>
      <c r="CG30" s="674"/>
      <c r="CH30" s="674"/>
      <c r="CI30" s="674"/>
      <c r="CJ30" s="674"/>
      <c r="CK30" s="674"/>
      <c r="CL30" s="674"/>
      <c r="CM30" s="674"/>
      <c r="CN30" s="674"/>
      <c r="CO30" s="674"/>
      <c r="CP30" s="674"/>
      <c r="CQ30" s="675"/>
      <c r="CR30" s="640">
        <v>1441565</v>
      </c>
      <c r="CS30" s="641"/>
      <c r="CT30" s="641"/>
      <c r="CU30" s="641"/>
      <c r="CV30" s="641"/>
      <c r="CW30" s="641"/>
      <c r="CX30" s="641"/>
      <c r="CY30" s="642"/>
      <c r="CZ30" s="643">
        <v>8.3000000000000007</v>
      </c>
      <c r="DA30" s="661"/>
      <c r="DB30" s="661"/>
      <c r="DC30" s="662"/>
      <c r="DD30" s="646">
        <v>1400972</v>
      </c>
      <c r="DE30" s="641"/>
      <c r="DF30" s="641"/>
      <c r="DG30" s="641"/>
      <c r="DH30" s="641"/>
      <c r="DI30" s="641"/>
      <c r="DJ30" s="641"/>
      <c r="DK30" s="642"/>
      <c r="DL30" s="646">
        <v>1400972</v>
      </c>
      <c r="DM30" s="641"/>
      <c r="DN30" s="641"/>
      <c r="DO30" s="641"/>
      <c r="DP30" s="641"/>
      <c r="DQ30" s="641"/>
      <c r="DR30" s="641"/>
      <c r="DS30" s="641"/>
      <c r="DT30" s="641"/>
      <c r="DU30" s="641"/>
      <c r="DV30" s="642"/>
      <c r="DW30" s="643">
        <v>14.8</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2730814</v>
      </c>
      <c r="S31" s="641"/>
      <c r="T31" s="641"/>
      <c r="U31" s="641"/>
      <c r="V31" s="641"/>
      <c r="W31" s="641"/>
      <c r="X31" s="641"/>
      <c r="Y31" s="642"/>
      <c r="Z31" s="677">
        <v>15</v>
      </c>
      <c r="AA31" s="677"/>
      <c r="AB31" s="677"/>
      <c r="AC31" s="677"/>
      <c r="AD31" s="678" t="s">
        <v>130</v>
      </c>
      <c r="AE31" s="678"/>
      <c r="AF31" s="678"/>
      <c r="AG31" s="678"/>
      <c r="AH31" s="678"/>
      <c r="AI31" s="678"/>
      <c r="AJ31" s="678"/>
      <c r="AK31" s="678"/>
      <c r="AL31" s="643" t="s">
        <v>232</v>
      </c>
      <c r="AM31" s="644"/>
      <c r="AN31" s="644"/>
      <c r="AO31" s="679"/>
      <c r="AP31" s="716" t="s">
        <v>310</v>
      </c>
      <c r="AQ31" s="717"/>
      <c r="AR31" s="717"/>
      <c r="AS31" s="717"/>
      <c r="AT31" s="722" t="s">
        <v>311</v>
      </c>
      <c r="AU31" s="231"/>
      <c r="AV31" s="231"/>
      <c r="AW31" s="231"/>
      <c r="AX31" s="706" t="s">
        <v>187</v>
      </c>
      <c r="AY31" s="707"/>
      <c r="AZ31" s="707"/>
      <c r="BA31" s="707"/>
      <c r="BB31" s="707"/>
      <c r="BC31" s="707"/>
      <c r="BD31" s="707"/>
      <c r="BE31" s="707"/>
      <c r="BF31" s="708"/>
      <c r="BG31" s="709">
        <v>99.4</v>
      </c>
      <c r="BH31" s="710"/>
      <c r="BI31" s="710"/>
      <c r="BJ31" s="710"/>
      <c r="BK31" s="710"/>
      <c r="BL31" s="710"/>
      <c r="BM31" s="711">
        <v>96.4</v>
      </c>
      <c r="BN31" s="710"/>
      <c r="BO31" s="710"/>
      <c r="BP31" s="710"/>
      <c r="BQ31" s="712"/>
      <c r="BR31" s="709">
        <v>99.2</v>
      </c>
      <c r="BS31" s="710"/>
      <c r="BT31" s="710"/>
      <c r="BU31" s="710"/>
      <c r="BV31" s="710"/>
      <c r="BW31" s="710"/>
      <c r="BX31" s="711">
        <v>94.9</v>
      </c>
      <c r="BY31" s="710"/>
      <c r="BZ31" s="710"/>
      <c r="CA31" s="710"/>
      <c r="CB31" s="712"/>
      <c r="CD31" s="727"/>
      <c r="CE31" s="728"/>
      <c r="CF31" s="673" t="s">
        <v>312</v>
      </c>
      <c r="CG31" s="674"/>
      <c r="CH31" s="674"/>
      <c r="CI31" s="674"/>
      <c r="CJ31" s="674"/>
      <c r="CK31" s="674"/>
      <c r="CL31" s="674"/>
      <c r="CM31" s="674"/>
      <c r="CN31" s="674"/>
      <c r="CO31" s="674"/>
      <c r="CP31" s="674"/>
      <c r="CQ31" s="675"/>
      <c r="CR31" s="640">
        <v>130547</v>
      </c>
      <c r="CS31" s="659"/>
      <c r="CT31" s="659"/>
      <c r="CU31" s="659"/>
      <c r="CV31" s="659"/>
      <c r="CW31" s="659"/>
      <c r="CX31" s="659"/>
      <c r="CY31" s="660"/>
      <c r="CZ31" s="643">
        <v>0.8</v>
      </c>
      <c r="DA31" s="661"/>
      <c r="DB31" s="661"/>
      <c r="DC31" s="662"/>
      <c r="DD31" s="646">
        <v>129126</v>
      </c>
      <c r="DE31" s="659"/>
      <c r="DF31" s="659"/>
      <c r="DG31" s="659"/>
      <c r="DH31" s="659"/>
      <c r="DI31" s="659"/>
      <c r="DJ31" s="659"/>
      <c r="DK31" s="660"/>
      <c r="DL31" s="646">
        <v>129126</v>
      </c>
      <c r="DM31" s="659"/>
      <c r="DN31" s="659"/>
      <c r="DO31" s="659"/>
      <c r="DP31" s="659"/>
      <c r="DQ31" s="659"/>
      <c r="DR31" s="659"/>
      <c r="DS31" s="659"/>
      <c r="DT31" s="659"/>
      <c r="DU31" s="659"/>
      <c r="DV31" s="660"/>
      <c r="DW31" s="643">
        <v>1.4</v>
      </c>
      <c r="DX31" s="661"/>
      <c r="DY31" s="661"/>
      <c r="DZ31" s="661"/>
      <c r="EA31" s="661"/>
      <c r="EB31" s="661"/>
      <c r="EC31" s="676"/>
    </row>
    <row r="32" spans="2:133" ht="11.25" customHeight="1" x14ac:dyDescent="0.15">
      <c r="B32" s="731" t="s">
        <v>313</v>
      </c>
      <c r="C32" s="732"/>
      <c r="D32" s="732"/>
      <c r="E32" s="732"/>
      <c r="F32" s="732"/>
      <c r="G32" s="732"/>
      <c r="H32" s="732"/>
      <c r="I32" s="732"/>
      <c r="J32" s="732"/>
      <c r="K32" s="732"/>
      <c r="L32" s="732"/>
      <c r="M32" s="732"/>
      <c r="N32" s="732"/>
      <c r="O32" s="732"/>
      <c r="P32" s="732"/>
      <c r="Q32" s="733"/>
      <c r="R32" s="640">
        <v>1537</v>
      </c>
      <c r="S32" s="641"/>
      <c r="T32" s="641"/>
      <c r="U32" s="641"/>
      <c r="V32" s="641"/>
      <c r="W32" s="641"/>
      <c r="X32" s="641"/>
      <c r="Y32" s="642"/>
      <c r="Z32" s="677">
        <v>0</v>
      </c>
      <c r="AA32" s="677"/>
      <c r="AB32" s="677"/>
      <c r="AC32" s="677"/>
      <c r="AD32" s="678">
        <v>1537</v>
      </c>
      <c r="AE32" s="678"/>
      <c r="AF32" s="678"/>
      <c r="AG32" s="678"/>
      <c r="AH32" s="678"/>
      <c r="AI32" s="678"/>
      <c r="AJ32" s="678"/>
      <c r="AK32" s="678"/>
      <c r="AL32" s="643">
        <v>0</v>
      </c>
      <c r="AM32" s="644"/>
      <c r="AN32" s="644"/>
      <c r="AO32" s="679"/>
      <c r="AP32" s="718"/>
      <c r="AQ32" s="719"/>
      <c r="AR32" s="719"/>
      <c r="AS32" s="719"/>
      <c r="AT32" s="723"/>
      <c r="AU32" s="230" t="s">
        <v>314</v>
      </c>
      <c r="AV32" s="230"/>
      <c r="AW32" s="230"/>
      <c r="AX32" s="637" t="s">
        <v>315</v>
      </c>
      <c r="AY32" s="638"/>
      <c r="AZ32" s="638"/>
      <c r="BA32" s="638"/>
      <c r="BB32" s="638"/>
      <c r="BC32" s="638"/>
      <c r="BD32" s="638"/>
      <c r="BE32" s="638"/>
      <c r="BF32" s="639"/>
      <c r="BG32" s="713">
        <v>99.3</v>
      </c>
      <c r="BH32" s="659"/>
      <c r="BI32" s="659"/>
      <c r="BJ32" s="659"/>
      <c r="BK32" s="659"/>
      <c r="BL32" s="659"/>
      <c r="BM32" s="644">
        <v>96.4</v>
      </c>
      <c r="BN32" s="705"/>
      <c r="BO32" s="705"/>
      <c r="BP32" s="705"/>
      <c r="BQ32" s="683"/>
      <c r="BR32" s="713">
        <v>98.9</v>
      </c>
      <c r="BS32" s="659"/>
      <c r="BT32" s="659"/>
      <c r="BU32" s="659"/>
      <c r="BV32" s="659"/>
      <c r="BW32" s="659"/>
      <c r="BX32" s="644">
        <v>94.7</v>
      </c>
      <c r="BY32" s="705"/>
      <c r="BZ32" s="705"/>
      <c r="CA32" s="705"/>
      <c r="CB32" s="683"/>
      <c r="CD32" s="729"/>
      <c r="CE32" s="730"/>
      <c r="CF32" s="673" t="s">
        <v>316</v>
      </c>
      <c r="CG32" s="674"/>
      <c r="CH32" s="674"/>
      <c r="CI32" s="674"/>
      <c r="CJ32" s="674"/>
      <c r="CK32" s="674"/>
      <c r="CL32" s="674"/>
      <c r="CM32" s="674"/>
      <c r="CN32" s="674"/>
      <c r="CO32" s="674"/>
      <c r="CP32" s="674"/>
      <c r="CQ32" s="675"/>
      <c r="CR32" s="640" t="s">
        <v>130</v>
      </c>
      <c r="CS32" s="641"/>
      <c r="CT32" s="641"/>
      <c r="CU32" s="641"/>
      <c r="CV32" s="641"/>
      <c r="CW32" s="641"/>
      <c r="CX32" s="641"/>
      <c r="CY32" s="642"/>
      <c r="CZ32" s="643" t="s">
        <v>232</v>
      </c>
      <c r="DA32" s="661"/>
      <c r="DB32" s="661"/>
      <c r="DC32" s="662"/>
      <c r="DD32" s="646" t="s">
        <v>232</v>
      </c>
      <c r="DE32" s="641"/>
      <c r="DF32" s="641"/>
      <c r="DG32" s="641"/>
      <c r="DH32" s="641"/>
      <c r="DI32" s="641"/>
      <c r="DJ32" s="641"/>
      <c r="DK32" s="642"/>
      <c r="DL32" s="646" t="s">
        <v>130</v>
      </c>
      <c r="DM32" s="641"/>
      <c r="DN32" s="641"/>
      <c r="DO32" s="641"/>
      <c r="DP32" s="641"/>
      <c r="DQ32" s="641"/>
      <c r="DR32" s="641"/>
      <c r="DS32" s="641"/>
      <c r="DT32" s="641"/>
      <c r="DU32" s="641"/>
      <c r="DV32" s="642"/>
      <c r="DW32" s="643" t="s">
        <v>232</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1198807</v>
      </c>
      <c r="S33" s="641"/>
      <c r="T33" s="641"/>
      <c r="U33" s="641"/>
      <c r="V33" s="641"/>
      <c r="W33" s="641"/>
      <c r="X33" s="641"/>
      <c r="Y33" s="642"/>
      <c r="Z33" s="677">
        <v>6.6</v>
      </c>
      <c r="AA33" s="677"/>
      <c r="AB33" s="677"/>
      <c r="AC33" s="677"/>
      <c r="AD33" s="678" t="s">
        <v>232</v>
      </c>
      <c r="AE33" s="678"/>
      <c r="AF33" s="678"/>
      <c r="AG33" s="678"/>
      <c r="AH33" s="678"/>
      <c r="AI33" s="678"/>
      <c r="AJ33" s="678"/>
      <c r="AK33" s="678"/>
      <c r="AL33" s="643" t="s">
        <v>130</v>
      </c>
      <c r="AM33" s="644"/>
      <c r="AN33" s="644"/>
      <c r="AO33" s="679"/>
      <c r="AP33" s="720"/>
      <c r="AQ33" s="721"/>
      <c r="AR33" s="721"/>
      <c r="AS33" s="721"/>
      <c r="AT33" s="724"/>
      <c r="AU33" s="232"/>
      <c r="AV33" s="232"/>
      <c r="AW33" s="232"/>
      <c r="AX33" s="621" t="s">
        <v>318</v>
      </c>
      <c r="AY33" s="622"/>
      <c r="AZ33" s="622"/>
      <c r="BA33" s="622"/>
      <c r="BB33" s="622"/>
      <c r="BC33" s="622"/>
      <c r="BD33" s="622"/>
      <c r="BE33" s="622"/>
      <c r="BF33" s="623"/>
      <c r="BG33" s="704">
        <v>99.4</v>
      </c>
      <c r="BH33" s="625"/>
      <c r="BI33" s="625"/>
      <c r="BJ33" s="625"/>
      <c r="BK33" s="625"/>
      <c r="BL33" s="625"/>
      <c r="BM33" s="668">
        <v>96.2</v>
      </c>
      <c r="BN33" s="625"/>
      <c r="BO33" s="625"/>
      <c r="BP33" s="625"/>
      <c r="BQ33" s="689"/>
      <c r="BR33" s="704">
        <v>99.3</v>
      </c>
      <c r="BS33" s="625"/>
      <c r="BT33" s="625"/>
      <c r="BU33" s="625"/>
      <c r="BV33" s="625"/>
      <c r="BW33" s="625"/>
      <c r="BX33" s="668">
        <v>94.8</v>
      </c>
      <c r="BY33" s="625"/>
      <c r="BZ33" s="625"/>
      <c r="CA33" s="625"/>
      <c r="CB33" s="689"/>
      <c r="CD33" s="673" t="s">
        <v>319</v>
      </c>
      <c r="CE33" s="674"/>
      <c r="CF33" s="674"/>
      <c r="CG33" s="674"/>
      <c r="CH33" s="674"/>
      <c r="CI33" s="674"/>
      <c r="CJ33" s="674"/>
      <c r="CK33" s="674"/>
      <c r="CL33" s="674"/>
      <c r="CM33" s="674"/>
      <c r="CN33" s="674"/>
      <c r="CO33" s="674"/>
      <c r="CP33" s="674"/>
      <c r="CQ33" s="675"/>
      <c r="CR33" s="640">
        <v>6406094</v>
      </c>
      <c r="CS33" s="659"/>
      <c r="CT33" s="659"/>
      <c r="CU33" s="659"/>
      <c r="CV33" s="659"/>
      <c r="CW33" s="659"/>
      <c r="CX33" s="659"/>
      <c r="CY33" s="660"/>
      <c r="CZ33" s="643">
        <v>37</v>
      </c>
      <c r="DA33" s="661"/>
      <c r="DB33" s="661"/>
      <c r="DC33" s="662"/>
      <c r="DD33" s="646">
        <v>5204402</v>
      </c>
      <c r="DE33" s="659"/>
      <c r="DF33" s="659"/>
      <c r="DG33" s="659"/>
      <c r="DH33" s="659"/>
      <c r="DI33" s="659"/>
      <c r="DJ33" s="659"/>
      <c r="DK33" s="660"/>
      <c r="DL33" s="646">
        <v>3905256</v>
      </c>
      <c r="DM33" s="659"/>
      <c r="DN33" s="659"/>
      <c r="DO33" s="659"/>
      <c r="DP33" s="659"/>
      <c r="DQ33" s="659"/>
      <c r="DR33" s="659"/>
      <c r="DS33" s="659"/>
      <c r="DT33" s="659"/>
      <c r="DU33" s="659"/>
      <c r="DV33" s="660"/>
      <c r="DW33" s="643">
        <v>41.3</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113410</v>
      </c>
      <c r="S34" s="641"/>
      <c r="T34" s="641"/>
      <c r="U34" s="641"/>
      <c r="V34" s="641"/>
      <c r="W34" s="641"/>
      <c r="X34" s="641"/>
      <c r="Y34" s="642"/>
      <c r="Z34" s="677">
        <v>0.6</v>
      </c>
      <c r="AA34" s="677"/>
      <c r="AB34" s="677"/>
      <c r="AC34" s="677"/>
      <c r="AD34" s="678">
        <v>26854</v>
      </c>
      <c r="AE34" s="678"/>
      <c r="AF34" s="678"/>
      <c r="AG34" s="678"/>
      <c r="AH34" s="678"/>
      <c r="AI34" s="678"/>
      <c r="AJ34" s="678"/>
      <c r="AK34" s="678"/>
      <c r="AL34" s="643">
        <v>0.3</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2314515</v>
      </c>
      <c r="CS34" s="641"/>
      <c r="CT34" s="641"/>
      <c r="CU34" s="641"/>
      <c r="CV34" s="641"/>
      <c r="CW34" s="641"/>
      <c r="CX34" s="641"/>
      <c r="CY34" s="642"/>
      <c r="CZ34" s="643">
        <v>13.4</v>
      </c>
      <c r="DA34" s="661"/>
      <c r="DB34" s="661"/>
      <c r="DC34" s="662"/>
      <c r="DD34" s="646">
        <v>1795946</v>
      </c>
      <c r="DE34" s="641"/>
      <c r="DF34" s="641"/>
      <c r="DG34" s="641"/>
      <c r="DH34" s="641"/>
      <c r="DI34" s="641"/>
      <c r="DJ34" s="641"/>
      <c r="DK34" s="642"/>
      <c r="DL34" s="646">
        <v>1628444</v>
      </c>
      <c r="DM34" s="641"/>
      <c r="DN34" s="641"/>
      <c r="DO34" s="641"/>
      <c r="DP34" s="641"/>
      <c r="DQ34" s="641"/>
      <c r="DR34" s="641"/>
      <c r="DS34" s="641"/>
      <c r="DT34" s="641"/>
      <c r="DU34" s="641"/>
      <c r="DV34" s="642"/>
      <c r="DW34" s="643">
        <v>17.2</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116941</v>
      </c>
      <c r="S35" s="641"/>
      <c r="T35" s="641"/>
      <c r="U35" s="641"/>
      <c r="V35" s="641"/>
      <c r="W35" s="641"/>
      <c r="X35" s="641"/>
      <c r="Y35" s="642"/>
      <c r="Z35" s="677">
        <v>0.6</v>
      </c>
      <c r="AA35" s="677"/>
      <c r="AB35" s="677"/>
      <c r="AC35" s="677"/>
      <c r="AD35" s="678" t="s">
        <v>232</v>
      </c>
      <c r="AE35" s="678"/>
      <c r="AF35" s="678"/>
      <c r="AG35" s="678"/>
      <c r="AH35" s="678"/>
      <c r="AI35" s="678"/>
      <c r="AJ35" s="678"/>
      <c r="AK35" s="678"/>
      <c r="AL35" s="643" t="s">
        <v>232</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139007</v>
      </c>
      <c r="CS35" s="659"/>
      <c r="CT35" s="659"/>
      <c r="CU35" s="659"/>
      <c r="CV35" s="659"/>
      <c r="CW35" s="659"/>
      <c r="CX35" s="659"/>
      <c r="CY35" s="660"/>
      <c r="CZ35" s="643">
        <v>0.8</v>
      </c>
      <c r="DA35" s="661"/>
      <c r="DB35" s="661"/>
      <c r="DC35" s="662"/>
      <c r="DD35" s="646">
        <v>71180</v>
      </c>
      <c r="DE35" s="659"/>
      <c r="DF35" s="659"/>
      <c r="DG35" s="659"/>
      <c r="DH35" s="659"/>
      <c r="DI35" s="659"/>
      <c r="DJ35" s="659"/>
      <c r="DK35" s="660"/>
      <c r="DL35" s="646">
        <v>71180</v>
      </c>
      <c r="DM35" s="659"/>
      <c r="DN35" s="659"/>
      <c r="DO35" s="659"/>
      <c r="DP35" s="659"/>
      <c r="DQ35" s="659"/>
      <c r="DR35" s="659"/>
      <c r="DS35" s="659"/>
      <c r="DT35" s="659"/>
      <c r="DU35" s="659"/>
      <c r="DV35" s="660"/>
      <c r="DW35" s="643">
        <v>0.8</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567664</v>
      </c>
      <c r="S36" s="641"/>
      <c r="T36" s="641"/>
      <c r="U36" s="641"/>
      <c r="V36" s="641"/>
      <c r="W36" s="641"/>
      <c r="X36" s="641"/>
      <c r="Y36" s="642"/>
      <c r="Z36" s="677">
        <v>3.1</v>
      </c>
      <c r="AA36" s="677"/>
      <c r="AB36" s="677"/>
      <c r="AC36" s="677"/>
      <c r="AD36" s="678" t="s">
        <v>232</v>
      </c>
      <c r="AE36" s="678"/>
      <c r="AF36" s="678"/>
      <c r="AG36" s="678"/>
      <c r="AH36" s="678"/>
      <c r="AI36" s="678"/>
      <c r="AJ36" s="678"/>
      <c r="AK36" s="678"/>
      <c r="AL36" s="643" t="s">
        <v>232</v>
      </c>
      <c r="AM36" s="644"/>
      <c r="AN36" s="644"/>
      <c r="AO36" s="679"/>
      <c r="AP36" s="235"/>
      <c r="AQ36" s="692" t="s">
        <v>327</v>
      </c>
      <c r="AR36" s="693"/>
      <c r="AS36" s="693"/>
      <c r="AT36" s="693"/>
      <c r="AU36" s="693"/>
      <c r="AV36" s="693"/>
      <c r="AW36" s="693"/>
      <c r="AX36" s="693"/>
      <c r="AY36" s="694"/>
      <c r="AZ36" s="695">
        <v>1669070</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-277185</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1515848</v>
      </c>
      <c r="CS36" s="641"/>
      <c r="CT36" s="641"/>
      <c r="CU36" s="641"/>
      <c r="CV36" s="641"/>
      <c r="CW36" s="641"/>
      <c r="CX36" s="641"/>
      <c r="CY36" s="642"/>
      <c r="CZ36" s="643">
        <v>8.8000000000000007</v>
      </c>
      <c r="DA36" s="661"/>
      <c r="DB36" s="661"/>
      <c r="DC36" s="662"/>
      <c r="DD36" s="646">
        <v>1271769</v>
      </c>
      <c r="DE36" s="641"/>
      <c r="DF36" s="641"/>
      <c r="DG36" s="641"/>
      <c r="DH36" s="641"/>
      <c r="DI36" s="641"/>
      <c r="DJ36" s="641"/>
      <c r="DK36" s="642"/>
      <c r="DL36" s="646">
        <v>1001299</v>
      </c>
      <c r="DM36" s="641"/>
      <c r="DN36" s="641"/>
      <c r="DO36" s="641"/>
      <c r="DP36" s="641"/>
      <c r="DQ36" s="641"/>
      <c r="DR36" s="641"/>
      <c r="DS36" s="641"/>
      <c r="DT36" s="641"/>
      <c r="DU36" s="641"/>
      <c r="DV36" s="642"/>
      <c r="DW36" s="643">
        <v>10.6</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897614</v>
      </c>
      <c r="S37" s="641"/>
      <c r="T37" s="641"/>
      <c r="U37" s="641"/>
      <c r="V37" s="641"/>
      <c r="W37" s="641"/>
      <c r="X37" s="641"/>
      <c r="Y37" s="642"/>
      <c r="Z37" s="677">
        <v>4.9000000000000004</v>
      </c>
      <c r="AA37" s="677"/>
      <c r="AB37" s="677"/>
      <c r="AC37" s="677"/>
      <c r="AD37" s="678" t="s">
        <v>232</v>
      </c>
      <c r="AE37" s="678"/>
      <c r="AF37" s="678"/>
      <c r="AG37" s="678"/>
      <c r="AH37" s="678"/>
      <c r="AI37" s="678"/>
      <c r="AJ37" s="678"/>
      <c r="AK37" s="678"/>
      <c r="AL37" s="643" t="s">
        <v>232</v>
      </c>
      <c r="AM37" s="644"/>
      <c r="AN37" s="644"/>
      <c r="AO37" s="679"/>
      <c r="AQ37" s="680" t="s">
        <v>331</v>
      </c>
      <c r="AR37" s="681"/>
      <c r="AS37" s="681"/>
      <c r="AT37" s="681"/>
      <c r="AU37" s="681"/>
      <c r="AV37" s="681"/>
      <c r="AW37" s="681"/>
      <c r="AX37" s="681"/>
      <c r="AY37" s="682"/>
      <c r="AZ37" s="640">
        <v>314016</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-329138</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665955</v>
      </c>
      <c r="CS37" s="659"/>
      <c r="CT37" s="659"/>
      <c r="CU37" s="659"/>
      <c r="CV37" s="659"/>
      <c r="CW37" s="659"/>
      <c r="CX37" s="659"/>
      <c r="CY37" s="660"/>
      <c r="CZ37" s="643">
        <v>3.9</v>
      </c>
      <c r="DA37" s="661"/>
      <c r="DB37" s="661"/>
      <c r="DC37" s="662"/>
      <c r="DD37" s="646">
        <v>665955</v>
      </c>
      <c r="DE37" s="659"/>
      <c r="DF37" s="659"/>
      <c r="DG37" s="659"/>
      <c r="DH37" s="659"/>
      <c r="DI37" s="659"/>
      <c r="DJ37" s="659"/>
      <c r="DK37" s="660"/>
      <c r="DL37" s="646">
        <v>597252</v>
      </c>
      <c r="DM37" s="659"/>
      <c r="DN37" s="659"/>
      <c r="DO37" s="659"/>
      <c r="DP37" s="659"/>
      <c r="DQ37" s="659"/>
      <c r="DR37" s="659"/>
      <c r="DS37" s="659"/>
      <c r="DT37" s="659"/>
      <c r="DU37" s="659"/>
      <c r="DV37" s="660"/>
      <c r="DW37" s="643">
        <v>6.3</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204262</v>
      </c>
      <c r="S38" s="641"/>
      <c r="T38" s="641"/>
      <c r="U38" s="641"/>
      <c r="V38" s="641"/>
      <c r="W38" s="641"/>
      <c r="X38" s="641"/>
      <c r="Y38" s="642"/>
      <c r="Z38" s="677">
        <v>1.1000000000000001</v>
      </c>
      <c r="AA38" s="677"/>
      <c r="AB38" s="677"/>
      <c r="AC38" s="677"/>
      <c r="AD38" s="678">
        <v>254</v>
      </c>
      <c r="AE38" s="678"/>
      <c r="AF38" s="678"/>
      <c r="AG38" s="678"/>
      <c r="AH38" s="678"/>
      <c r="AI38" s="678"/>
      <c r="AJ38" s="678"/>
      <c r="AK38" s="678"/>
      <c r="AL38" s="643">
        <v>0</v>
      </c>
      <c r="AM38" s="644"/>
      <c r="AN38" s="644"/>
      <c r="AO38" s="679"/>
      <c r="AQ38" s="680" t="s">
        <v>335</v>
      </c>
      <c r="AR38" s="681"/>
      <c r="AS38" s="681"/>
      <c r="AT38" s="681"/>
      <c r="AU38" s="681"/>
      <c r="AV38" s="681"/>
      <c r="AW38" s="681"/>
      <c r="AX38" s="681"/>
      <c r="AY38" s="682"/>
      <c r="AZ38" s="640">
        <v>48237</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3853</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1667062</v>
      </c>
      <c r="CS38" s="641"/>
      <c r="CT38" s="641"/>
      <c r="CU38" s="641"/>
      <c r="CV38" s="641"/>
      <c r="CW38" s="641"/>
      <c r="CX38" s="641"/>
      <c r="CY38" s="642"/>
      <c r="CZ38" s="643">
        <v>9.6</v>
      </c>
      <c r="DA38" s="661"/>
      <c r="DB38" s="661"/>
      <c r="DC38" s="662"/>
      <c r="DD38" s="646">
        <v>1440884</v>
      </c>
      <c r="DE38" s="641"/>
      <c r="DF38" s="641"/>
      <c r="DG38" s="641"/>
      <c r="DH38" s="641"/>
      <c r="DI38" s="641"/>
      <c r="DJ38" s="641"/>
      <c r="DK38" s="642"/>
      <c r="DL38" s="646">
        <v>1204333</v>
      </c>
      <c r="DM38" s="641"/>
      <c r="DN38" s="641"/>
      <c r="DO38" s="641"/>
      <c r="DP38" s="641"/>
      <c r="DQ38" s="641"/>
      <c r="DR38" s="641"/>
      <c r="DS38" s="641"/>
      <c r="DT38" s="641"/>
      <c r="DU38" s="641"/>
      <c r="DV38" s="642"/>
      <c r="DW38" s="643">
        <v>12.7</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v>2092223</v>
      </c>
      <c r="S39" s="641"/>
      <c r="T39" s="641"/>
      <c r="U39" s="641"/>
      <c r="V39" s="641"/>
      <c r="W39" s="641"/>
      <c r="X39" s="641"/>
      <c r="Y39" s="642"/>
      <c r="Z39" s="677">
        <v>11.5</v>
      </c>
      <c r="AA39" s="677"/>
      <c r="AB39" s="677"/>
      <c r="AC39" s="677"/>
      <c r="AD39" s="678" t="s">
        <v>232</v>
      </c>
      <c r="AE39" s="678"/>
      <c r="AF39" s="678"/>
      <c r="AG39" s="678"/>
      <c r="AH39" s="678"/>
      <c r="AI39" s="678"/>
      <c r="AJ39" s="678"/>
      <c r="AK39" s="678"/>
      <c r="AL39" s="643" t="s">
        <v>232</v>
      </c>
      <c r="AM39" s="644"/>
      <c r="AN39" s="644"/>
      <c r="AO39" s="679"/>
      <c r="AQ39" s="680" t="s">
        <v>339</v>
      </c>
      <c r="AR39" s="681"/>
      <c r="AS39" s="681"/>
      <c r="AT39" s="681"/>
      <c r="AU39" s="681"/>
      <c r="AV39" s="681"/>
      <c r="AW39" s="681"/>
      <c r="AX39" s="681"/>
      <c r="AY39" s="682"/>
      <c r="AZ39" s="640">
        <v>2008</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5960</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749662</v>
      </c>
      <c r="CS39" s="659"/>
      <c r="CT39" s="659"/>
      <c r="CU39" s="659"/>
      <c r="CV39" s="659"/>
      <c r="CW39" s="659"/>
      <c r="CX39" s="659"/>
      <c r="CY39" s="660"/>
      <c r="CZ39" s="643">
        <v>4.3</v>
      </c>
      <c r="DA39" s="661"/>
      <c r="DB39" s="661"/>
      <c r="DC39" s="662"/>
      <c r="DD39" s="646">
        <v>624623</v>
      </c>
      <c r="DE39" s="659"/>
      <c r="DF39" s="659"/>
      <c r="DG39" s="659"/>
      <c r="DH39" s="659"/>
      <c r="DI39" s="659"/>
      <c r="DJ39" s="659"/>
      <c r="DK39" s="660"/>
      <c r="DL39" s="646" t="s">
        <v>232</v>
      </c>
      <c r="DM39" s="659"/>
      <c r="DN39" s="659"/>
      <c r="DO39" s="659"/>
      <c r="DP39" s="659"/>
      <c r="DQ39" s="659"/>
      <c r="DR39" s="659"/>
      <c r="DS39" s="659"/>
      <c r="DT39" s="659"/>
      <c r="DU39" s="659"/>
      <c r="DV39" s="660"/>
      <c r="DW39" s="643" t="s">
        <v>232</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130</v>
      </c>
      <c r="S40" s="641"/>
      <c r="T40" s="641"/>
      <c r="U40" s="641"/>
      <c r="V40" s="641"/>
      <c r="W40" s="641"/>
      <c r="X40" s="641"/>
      <c r="Y40" s="642"/>
      <c r="Z40" s="677" t="s">
        <v>130</v>
      </c>
      <c r="AA40" s="677"/>
      <c r="AB40" s="677"/>
      <c r="AC40" s="677"/>
      <c r="AD40" s="678" t="s">
        <v>232</v>
      </c>
      <c r="AE40" s="678"/>
      <c r="AF40" s="678"/>
      <c r="AG40" s="678"/>
      <c r="AH40" s="678"/>
      <c r="AI40" s="678"/>
      <c r="AJ40" s="678"/>
      <c r="AK40" s="678"/>
      <c r="AL40" s="643" t="s">
        <v>130</v>
      </c>
      <c r="AM40" s="644"/>
      <c r="AN40" s="644"/>
      <c r="AO40" s="679"/>
      <c r="AQ40" s="680" t="s">
        <v>343</v>
      </c>
      <c r="AR40" s="681"/>
      <c r="AS40" s="681"/>
      <c r="AT40" s="681"/>
      <c r="AU40" s="681"/>
      <c r="AV40" s="681"/>
      <c r="AW40" s="681"/>
      <c r="AX40" s="681"/>
      <c r="AY40" s="682"/>
      <c r="AZ40" s="640" t="s">
        <v>232</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91</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20000</v>
      </c>
      <c r="CS40" s="641"/>
      <c r="CT40" s="641"/>
      <c r="CU40" s="641"/>
      <c r="CV40" s="641"/>
      <c r="CW40" s="641"/>
      <c r="CX40" s="641"/>
      <c r="CY40" s="642"/>
      <c r="CZ40" s="643">
        <v>0.1</v>
      </c>
      <c r="DA40" s="661"/>
      <c r="DB40" s="661"/>
      <c r="DC40" s="662"/>
      <c r="DD40" s="646" t="s">
        <v>232</v>
      </c>
      <c r="DE40" s="641"/>
      <c r="DF40" s="641"/>
      <c r="DG40" s="641"/>
      <c r="DH40" s="641"/>
      <c r="DI40" s="641"/>
      <c r="DJ40" s="641"/>
      <c r="DK40" s="642"/>
      <c r="DL40" s="646" t="s">
        <v>232</v>
      </c>
      <c r="DM40" s="641"/>
      <c r="DN40" s="641"/>
      <c r="DO40" s="641"/>
      <c r="DP40" s="641"/>
      <c r="DQ40" s="641"/>
      <c r="DR40" s="641"/>
      <c r="DS40" s="641"/>
      <c r="DT40" s="641"/>
      <c r="DU40" s="641"/>
      <c r="DV40" s="642"/>
      <c r="DW40" s="643" t="s">
        <v>232</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v>366523</v>
      </c>
      <c r="S41" s="641"/>
      <c r="T41" s="641"/>
      <c r="U41" s="641"/>
      <c r="V41" s="641"/>
      <c r="W41" s="641"/>
      <c r="X41" s="641"/>
      <c r="Y41" s="642"/>
      <c r="Z41" s="677">
        <v>2</v>
      </c>
      <c r="AA41" s="677"/>
      <c r="AB41" s="677"/>
      <c r="AC41" s="677"/>
      <c r="AD41" s="678" t="s">
        <v>232</v>
      </c>
      <c r="AE41" s="678"/>
      <c r="AF41" s="678"/>
      <c r="AG41" s="678"/>
      <c r="AH41" s="678"/>
      <c r="AI41" s="678"/>
      <c r="AJ41" s="678"/>
      <c r="AK41" s="678"/>
      <c r="AL41" s="643" t="s">
        <v>130</v>
      </c>
      <c r="AM41" s="644"/>
      <c r="AN41" s="644"/>
      <c r="AO41" s="679"/>
      <c r="AQ41" s="680" t="s">
        <v>348</v>
      </c>
      <c r="AR41" s="681"/>
      <c r="AS41" s="681"/>
      <c r="AT41" s="681"/>
      <c r="AU41" s="681"/>
      <c r="AV41" s="681"/>
      <c r="AW41" s="681"/>
      <c r="AX41" s="681"/>
      <c r="AY41" s="682"/>
      <c r="AZ41" s="640">
        <v>288367</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v>1</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130</v>
      </c>
      <c r="CS41" s="659"/>
      <c r="CT41" s="659"/>
      <c r="CU41" s="659"/>
      <c r="CV41" s="659"/>
      <c r="CW41" s="659"/>
      <c r="CX41" s="659"/>
      <c r="CY41" s="660"/>
      <c r="CZ41" s="643" t="s">
        <v>232</v>
      </c>
      <c r="DA41" s="661"/>
      <c r="DB41" s="661"/>
      <c r="DC41" s="662"/>
      <c r="DD41" s="646" t="s">
        <v>232</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18260013</v>
      </c>
      <c r="S42" s="663"/>
      <c r="T42" s="663"/>
      <c r="U42" s="663"/>
      <c r="V42" s="663"/>
      <c r="W42" s="663"/>
      <c r="X42" s="663"/>
      <c r="Y42" s="665"/>
      <c r="Z42" s="666">
        <v>100</v>
      </c>
      <c r="AA42" s="666"/>
      <c r="AB42" s="666"/>
      <c r="AC42" s="666"/>
      <c r="AD42" s="667">
        <v>9097669</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1016442</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359</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3052074</v>
      </c>
      <c r="CS42" s="641"/>
      <c r="CT42" s="641"/>
      <c r="CU42" s="641"/>
      <c r="CV42" s="641"/>
      <c r="CW42" s="641"/>
      <c r="CX42" s="641"/>
      <c r="CY42" s="642"/>
      <c r="CZ42" s="643">
        <v>17.600000000000001</v>
      </c>
      <c r="DA42" s="644"/>
      <c r="DB42" s="644"/>
      <c r="DC42" s="645"/>
      <c r="DD42" s="646">
        <v>588836</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65465</v>
      </c>
      <c r="CS43" s="659"/>
      <c r="CT43" s="659"/>
      <c r="CU43" s="659"/>
      <c r="CV43" s="659"/>
      <c r="CW43" s="659"/>
      <c r="CX43" s="659"/>
      <c r="CY43" s="660"/>
      <c r="CZ43" s="643">
        <v>0.4</v>
      </c>
      <c r="DA43" s="661"/>
      <c r="DB43" s="661"/>
      <c r="DC43" s="662"/>
      <c r="DD43" s="646">
        <v>65229</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303</v>
      </c>
      <c r="CE44" s="654"/>
      <c r="CF44" s="637" t="s">
        <v>356</v>
      </c>
      <c r="CG44" s="638"/>
      <c r="CH44" s="638"/>
      <c r="CI44" s="638"/>
      <c r="CJ44" s="638"/>
      <c r="CK44" s="638"/>
      <c r="CL44" s="638"/>
      <c r="CM44" s="638"/>
      <c r="CN44" s="638"/>
      <c r="CO44" s="638"/>
      <c r="CP44" s="638"/>
      <c r="CQ44" s="639"/>
      <c r="CR44" s="640">
        <v>2995157</v>
      </c>
      <c r="CS44" s="641"/>
      <c r="CT44" s="641"/>
      <c r="CU44" s="641"/>
      <c r="CV44" s="641"/>
      <c r="CW44" s="641"/>
      <c r="CX44" s="641"/>
      <c r="CY44" s="642"/>
      <c r="CZ44" s="643">
        <v>17.3</v>
      </c>
      <c r="DA44" s="644"/>
      <c r="DB44" s="644"/>
      <c r="DC44" s="645"/>
      <c r="DD44" s="646">
        <v>586280</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314807</v>
      </c>
      <c r="CS45" s="659"/>
      <c r="CT45" s="659"/>
      <c r="CU45" s="659"/>
      <c r="CV45" s="659"/>
      <c r="CW45" s="659"/>
      <c r="CX45" s="659"/>
      <c r="CY45" s="660"/>
      <c r="CZ45" s="643">
        <v>1.8</v>
      </c>
      <c r="DA45" s="661"/>
      <c r="DB45" s="661"/>
      <c r="DC45" s="662"/>
      <c r="DD45" s="646">
        <v>96163</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2661027</v>
      </c>
      <c r="CS46" s="641"/>
      <c r="CT46" s="641"/>
      <c r="CU46" s="641"/>
      <c r="CV46" s="641"/>
      <c r="CW46" s="641"/>
      <c r="CX46" s="641"/>
      <c r="CY46" s="642"/>
      <c r="CZ46" s="643">
        <v>15.4</v>
      </c>
      <c r="DA46" s="644"/>
      <c r="DB46" s="644"/>
      <c r="DC46" s="645"/>
      <c r="DD46" s="646">
        <v>481894</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v>56917</v>
      </c>
      <c r="CS47" s="659"/>
      <c r="CT47" s="659"/>
      <c r="CU47" s="659"/>
      <c r="CV47" s="659"/>
      <c r="CW47" s="659"/>
      <c r="CX47" s="659"/>
      <c r="CY47" s="660"/>
      <c r="CZ47" s="643">
        <v>0.3</v>
      </c>
      <c r="DA47" s="661"/>
      <c r="DB47" s="661"/>
      <c r="DC47" s="662"/>
      <c r="DD47" s="646">
        <v>2556</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259</v>
      </c>
      <c r="CS48" s="641"/>
      <c r="CT48" s="641"/>
      <c r="CU48" s="641"/>
      <c r="CV48" s="641"/>
      <c r="CW48" s="641"/>
      <c r="CX48" s="641"/>
      <c r="CY48" s="642"/>
      <c r="CZ48" s="643" t="s">
        <v>232</v>
      </c>
      <c r="DA48" s="644"/>
      <c r="DB48" s="644"/>
      <c r="DC48" s="645"/>
      <c r="DD48" s="646" t="s">
        <v>232</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364</v>
      </c>
      <c r="CE49" s="622"/>
      <c r="CF49" s="622"/>
      <c r="CG49" s="622"/>
      <c r="CH49" s="622"/>
      <c r="CI49" s="622"/>
      <c r="CJ49" s="622"/>
      <c r="CK49" s="622"/>
      <c r="CL49" s="622"/>
      <c r="CM49" s="622"/>
      <c r="CN49" s="622"/>
      <c r="CO49" s="622"/>
      <c r="CP49" s="622"/>
      <c r="CQ49" s="623"/>
      <c r="CR49" s="624">
        <v>17292752</v>
      </c>
      <c r="CS49" s="625"/>
      <c r="CT49" s="625"/>
      <c r="CU49" s="625"/>
      <c r="CV49" s="625"/>
      <c r="CW49" s="625"/>
      <c r="CX49" s="625"/>
      <c r="CY49" s="626"/>
      <c r="CZ49" s="627">
        <v>100</v>
      </c>
      <c r="DA49" s="628"/>
      <c r="DB49" s="628"/>
      <c r="DC49" s="629"/>
      <c r="DD49" s="630">
        <v>10348152</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UbqWP155/AYLbeSBoIhnTAxbbZKjOUbEAkVl4IMfme5RqbtxWG52VMzFMfXNYFGW6FFoiy0nnU5cXmpOJnrxOg==" saltValue="dSsYsuy5J0BJgWYQhG5KS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366</v>
      </c>
      <c r="DK2" s="1166"/>
      <c r="DL2" s="1166"/>
      <c r="DM2" s="1166"/>
      <c r="DN2" s="1166"/>
      <c r="DO2" s="1167"/>
      <c r="DP2" s="250"/>
      <c r="DQ2" s="1165" t="s">
        <v>367</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8"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3" t="s">
        <v>384</v>
      </c>
      <c r="DH5" s="1154"/>
      <c r="DI5" s="1154"/>
      <c r="DJ5" s="1154"/>
      <c r="DK5" s="1155"/>
      <c r="DL5" s="1153" t="s">
        <v>385</v>
      </c>
      <c r="DM5" s="1154"/>
      <c r="DN5" s="1154"/>
      <c r="DO5" s="1154"/>
      <c r="DP5" s="1155"/>
      <c r="DQ5" s="1056" t="s">
        <v>386</v>
      </c>
      <c r="DR5" s="1057"/>
      <c r="DS5" s="1057"/>
      <c r="DT5" s="1057"/>
      <c r="DU5" s="1058"/>
      <c r="DV5" s="1056" t="s">
        <v>377</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387</v>
      </c>
      <c r="C7" s="1106"/>
      <c r="D7" s="1106"/>
      <c r="E7" s="1106"/>
      <c r="F7" s="1106"/>
      <c r="G7" s="1106"/>
      <c r="H7" s="1106"/>
      <c r="I7" s="1106"/>
      <c r="J7" s="1106"/>
      <c r="K7" s="1106"/>
      <c r="L7" s="1106"/>
      <c r="M7" s="1106"/>
      <c r="N7" s="1106"/>
      <c r="O7" s="1106"/>
      <c r="P7" s="1107"/>
      <c r="Q7" s="1159">
        <v>18260</v>
      </c>
      <c r="R7" s="1160"/>
      <c r="S7" s="1160"/>
      <c r="T7" s="1160"/>
      <c r="U7" s="1160"/>
      <c r="V7" s="1160">
        <v>17293</v>
      </c>
      <c r="W7" s="1160"/>
      <c r="X7" s="1160"/>
      <c r="Y7" s="1160"/>
      <c r="Z7" s="1160"/>
      <c r="AA7" s="1160">
        <v>967</v>
      </c>
      <c r="AB7" s="1160"/>
      <c r="AC7" s="1160"/>
      <c r="AD7" s="1160"/>
      <c r="AE7" s="1161"/>
      <c r="AF7" s="1162">
        <v>931</v>
      </c>
      <c r="AG7" s="1163"/>
      <c r="AH7" s="1163"/>
      <c r="AI7" s="1163"/>
      <c r="AJ7" s="1164"/>
      <c r="AK7" s="1146">
        <v>568</v>
      </c>
      <c r="AL7" s="1147"/>
      <c r="AM7" s="1147"/>
      <c r="AN7" s="1147"/>
      <c r="AO7" s="1147"/>
      <c r="AP7" s="1147">
        <v>19749</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t="s">
        <v>592</v>
      </c>
      <c r="BS7" s="1150" t="s">
        <v>593</v>
      </c>
      <c r="BT7" s="1151"/>
      <c r="BU7" s="1151"/>
      <c r="BV7" s="1151"/>
      <c r="BW7" s="1151"/>
      <c r="BX7" s="1151"/>
      <c r="BY7" s="1151"/>
      <c r="BZ7" s="1151"/>
      <c r="CA7" s="1151"/>
      <c r="CB7" s="1151"/>
      <c r="CC7" s="1151"/>
      <c r="CD7" s="1151"/>
      <c r="CE7" s="1151"/>
      <c r="CF7" s="1151"/>
      <c r="CG7" s="1152"/>
      <c r="CH7" s="1143">
        <v>0</v>
      </c>
      <c r="CI7" s="1144"/>
      <c r="CJ7" s="1144"/>
      <c r="CK7" s="1144"/>
      <c r="CL7" s="1145"/>
      <c r="CM7" s="1143">
        <v>10</v>
      </c>
      <c r="CN7" s="1144"/>
      <c r="CO7" s="1144"/>
      <c r="CP7" s="1144"/>
      <c r="CQ7" s="1145"/>
      <c r="CR7" s="1143">
        <v>5</v>
      </c>
      <c r="CS7" s="1144"/>
      <c r="CT7" s="1144"/>
      <c r="CU7" s="1144"/>
      <c r="CV7" s="1145"/>
      <c r="CW7" s="1143" t="s">
        <v>511</v>
      </c>
      <c r="CX7" s="1144"/>
      <c r="CY7" s="1144"/>
      <c r="CZ7" s="1144"/>
      <c r="DA7" s="1145"/>
      <c r="DB7" s="1143" t="s">
        <v>511</v>
      </c>
      <c r="DC7" s="1144"/>
      <c r="DD7" s="1144"/>
      <c r="DE7" s="1144"/>
      <c r="DF7" s="1145"/>
      <c r="DG7" s="1143" t="s">
        <v>511</v>
      </c>
      <c r="DH7" s="1144"/>
      <c r="DI7" s="1144"/>
      <c r="DJ7" s="1144"/>
      <c r="DK7" s="1145"/>
      <c r="DL7" s="1143" t="s">
        <v>511</v>
      </c>
      <c r="DM7" s="1144"/>
      <c r="DN7" s="1144"/>
      <c r="DO7" s="1144"/>
      <c r="DP7" s="1145"/>
      <c r="DQ7" s="1143" t="s">
        <v>511</v>
      </c>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388</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389</v>
      </c>
      <c r="B23" s="999" t="s">
        <v>390</v>
      </c>
      <c r="C23" s="1000"/>
      <c r="D23" s="1000"/>
      <c r="E23" s="1000"/>
      <c r="F23" s="1000"/>
      <c r="G23" s="1000"/>
      <c r="H23" s="1000"/>
      <c r="I23" s="1000"/>
      <c r="J23" s="1000"/>
      <c r="K23" s="1000"/>
      <c r="L23" s="1000"/>
      <c r="M23" s="1000"/>
      <c r="N23" s="1000"/>
      <c r="O23" s="1000"/>
      <c r="P23" s="1001"/>
      <c r="Q23" s="1123">
        <v>18260</v>
      </c>
      <c r="R23" s="1124"/>
      <c r="S23" s="1124"/>
      <c r="T23" s="1124"/>
      <c r="U23" s="1124"/>
      <c r="V23" s="1124">
        <v>17293</v>
      </c>
      <c r="W23" s="1124"/>
      <c r="X23" s="1124"/>
      <c r="Y23" s="1124"/>
      <c r="Z23" s="1124"/>
      <c r="AA23" s="1124">
        <v>967</v>
      </c>
      <c r="AB23" s="1124"/>
      <c r="AC23" s="1124"/>
      <c r="AD23" s="1124"/>
      <c r="AE23" s="1125"/>
      <c r="AF23" s="1126">
        <v>931</v>
      </c>
      <c r="AG23" s="1124"/>
      <c r="AH23" s="1124"/>
      <c r="AI23" s="1124"/>
      <c r="AJ23" s="1127"/>
      <c r="AK23" s="1128"/>
      <c r="AL23" s="1129"/>
      <c r="AM23" s="1129"/>
      <c r="AN23" s="1129"/>
      <c r="AO23" s="1129"/>
      <c r="AP23" s="1124">
        <v>19749</v>
      </c>
      <c r="AQ23" s="1124"/>
      <c r="AR23" s="1124"/>
      <c r="AS23" s="1124"/>
      <c r="AT23" s="1124"/>
      <c r="AU23" s="1130"/>
      <c r="AV23" s="1130"/>
      <c r="AW23" s="1130"/>
      <c r="AX23" s="1130"/>
      <c r="AY23" s="1131"/>
      <c r="AZ23" s="1120" t="s">
        <v>391</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392</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393</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370</v>
      </c>
      <c r="B26" s="1051"/>
      <c r="C26" s="1051"/>
      <c r="D26" s="1051"/>
      <c r="E26" s="1051"/>
      <c r="F26" s="1051"/>
      <c r="G26" s="1051"/>
      <c r="H26" s="1051"/>
      <c r="I26" s="1051"/>
      <c r="J26" s="1051"/>
      <c r="K26" s="1051"/>
      <c r="L26" s="1051"/>
      <c r="M26" s="1051"/>
      <c r="N26" s="1051"/>
      <c r="O26" s="1051"/>
      <c r="P26" s="1052"/>
      <c r="Q26" s="1056" t="s">
        <v>394</v>
      </c>
      <c r="R26" s="1057"/>
      <c r="S26" s="1057"/>
      <c r="T26" s="1057"/>
      <c r="U26" s="1058"/>
      <c r="V26" s="1056" t="s">
        <v>395</v>
      </c>
      <c r="W26" s="1057"/>
      <c r="X26" s="1057"/>
      <c r="Y26" s="1057"/>
      <c r="Z26" s="1058"/>
      <c r="AA26" s="1056" t="s">
        <v>396</v>
      </c>
      <c r="AB26" s="1057"/>
      <c r="AC26" s="1057"/>
      <c r="AD26" s="1057"/>
      <c r="AE26" s="1057"/>
      <c r="AF26" s="1114" t="s">
        <v>397</v>
      </c>
      <c r="AG26" s="1063"/>
      <c r="AH26" s="1063"/>
      <c r="AI26" s="1063"/>
      <c r="AJ26" s="1115"/>
      <c r="AK26" s="1057" t="s">
        <v>398</v>
      </c>
      <c r="AL26" s="1057"/>
      <c r="AM26" s="1057"/>
      <c r="AN26" s="1057"/>
      <c r="AO26" s="1058"/>
      <c r="AP26" s="1056" t="s">
        <v>399</v>
      </c>
      <c r="AQ26" s="1057"/>
      <c r="AR26" s="1057"/>
      <c r="AS26" s="1057"/>
      <c r="AT26" s="1058"/>
      <c r="AU26" s="1056" t="s">
        <v>400</v>
      </c>
      <c r="AV26" s="1057"/>
      <c r="AW26" s="1057"/>
      <c r="AX26" s="1057"/>
      <c r="AY26" s="1058"/>
      <c r="AZ26" s="1056" t="s">
        <v>401</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402</v>
      </c>
      <c r="C28" s="1106"/>
      <c r="D28" s="1106"/>
      <c r="E28" s="1106"/>
      <c r="F28" s="1106"/>
      <c r="G28" s="1106"/>
      <c r="H28" s="1106"/>
      <c r="I28" s="1106"/>
      <c r="J28" s="1106"/>
      <c r="K28" s="1106"/>
      <c r="L28" s="1106"/>
      <c r="M28" s="1106"/>
      <c r="N28" s="1106"/>
      <c r="O28" s="1106"/>
      <c r="P28" s="1107"/>
      <c r="Q28" s="1108">
        <v>3101</v>
      </c>
      <c r="R28" s="1109"/>
      <c r="S28" s="1109"/>
      <c r="T28" s="1109"/>
      <c r="U28" s="1109"/>
      <c r="V28" s="1109">
        <v>3378</v>
      </c>
      <c r="W28" s="1109"/>
      <c r="X28" s="1109"/>
      <c r="Y28" s="1109"/>
      <c r="Z28" s="1109"/>
      <c r="AA28" s="1109">
        <v>-277</v>
      </c>
      <c r="AB28" s="1109"/>
      <c r="AC28" s="1109"/>
      <c r="AD28" s="1109"/>
      <c r="AE28" s="1110"/>
      <c r="AF28" s="1111">
        <v>-277</v>
      </c>
      <c r="AG28" s="1109"/>
      <c r="AH28" s="1109"/>
      <c r="AI28" s="1109"/>
      <c r="AJ28" s="1112"/>
      <c r="AK28" s="1113">
        <v>288</v>
      </c>
      <c r="AL28" s="1101"/>
      <c r="AM28" s="1101"/>
      <c r="AN28" s="1101"/>
      <c r="AO28" s="1101"/>
      <c r="AP28" s="1101" t="s">
        <v>576</v>
      </c>
      <c r="AQ28" s="1101"/>
      <c r="AR28" s="1101"/>
      <c r="AS28" s="1101"/>
      <c r="AT28" s="1101"/>
      <c r="AU28" s="1101" t="s">
        <v>576</v>
      </c>
      <c r="AV28" s="1101"/>
      <c r="AW28" s="1101"/>
      <c r="AX28" s="1101"/>
      <c r="AY28" s="1101"/>
      <c r="AZ28" s="1102" t="s">
        <v>576</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403</v>
      </c>
      <c r="C29" s="1093"/>
      <c r="D29" s="1093"/>
      <c r="E29" s="1093"/>
      <c r="F29" s="1093"/>
      <c r="G29" s="1093"/>
      <c r="H29" s="1093"/>
      <c r="I29" s="1093"/>
      <c r="J29" s="1093"/>
      <c r="K29" s="1093"/>
      <c r="L29" s="1093"/>
      <c r="M29" s="1093"/>
      <c r="N29" s="1093"/>
      <c r="O29" s="1093"/>
      <c r="P29" s="1094"/>
      <c r="Q29" s="1098">
        <v>442</v>
      </c>
      <c r="R29" s="1099"/>
      <c r="S29" s="1099"/>
      <c r="T29" s="1099"/>
      <c r="U29" s="1099"/>
      <c r="V29" s="1099">
        <v>434</v>
      </c>
      <c r="W29" s="1099"/>
      <c r="X29" s="1099"/>
      <c r="Y29" s="1099"/>
      <c r="Z29" s="1099"/>
      <c r="AA29" s="1099">
        <v>8</v>
      </c>
      <c r="AB29" s="1099"/>
      <c r="AC29" s="1099"/>
      <c r="AD29" s="1099"/>
      <c r="AE29" s="1100"/>
      <c r="AF29" s="1074">
        <v>8</v>
      </c>
      <c r="AG29" s="1075"/>
      <c r="AH29" s="1075"/>
      <c r="AI29" s="1075"/>
      <c r="AJ29" s="1076"/>
      <c r="AK29" s="1035">
        <v>136</v>
      </c>
      <c r="AL29" s="1026"/>
      <c r="AM29" s="1026"/>
      <c r="AN29" s="1026"/>
      <c r="AO29" s="1026"/>
      <c r="AP29" s="1026" t="s">
        <v>576</v>
      </c>
      <c r="AQ29" s="1026"/>
      <c r="AR29" s="1026"/>
      <c r="AS29" s="1026"/>
      <c r="AT29" s="1026"/>
      <c r="AU29" s="1026" t="s">
        <v>576</v>
      </c>
      <c r="AV29" s="1026"/>
      <c r="AW29" s="1026"/>
      <c r="AX29" s="1026"/>
      <c r="AY29" s="1026"/>
      <c r="AZ29" s="1097" t="s">
        <v>576</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404</v>
      </c>
      <c r="C30" s="1093"/>
      <c r="D30" s="1093"/>
      <c r="E30" s="1093"/>
      <c r="F30" s="1093"/>
      <c r="G30" s="1093"/>
      <c r="H30" s="1093"/>
      <c r="I30" s="1093"/>
      <c r="J30" s="1093"/>
      <c r="K30" s="1093"/>
      <c r="L30" s="1093"/>
      <c r="M30" s="1093"/>
      <c r="N30" s="1093"/>
      <c r="O30" s="1093"/>
      <c r="P30" s="1094"/>
      <c r="Q30" s="1098">
        <v>489</v>
      </c>
      <c r="R30" s="1099"/>
      <c r="S30" s="1099"/>
      <c r="T30" s="1099"/>
      <c r="U30" s="1099"/>
      <c r="V30" s="1099">
        <v>457</v>
      </c>
      <c r="W30" s="1099"/>
      <c r="X30" s="1099"/>
      <c r="Y30" s="1099"/>
      <c r="Z30" s="1099"/>
      <c r="AA30" s="1099">
        <v>33</v>
      </c>
      <c r="AB30" s="1099"/>
      <c r="AC30" s="1099"/>
      <c r="AD30" s="1099"/>
      <c r="AE30" s="1100"/>
      <c r="AF30" s="1074">
        <v>307</v>
      </c>
      <c r="AG30" s="1075"/>
      <c r="AH30" s="1075"/>
      <c r="AI30" s="1075"/>
      <c r="AJ30" s="1076"/>
      <c r="AK30" s="1035">
        <v>2</v>
      </c>
      <c r="AL30" s="1026"/>
      <c r="AM30" s="1026"/>
      <c r="AN30" s="1026"/>
      <c r="AO30" s="1026"/>
      <c r="AP30" s="1026">
        <v>2093</v>
      </c>
      <c r="AQ30" s="1026"/>
      <c r="AR30" s="1026"/>
      <c r="AS30" s="1026"/>
      <c r="AT30" s="1026"/>
      <c r="AU30" s="1026">
        <v>36</v>
      </c>
      <c r="AV30" s="1026"/>
      <c r="AW30" s="1026"/>
      <c r="AX30" s="1026"/>
      <c r="AY30" s="1026"/>
      <c r="AZ30" s="1097" t="s">
        <v>576</v>
      </c>
      <c r="BA30" s="1097"/>
      <c r="BB30" s="1097"/>
      <c r="BC30" s="1097"/>
      <c r="BD30" s="1097"/>
      <c r="BE30" s="1087" t="s">
        <v>405</v>
      </c>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406</v>
      </c>
      <c r="C31" s="1093"/>
      <c r="D31" s="1093"/>
      <c r="E31" s="1093"/>
      <c r="F31" s="1093"/>
      <c r="G31" s="1093"/>
      <c r="H31" s="1093"/>
      <c r="I31" s="1093"/>
      <c r="J31" s="1093"/>
      <c r="K31" s="1093"/>
      <c r="L31" s="1093"/>
      <c r="M31" s="1093"/>
      <c r="N31" s="1093"/>
      <c r="O31" s="1093"/>
      <c r="P31" s="1094"/>
      <c r="Q31" s="1098">
        <v>106</v>
      </c>
      <c r="R31" s="1099"/>
      <c r="S31" s="1099"/>
      <c r="T31" s="1099"/>
      <c r="U31" s="1099"/>
      <c r="V31" s="1099">
        <v>81</v>
      </c>
      <c r="W31" s="1099"/>
      <c r="X31" s="1099"/>
      <c r="Y31" s="1099"/>
      <c r="Z31" s="1099"/>
      <c r="AA31" s="1099">
        <v>25</v>
      </c>
      <c r="AB31" s="1099"/>
      <c r="AC31" s="1099"/>
      <c r="AD31" s="1099"/>
      <c r="AE31" s="1100"/>
      <c r="AF31" s="1074">
        <v>25</v>
      </c>
      <c r="AG31" s="1075"/>
      <c r="AH31" s="1075"/>
      <c r="AI31" s="1075"/>
      <c r="AJ31" s="1076"/>
      <c r="AK31" s="1035">
        <v>48</v>
      </c>
      <c r="AL31" s="1026"/>
      <c r="AM31" s="1026"/>
      <c r="AN31" s="1026"/>
      <c r="AO31" s="1026"/>
      <c r="AP31" s="1026">
        <v>346</v>
      </c>
      <c r="AQ31" s="1026"/>
      <c r="AR31" s="1026"/>
      <c r="AS31" s="1026"/>
      <c r="AT31" s="1026"/>
      <c r="AU31" s="1026">
        <v>262</v>
      </c>
      <c r="AV31" s="1026"/>
      <c r="AW31" s="1026"/>
      <c r="AX31" s="1026"/>
      <c r="AY31" s="1026"/>
      <c r="AZ31" s="1097" t="s">
        <v>576</v>
      </c>
      <c r="BA31" s="1097"/>
      <c r="BB31" s="1097"/>
      <c r="BC31" s="1097"/>
      <c r="BD31" s="1097"/>
      <c r="BE31" s="1087" t="s">
        <v>407</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408</v>
      </c>
      <c r="C32" s="1093"/>
      <c r="D32" s="1093"/>
      <c r="E32" s="1093"/>
      <c r="F32" s="1093"/>
      <c r="G32" s="1093"/>
      <c r="H32" s="1093"/>
      <c r="I32" s="1093"/>
      <c r="J32" s="1093"/>
      <c r="K32" s="1093"/>
      <c r="L32" s="1093"/>
      <c r="M32" s="1093"/>
      <c r="N32" s="1093"/>
      <c r="O32" s="1093"/>
      <c r="P32" s="1094"/>
      <c r="Q32" s="1098">
        <v>805</v>
      </c>
      <c r="R32" s="1099"/>
      <c r="S32" s="1099"/>
      <c r="T32" s="1099"/>
      <c r="U32" s="1099"/>
      <c r="V32" s="1099">
        <v>703</v>
      </c>
      <c r="W32" s="1099"/>
      <c r="X32" s="1099"/>
      <c r="Y32" s="1099"/>
      <c r="Z32" s="1099"/>
      <c r="AA32" s="1099">
        <v>103</v>
      </c>
      <c r="AB32" s="1099"/>
      <c r="AC32" s="1099"/>
      <c r="AD32" s="1099"/>
      <c r="AE32" s="1100"/>
      <c r="AF32" s="1074">
        <v>103</v>
      </c>
      <c r="AG32" s="1075"/>
      <c r="AH32" s="1075"/>
      <c r="AI32" s="1075"/>
      <c r="AJ32" s="1076"/>
      <c r="AK32" s="1035">
        <v>314</v>
      </c>
      <c r="AL32" s="1026"/>
      <c r="AM32" s="1026"/>
      <c r="AN32" s="1026"/>
      <c r="AO32" s="1026"/>
      <c r="AP32" s="1026">
        <v>3424</v>
      </c>
      <c r="AQ32" s="1026"/>
      <c r="AR32" s="1026"/>
      <c r="AS32" s="1026"/>
      <c r="AT32" s="1026"/>
      <c r="AU32" s="1026">
        <v>3400</v>
      </c>
      <c r="AV32" s="1026"/>
      <c r="AW32" s="1026"/>
      <c r="AX32" s="1026"/>
      <c r="AY32" s="1026"/>
      <c r="AZ32" s="1097" t="s">
        <v>576</v>
      </c>
      <c r="BA32" s="1097"/>
      <c r="BB32" s="1097"/>
      <c r="BC32" s="1097"/>
      <c r="BD32" s="1097"/>
      <c r="BE32" s="1087" t="s">
        <v>409</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410</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389</v>
      </c>
      <c r="B63" s="999" t="s">
        <v>411</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165</v>
      </c>
      <c r="AG63" s="1014"/>
      <c r="AH63" s="1014"/>
      <c r="AI63" s="1014"/>
      <c r="AJ63" s="1085"/>
      <c r="AK63" s="1086"/>
      <c r="AL63" s="1018"/>
      <c r="AM63" s="1018"/>
      <c r="AN63" s="1018"/>
      <c r="AO63" s="1018"/>
      <c r="AP63" s="1014">
        <v>5863</v>
      </c>
      <c r="AQ63" s="1014"/>
      <c r="AR63" s="1014"/>
      <c r="AS63" s="1014"/>
      <c r="AT63" s="1014"/>
      <c r="AU63" s="1014">
        <v>3698</v>
      </c>
      <c r="AV63" s="1014"/>
      <c r="AW63" s="1014"/>
      <c r="AX63" s="1014"/>
      <c r="AY63" s="1014"/>
      <c r="AZ63" s="1080"/>
      <c r="BA63" s="1080"/>
      <c r="BB63" s="1080"/>
      <c r="BC63" s="1080"/>
      <c r="BD63" s="1080"/>
      <c r="BE63" s="1015"/>
      <c r="BF63" s="1015"/>
      <c r="BG63" s="1015"/>
      <c r="BH63" s="1015"/>
      <c r="BI63" s="1016"/>
      <c r="BJ63" s="1081" t="s">
        <v>259</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413</v>
      </c>
      <c r="B66" s="1051"/>
      <c r="C66" s="1051"/>
      <c r="D66" s="1051"/>
      <c r="E66" s="1051"/>
      <c r="F66" s="1051"/>
      <c r="G66" s="1051"/>
      <c r="H66" s="1051"/>
      <c r="I66" s="1051"/>
      <c r="J66" s="1051"/>
      <c r="K66" s="1051"/>
      <c r="L66" s="1051"/>
      <c r="M66" s="1051"/>
      <c r="N66" s="1051"/>
      <c r="O66" s="1051"/>
      <c r="P66" s="1052"/>
      <c r="Q66" s="1056" t="s">
        <v>394</v>
      </c>
      <c r="R66" s="1057"/>
      <c r="S66" s="1057"/>
      <c r="T66" s="1057"/>
      <c r="U66" s="1058"/>
      <c r="V66" s="1056" t="s">
        <v>414</v>
      </c>
      <c r="W66" s="1057"/>
      <c r="X66" s="1057"/>
      <c r="Y66" s="1057"/>
      <c r="Z66" s="1058"/>
      <c r="AA66" s="1056" t="s">
        <v>415</v>
      </c>
      <c r="AB66" s="1057"/>
      <c r="AC66" s="1057"/>
      <c r="AD66" s="1057"/>
      <c r="AE66" s="1058"/>
      <c r="AF66" s="1062" t="s">
        <v>416</v>
      </c>
      <c r="AG66" s="1063"/>
      <c r="AH66" s="1063"/>
      <c r="AI66" s="1063"/>
      <c r="AJ66" s="1064"/>
      <c r="AK66" s="1056" t="s">
        <v>398</v>
      </c>
      <c r="AL66" s="1051"/>
      <c r="AM66" s="1051"/>
      <c r="AN66" s="1051"/>
      <c r="AO66" s="1052"/>
      <c r="AP66" s="1056" t="s">
        <v>417</v>
      </c>
      <c r="AQ66" s="1057"/>
      <c r="AR66" s="1057"/>
      <c r="AS66" s="1057"/>
      <c r="AT66" s="1058"/>
      <c r="AU66" s="1056" t="s">
        <v>418</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577</v>
      </c>
      <c r="C68" s="1041"/>
      <c r="D68" s="1041"/>
      <c r="E68" s="1041"/>
      <c r="F68" s="1041"/>
      <c r="G68" s="1041"/>
      <c r="H68" s="1041"/>
      <c r="I68" s="1041"/>
      <c r="J68" s="1041"/>
      <c r="K68" s="1041"/>
      <c r="L68" s="1041"/>
      <c r="M68" s="1041"/>
      <c r="N68" s="1041"/>
      <c r="O68" s="1041"/>
      <c r="P68" s="1042"/>
      <c r="Q68" s="1043">
        <v>92</v>
      </c>
      <c r="R68" s="1037"/>
      <c r="S68" s="1037"/>
      <c r="T68" s="1037"/>
      <c r="U68" s="1037"/>
      <c r="V68" s="1037">
        <v>90</v>
      </c>
      <c r="W68" s="1037"/>
      <c r="X68" s="1037"/>
      <c r="Y68" s="1037"/>
      <c r="Z68" s="1037"/>
      <c r="AA68" s="1037">
        <v>1</v>
      </c>
      <c r="AB68" s="1037"/>
      <c r="AC68" s="1037"/>
      <c r="AD68" s="1037"/>
      <c r="AE68" s="1037"/>
      <c r="AF68" s="1037">
        <v>1</v>
      </c>
      <c r="AG68" s="1037"/>
      <c r="AH68" s="1037"/>
      <c r="AI68" s="1037"/>
      <c r="AJ68" s="1037"/>
      <c r="AK68" s="1037" t="s">
        <v>578</v>
      </c>
      <c r="AL68" s="1037"/>
      <c r="AM68" s="1037"/>
      <c r="AN68" s="1037"/>
      <c r="AO68" s="1037"/>
      <c r="AP68" s="1037" t="s">
        <v>578</v>
      </c>
      <c r="AQ68" s="1037"/>
      <c r="AR68" s="1037"/>
      <c r="AS68" s="1037"/>
      <c r="AT68" s="1037"/>
      <c r="AU68" s="1037" t="s">
        <v>511</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579</v>
      </c>
      <c r="C69" s="1030"/>
      <c r="D69" s="1030"/>
      <c r="E69" s="1030"/>
      <c r="F69" s="1030"/>
      <c r="G69" s="1030"/>
      <c r="H69" s="1030"/>
      <c r="I69" s="1030"/>
      <c r="J69" s="1030"/>
      <c r="K69" s="1030"/>
      <c r="L69" s="1030"/>
      <c r="M69" s="1030"/>
      <c r="N69" s="1030"/>
      <c r="O69" s="1030"/>
      <c r="P69" s="1031"/>
      <c r="Q69" s="1032">
        <v>10094</v>
      </c>
      <c r="R69" s="1026"/>
      <c r="S69" s="1026"/>
      <c r="T69" s="1026"/>
      <c r="U69" s="1026"/>
      <c r="V69" s="1026">
        <v>9713</v>
      </c>
      <c r="W69" s="1026"/>
      <c r="X69" s="1026"/>
      <c r="Y69" s="1026"/>
      <c r="Z69" s="1026"/>
      <c r="AA69" s="1026">
        <v>381</v>
      </c>
      <c r="AB69" s="1026"/>
      <c r="AC69" s="1026"/>
      <c r="AD69" s="1026"/>
      <c r="AE69" s="1026"/>
      <c r="AF69" s="1026">
        <v>381</v>
      </c>
      <c r="AG69" s="1026"/>
      <c r="AH69" s="1026"/>
      <c r="AI69" s="1026"/>
      <c r="AJ69" s="1026"/>
      <c r="AK69" s="1026" t="s">
        <v>578</v>
      </c>
      <c r="AL69" s="1026"/>
      <c r="AM69" s="1026"/>
      <c r="AN69" s="1026"/>
      <c r="AO69" s="1026"/>
      <c r="AP69" s="1026" t="s">
        <v>578</v>
      </c>
      <c r="AQ69" s="1026"/>
      <c r="AR69" s="1026"/>
      <c r="AS69" s="1026"/>
      <c r="AT69" s="1026"/>
      <c r="AU69" s="1026" t="s">
        <v>511</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580</v>
      </c>
      <c r="C70" s="1030"/>
      <c r="D70" s="1030"/>
      <c r="E70" s="1030"/>
      <c r="F70" s="1030"/>
      <c r="G70" s="1030"/>
      <c r="H70" s="1030"/>
      <c r="I70" s="1030"/>
      <c r="J70" s="1030"/>
      <c r="K70" s="1030"/>
      <c r="L70" s="1030"/>
      <c r="M70" s="1030"/>
      <c r="N70" s="1030"/>
      <c r="O70" s="1030"/>
      <c r="P70" s="1031"/>
      <c r="Q70" s="1032">
        <v>62</v>
      </c>
      <c r="R70" s="1026"/>
      <c r="S70" s="1026"/>
      <c r="T70" s="1026"/>
      <c r="U70" s="1026"/>
      <c r="V70" s="1026">
        <v>62</v>
      </c>
      <c r="W70" s="1026"/>
      <c r="X70" s="1026"/>
      <c r="Y70" s="1026"/>
      <c r="Z70" s="1026"/>
      <c r="AA70" s="1026" t="s">
        <v>578</v>
      </c>
      <c r="AB70" s="1026"/>
      <c r="AC70" s="1026"/>
      <c r="AD70" s="1026"/>
      <c r="AE70" s="1026"/>
      <c r="AF70" s="1026" t="s">
        <v>578</v>
      </c>
      <c r="AG70" s="1026"/>
      <c r="AH70" s="1026"/>
      <c r="AI70" s="1026"/>
      <c r="AJ70" s="1026"/>
      <c r="AK70" s="1026" t="s">
        <v>578</v>
      </c>
      <c r="AL70" s="1026"/>
      <c r="AM70" s="1026"/>
      <c r="AN70" s="1026"/>
      <c r="AO70" s="1026"/>
      <c r="AP70" s="1026" t="s">
        <v>578</v>
      </c>
      <c r="AQ70" s="1026"/>
      <c r="AR70" s="1026"/>
      <c r="AS70" s="1026"/>
      <c r="AT70" s="1026"/>
      <c r="AU70" s="1026" t="s">
        <v>511</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581</v>
      </c>
      <c r="C71" s="1030"/>
      <c r="D71" s="1030"/>
      <c r="E71" s="1030"/>
      <c r="F71" s="1030"/>
      <c r="G71" s="1030"/>
      <c r="H71" s="1030"/>
      <c r="I71" s="1030"/>
      <c r="J71" s="1030"/>
      <c r="K71" s="1030"/>
      <c r="L71" s="1030"/>
      <c r="M71" s="1030"/>
      <c r="N71" s="1030"/>
      <c r="O71" s="1030"/>
      <c r="P71" s="1031"/>
      <c r="Q71" s="1032">
        <v>475</v>
      </c>
      <c r="R71" s="1026"/>
      <c r="S71" s="1026"/>
      <c r="T71" s="1026"/>
      <c r="U71" s="1026"/>
      <c r="V71" s="1026">
        <v>448</v>
      </c>
      <c r="W71" s="1026"/>
      <c r="X71" s="1026"/>
      <c r="Y71" s="1026"/>
      <c r="Z71" s="1026"/>
      <c r="AA71" s="1026">
        <v>27</v>
      </c>
      <c r="AB71" s="1026"/>
      <c r="AC71" s="1026"/>
      <c r="AD71" s="1026"/>
      <c r="AE71" s="1026"/>
      <c r="AF71" s="1026">
        <v>27</v>
      </c>
      <c r="AG71" s="1026"/>
      <c r="AH71" s="1026"/>
      <c r="AI71" s="1026"/>
      <c r="AJ71" s="1026"/>
      <c r="AK71" s="1026" t="s">
        <v>578</v>
      </c>
      <c r="AL71" s="1026"/>
      <c r="AM71" s="1026"/>
      <c r="AN71" s="1026"/>
      <c r="AO71" s="1026"/>
      <c r="AP71" s="1026" t="s">
        <v>578</v>
      </c>
      <c r="AQ71" s="1026"/>
      <c r="AR71" s="1026"/>
      <c r="AS71" s="1026"/>
      <c r="AT71" s="1026"/>
      <c r="AU71" s="1026" t="s">
        <v>511</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582</v>
      </c>
      <c r="C72" s="1030"/>
      <c r="D72" s="1030"/>
      <c r="E72" s="1030"/>
      <c r="F72" s="1030"/>
      <c r="G72" s="1030"/>
      <c r="H72" s="1030"/>
      <c r="I72" s="1030"/>
      <c r="J72" s="1030"/>
      <c r="K72" s="1030"/>
      <c r="L72" s="1030"/>
      <c r="M72" s="1030"/>
      <c r="N72" s="1030"/>
      <c r="O72" s="1030"/>
      <c r="P72" s="1031"/>
      <c r="Q72" s="1032">
        <v>7</v>
      </c>
      <c r="R72" s="1026"/>
      <c r="S72" s="1026"/>
      <c r="T72" s="1026"/>
      <c r="U72" s="1026"/>
      <c r="V72" s="1026">
        <v>5</v>
      </c>
      <c r="W72" s="1026"/>
      <c r="X72" s="1026"/>
      <c r="Y72" s="1026"/>
      <c r="Z72" s="1026"/>
      <c r="AA72" s="1026">
        <v>2</v>
      </c>
      <c r="AB72" s="1026"/>
      <c r="AC72" s="1026"/>
      <c r="AD72" s="1026"/>
      <c r="AE72" s="1026"/>
      <c r="AF72" s="1026">
        <v>2</v>
      </c>
      <c r="AG72" s="1026"/>
      <c r="AH72" s="1026"/>
      <c r="AI72" s="1026"/>
      <c r="AJ72" s="1026"/>
      <c r="AK72" s="1026" t="s">
        <v>578</v>
      </c>
      <c r="AL72" s="1026"/>
      <c r="AM72" s="1026"/>
      <c r="AN72" s="1026"/>
      <c r="AO72" s="1026"/>
      <c r="AP72" s="1026" t="s">
        <v>578</v>
      </c>
      <c r="AQ72" s="1026"/>
      <c r="AR72" s="1026"/>
      <c r="AS72" s="1026"/>
      <c r="AT72" s="1026"/>
      <c r="AU72" s="1026" t="s">
        <v>511</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583</v>
      </c>
      <c r="C73" s="1030"/>
      <c r="D73" s="1030"/>
      <c r="E73" s="1030"/>
      <c r="F73" s="1030"/>
      <c r="G73" s="1030"/>
      <c r="H73" s="1030"/>
      <c r="I73" s="1030"/>
      <c r="J73" s="1030"/>
      <c r="K73" s="1030"/>
      <c r="L73" s="1030"/>
      <c r="M73" s="1030"/>
      <c r="N73" s="1030"/>
      <c r="O73" s="1030"/>
      <c r="P73" s="1031"/>
      <c r="Q73" s="1032">
        <v>60</v>
      </c>
      <c r="R73" s="1026"/>
      <c r="S73" s="1026"/>
      <c r="T73" s="1026"/>
      <c r="U73" s="1026"/>
      <c r="V73" s="1026">
        <v>35</v>
      </c>
      <c r="W73" s="1026"/>
      <c r="X73" s="1026"/>
      <c r="Y73" s="1026"/>
      <c r="Z73" s="1026"/>
      <c r="AA73" s="1026">
        <v>24</v>
      </c>
      <c r="AB73" s="1026"/>
      <c r="AC73" s="1026"/>
      <c r="AD73" s="1026"/>
      <c r="AE73" s="1026"/>
      <c r="AF73" s="1026">
        <v>24</v>
      </c>
      <c r="AG73" s="1026"/>
      <c r="AH73" s="1026"/>
      <c r="AI73" s="1026"/>
      <c r="AJ73" s="1026"/>
      <c r="AK73" s="1026" t="s">
        <v>578</v>
      </c>
      <c r="AL73" s="1026"/>
      <c r="AM73" s="1026"/>
      <c r="AN73" s="1026"/>
      <c r="AO73" s="1026"/>
      <c r="AP73" s="1026" t="s">
        <v>578</v>
      </c>
      <c r="AQ73" s="1026"/>
      <c r="AR73" s="1026"/>
      <c r="AS73" s="1026"/>
      <c r="AT73" s="1026"/>
      <c r="AU73" s="1026" t="s">
        <v>511</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584</v>
      </c>
      <c r="C74" s="1030"/>
      <c r="D74" s="1030"/>
      <c r="E74" s="1030"/>
      <c r="F74" s="1030"/>
      <c r="G74" s="1030"/>
      <c r="H74" s="1030"/>
      <c r="I74" s="1030"/>
      <c r="J74" s="1030"/>
      <c r="K74" s="1030"/>
      <c r="L74" s="1030"/>
      <c r="M74" s="1030"/>
      <c r="N74" s="1030"/>
      <c r="O74" s="1030"/>
      <c r="P74" s="1031"/>
      <c r="Q74" s="1032">
        <v>863</v>
      </c>
      <c r="R74" s="1026"/>
      <c r="S74" s="1026"/>
      <c r="T74" s="1026"/>
      <c r="U74" s="1026"/>
      <c r="V74" s="1026">
        <v>828</v>
      </c>
      <c r="W74" s="1026"/>
      <c r="X74" s="1026"/>
      <c r="Y74" s="1026"/>
      <c r="Z74" s="1026"/>
      <c r="AA74" s="1026">
        <v>34</v>
      </c>
      <c r="AB74" s="1026"/>
      <c r="AC74" s="1026"/>
      <c r="AD74" s="1026"/>
      <c r="AE74" s="1026"/>
      <c r="AF74" s="1026">
        <v>34</v>
      </c>
      <c r="AG74" s="1026"/>
      <c r="AH74" s="1026"/>
      <c r="AI74" s="1026"/>
      <c r="AJ74" s="1026"/>
      <c r="AK74" s="1026" t="s">
        <v>591</v>
      </c>
      <c r="AL74" s="1026"/>
      <c r="AM74" s="1026"/>
      <c r="AN74" s="1026"/>
      <c r="AO74" s="1026"/>
      <c r="AP74" s="1026">
        <v>55</v>
      </c>
      <c r="AQ74" s="1026"/>
      <c r="AR74" s="1026"/>
      <c r="AS74" s="1026"/>
      <c r="AT74" s="1026"/>
      <c r="AU74" s="1026">
        <v>27</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585</v>
      </c>
      <c r="C75" s="1030"/>
      <c r="D75" s="1030"/>
      <c r="E75" s="1030"/>
      <c r="F75" s="1030"/>
      <c r="G75" s="1030"/>
      <c r="H75" s="1030"/>
      <c r="I75" s="1030"/>
      <c r="J75" s="1030"/>
      <c r="K75" s="1030"/>
      <c r="L75" s="1030"/>
      <c r="M75" s="1030"/>
      <c r="N75" s="1030"/>
      <c r="O75" s="1030"/>
      <c r="P75" s="1031"/>
      <c r="Q75" s="1033">
        <v>204</v>
      </c>
      <c r="R75" s="1034"/>
      <c r="S75" s="1034"/>
      <c r="T75" s="1034"/>
      <c r="U75" s="1035"/>
      <c r="V75" s="1036">
        <v>196</v>
      </c>
      <c r="W75" s="1034"/>
      <c r="X75" s="1034"/>
      <c r="Y75" s="1034"/>
      <c r="Z75" s="1035"/>
      <c r="AA75" s="1036">
        <v>9</v>
      </c>
      <c r="AB75" s="1034"/>
      <c r="AC75" s="1034"/>
      <c r="AD75" s="1034"/>
      <c r="AE75" s="1035"/>
      <c r="AF75" s="1036">
        <v>9</v>
      </c>
      <c r="AG75" s="1034"/>
      <c r="AH75" s="1034"/>
      <c r="AI75" s="1034"/>
      <c r="AJ75" s="1035"/>
      <c r="AK75" s="1036" t="s">
        <v>576</v>
      </c>
      <c r="AL75" s="1034"/>
      <c r="AM75" s="1034"/>
      <c r="AN75" s="1034"/>
      <c r="AO75" s="1035"/>
      <c r="AP75" s="1036" t="s">
        <v>578</v>
      </c>
      <c r="AQ75" s="1034"/>
      <c r="AR75" s="1034"/>
      <c r="AS75" s="1034"/>
      <c r="AT75" s="1035"/>
      <c r="AU75" s="1036" t="s">
        <v>511</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586</v>
      </c>
      <c r="C76" s="1030"/>
      <c r="D76" s="1030"/>
      <c r="E76" s="1030"/>
      <c r="F76" s="1030"/>
      <c r="G76" s="1030"/>
      <c r="H76" s="1030"/>
      <c r="I76" s="1030"/>
      <c r="J76" s="1030"/>
      <c r="K76" s="1030"/>
      <c r="L76" s="1030"/>
      <c r="M76" s="1030"/>
      <c r="N76" s="1030"/>
      <c r="O76" s="1030"/>
      <c r="P76" s="1031"/>
      <c r="Q76" s="1033">
        <v>65</v>
      </c>
      <c r="R76" s="1034"/>
      <c r="S76" s="1034"/>
      <c r="T76" s="1034"/>
      <c r="U76" s="1035"/>
      <c r="V76" s="1036">
        <v>65</v>
      </c>
      <c r="W76" s="1034"/>
      <c r="X76" s="1034"/>
      <c r="Y76" s="1034"/>
      <c r="Z76" s="1035"/>
      <c r="AA76" s="1036" t="s">
        <v>578</v>
      </c>
      <c r="AB76" s="1034"/>
      <c r="AC76" s="1034"/>
      <c r="AD76" s="1034"/>
      <c r="AE76" s="1035"/>
      <c r="AF76" s="1036" t="s">
        <v>578</v>
      </c>
      <c r="AG76" s="1034"/>
      <c r="AH76" s="1034"/>
      <c r="AI76" s="1034"/>
      <c r="AJ76" s="1035"/>
      <c r="AK76" s="1036" t="s">
        <v>578</v>
      </c>
      <c r="AL76" s="1034"/>
      <c r="AM76" s="1034"/>
      <c r="AN76" s="1034"/>
      <c r="AO76" s="1035"/>
      <c r="AP76" s="1036" t="s">
        <v>578</v>
      </c>
      <c r="AQ76" s="1034"/>
      <c r="AR76" s="1034"/>
      <c r="AS76" s="1034"/>
      <c r="AT76" s="1035"/>
      <c r="AU76" s="1036" t="s">
        <v>511</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587</v>
      </c>
      <c r="C77" s="1030"/>
      <c r="D77" s="1030"/>
      <c r="E77" s="1030"/>
      <c r="F77" s="1030"/>
      <c r="G77" s="1030"/>
      <c r="H77" s="1030"/>
      <c r="I77" s="1030"/>
      <c r="J77" s="1030"/>
      <c r="K77" s="1030"/>
      <c r="L77" s="1030"/>
      <c r="M77" s="1030"/>
      <c r="N77" s="1030"/>
      <c r="O77" s="1030"/>
      <c r="P77" s="1031"/>
      <c r="Q77" s="1033">
        <v>1433</v>
      </c>
      <c r="R77" s="1034"/>
      <c r="S77" s="1034"/>
      <c r="T77" s="1034"/>
      <c r="U77" s="1035"/>
      <c r="V77" s="1036">
        <v>1391</v>
      </c>
      <c r="W77" s="1034"/>
      <c r="X77" s="1034"/>
      <c r="Y77" s="1034"/>
      <c r="Z77" s="1035"/>
      <c r="AA77" s="1036">
        <v>42</v>
      </c>
      <c r="AB77" s="1034"/>
      <c r="AC77" s="1034"/>
      <c r="AD77" s="1034"/>
      <c r="AE77" s="1035"/>
      <c r="AF77" s="1036">
        <v>42</v>
      </c>
      <c r="AG77" s="1034"/>
      <c r="AH77" s="1034"/>
      <c r="AI77" s="1034"/>
      <c r="AJ77" s="1035"/>
      <c r="AK77" s="1036" t="s">
        <v>578</v>
      </c>
      <c r="AL77" s="1034"/>
      <c r="AM77" s="1034"/>
      <c r="AN77" s="1034"/>
      <c r="AO77" s="1035"/>
      <c r="AP77" s="1036" t="s">
        <v>578</v>
      </c>
      <c r="AQ77" s="1034"/>
      <c r="AR77" s="1034"/>
      <c r="AS77" s="1034"/>
      <c r="AT77" s="1035"/>
      <c r="AU77" s="1036" t="s">
        <v>511</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t="s">
        <v>588</v>
      </c>
      <c r="C78" s="1030"/>
      <c r="D78" s="1030"/>
      <c r="E78" s="1030"/>
      <c r="F78" s="1030"/>
      <c r="G78" s="1030"/>
      <c r="H78" s="1030"/>
      <c r="I78" s="1030"/>
      <c r="J78" s="1030"/>
      <c r="K78" s="1030"/>
      <c r="L78" s="1030"/>
      <c r="M78" s="1030"/>
      <c r="N78" s="1030"/>
      <c r="O78" s="1030"/>
      <c r="P78" s="1031"/>
      <c r="Q78" s="1032">
        <v>70128</v>
      </c>
      <c r="R78" s="1026"/>
      <c r="S78" s="1026"/>
      <c r="T78" s="1026"/>
      <c r="U78" s="1026"/>
      <c r="V78" s="1026">
        <v>68744</v>
      </c>
      <c r="W78" s="1026"/>
      <c r="X78" s="1026"/>
      <c r="Y78" s="1026"/>
      <c r="Z78" s="1026"/>
      <c r="AA78" s="1026">
        <v>1385</v>
      </c>
      <c r="AB78" s="1026"/>
      <c r="AC78" s="1026"/>
      <c r="AD78" s="1026"/>
      <c r="AE78" s="1026"/>
      <c r="AF78" s="1026">
        <v>1385</v>
      </c>
      <c r="AG78" s="1026"/>
      <c r="AH78" s="1026"/>
      <c r="AI78" s="1026"/>
      <c r="AJ78" s="1026"/>
      <c r="AK78" s="1026">
        <v>644</v>
      </c>
      <c r="AL78" s="1026"/>
      <c r="AM78" s="1026"/>
      <c r="AN78" s="1026"/>
      <c r="AO78" s="1026"/>
      <c r="AP78" s="1026" t="s">
        <v>578</v>
      </c>
      <c r="AQ78" s="1026"/>
      <c r="AR78" s="1026"/>
      <c r="AS78" s="1026"/>
      <c r="AT78" s="1026"/>
      <c r="AU78" s="1026" t="s">
        <v>511</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t="s">
        <v>589</v>
      </c>
      <c r="C79" s="1030"/>
      <c r="D79" s="1030"/>
      <c r="E79" s="1030"/>
      <c r="F79" s="1030"/>
      <c r="G79" s="1030"/>
      <c r="H79" s="1030"/>
      <c r="I79" s="1030"/>
      <c r="J79" s="1030"/>
      <c r="K79" s="1030"/>
      <c r="L79" s="1030"/>
      <c r="M79" s="1030"/>
      <c r="N79" s="1030"/>
      <c r="O79" s="1030"/>
      <c r="P79" s="1031"/>
      <c r="Q79" s="1032">
        <v>173</v>
      </c>
      <c r="R79" s="1026"/>
      <c r="S79" s="1026"/>
      <c r="T79" s="1026"/>
      <c r="U79" s="1026"/>
      <c r="V79" s="1026">
        <v>151</v>
      </c>
      <c r="W79" s="1026"/>
      <c r="X79" s="1026"/>
      <c r="Y79" s="1026"/>
      <c r="Z79" s="1026"/>
      <c r="AA79" s="1026">
        <v>22</v>
      </c>
      <c r="AB79" s="1026"/>
      <c r="AC79" s="1026"/>
      <c r="AD79" s="1026"/>
      <c r="AE79" s="1026"/>
      <c r="AF79" s="1026">
        <v>22</v>
      </c>
      <c r="AG79" s="1026"/>
      <c r="AH79" s="1026"/>
      <c r="AI79" s="1026"/>
      <c r="AJ79" s="1026"/>
      <c r="AK79" s="1026">
        <v>42</v>
      </c>
      <c r="AL79" s="1026"/>
      <c r="AM79" s="1026"/>
      <c r="AN79" s="1026"/>
      <c r="AO79" s="1026"/>
      <c r="AP79" s="1026" t="s">
        <v>578</v>
      </c>
      <c r="AQ79" s="1026"/>
      <c r="AR79" s="1026"/>
      <c r="AS79" s="1026"/>
      <c r="AT79" s="1026"/>
      <c r="AU79" s="1026" t="s">
        <v>511</v>
      </c>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t="s">
        <v>590</v>
      </c>
      <c r="C80" s="1030"/>
      <c r="D80" s="1030"/>
      <c r="E80" s="1030"/>
      <c r="F80" s="1030"/>
      <c r="G80" s="1030"/>
      <c r="H80" s="1030"/>
      <c r="I80" s="1030"/>
      <c r="J80" s="1030"/>
      <c r="K80" s="1030"/>
      <c r="L80" s="1030"/>
      <c r="M80" s="1030"/>
      <c r="N80" s="1030"/>
      <c r="O80" s="1030"/>
      <c r="P80" s="1031"/>
      <c r="Q80" s="1032">
        <v>783718</v>
      </c>
      <c r="R80" s="1026"/>
      <c r="S80" s="1026"/>
      <c r="T80" s="1026"/>
      <c r="U80" s="1026"/>
      <c r="V80" s="1026">
        <v>768737</v>
      </c>
      <c r="W80" s="1026"/>
      <c r="X80" s="1026"/>
      <c r="Y80" s="1026"/>
      <c r="Z80" s="1026"/>
      <c r="AA80" s="1026">
        <v>14981</v>
      </c>
      <c r="AB80" s="1026"/>
      <c r="AC80" s="1026"/>
      <c r="AD80" s="1026"/>
      <c r="AE80" s="1026"/>
      <c r="AF80" s="1026">
        <v>14981</v>
      </c>
      <c r="AG80" s="1026"/>
      <c r="AH80" s="1026"/>
      <c r="AI80" s="1026"/>
      <c r="AJ80" s="1026"/>
      <c r="AK80" s="1026">
        <v>4096</v>
      </c>
      <c r="AL80" s="1026"/>
      <c r="AM80" s="1026"/>
      <c r="AN80" s="1026"/>
      <c r="AO80" s="1026"/>
      <c r="AP80" s="1026" t="s">
        <v>578</v>
      </c>
      <c r="AQ80" s="1026"/>
      <c r="AR80" s="1026"/>
      <c r="AS80" s="1026"/>
      <c r="AT80" s="1026"/>
      <c r="AU80" s="1026" t="s">
        <v>511</v>
      </c>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389</v>
      </c>
      <c r="B88" s="999" t="s">
        <v>419</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16908</v>
      </c>
      <c r="AG88" s="1014"/>
      <c r="AH88" s="1014"/>
      <c r="AI88" s="1014"/>
      <c r="AJ88" s="1014"/>
      <c r="AK88" s="1018"/>
      <c r="AL88" s="1018"/>
      <c r="AM88" s="1018"/>
      <c r="AN88" s="1018"/>
      <c r="AO88" s="1018"/>
      <c r="AP88" s="1014">
        <v>55</v>
      </c>
      <c r="AQ88" s="1014"/>
      <c r="AR88" s="1014"/>
      <c r="AS88" s="1014"/>
      <c r="AT88" s="1014"/>
      <c r="AU88" s="1014">
        <v>27</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999" t="s">
        <v>420</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5</v>
      </c>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421</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422</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425</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426</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427</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428</v>
      </c>
      <c r="AB109" s="949"/>
      <c r="AC109" s="949"/>
      <c r="AD109" s="949"/>
      <c r="AE109" s="950"/>
      <c r="AF109" s="951" t="s">
        <v>307</v>
      </c>
      <c r="AG109" s="949"/>
      <c r="AH109" s="949"/>
      <c r="AI109" s="949"/>
      <c r="AJ109" s="950"/>
      <c r="AK109" s="951" t="s">
        <v>306</v>
      </c>
      <c r="AL109" s="949"/>
      <c r="AM109" s="949"/>
      <c r="AN109" s="949"/>
      <c r="AO109" s="950"/>
      <c r="AP109" s="951" t="s">
        <v>429</v>
      </c>
      <c r="AQ109" s="949"/>
      <c r="AR109" s="949"/>
      <c r="AS109" s="949"/>
      <c r="AT109" s="980"/>
      <c r="AU109" s="948" t="s">
        <v>427</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428</v>
      </c>
      <c r="BR109" s="949"/>
      <c r="BS109" s="949"/>
      <c r="BT109" s="949"/>
      <c r="BU109" s="950"/>
      <c r="BV109" s="951" t="s">
        <v>307</v>
      </c>
      <c r="BW109" s="949"/>
      <c r="BX109" s="949"/>
      <c r="BY109" s="949"/>
      <c r="BZ109" s="950"/>
      <c r="CA109" s="951" t="s">
        <v>306</v>
      </c>
      <c r="CB109" s="949"/>
      <c r="CC109" s="949"/>
      <c r="CD109" s="949"/>
      <c r="CE109" s="950"/>
      <c r="CF109" s="987" t="s">
        <v>429</v>
      </c>
      <c r="CG109" s="987"/>
      <c r="CH109" s="987"/>
      <c r="CI109" s="987"/>
      <c r="CJ109" s="987"/>
      <c r="CK109" s="951" t="s">
        <v>430</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428</v>
      </c>
      <c r="DH109" s="949"/>
      <c r="DI109" s="949"/>
      <c r="DJ109" s="949"/>
      <c r="DK109" s="950"/>
      <c r="DL109" s="951" t="s">
        <v>307</v>
      </c>
      <c r="DM109" s="949"/>
      <c r="DN109" s="949"/>
      <c r="DO109" s="949"/>
      <c r="DP109" s="950"/>
      <c r="DQ109" s="951" t="s">
        <v>306</v>
      </c>
      <c r="DR109" s="949"/>
      <c r="DS109" s="949"/>
      <c r="DT109" s="949"/>
      <c r="DU109" s="950"/>
      <c r="DV109" s="951" t="s">
        <v>429</v>
      </c>
      <c r="DW109" s="949"/>
      <c r="DX109" s="949"/>
      <c r="DY109" s="949"/>
      <c r="DZ109" s="980"/>
    </row>
    <row r="110" spans="1:131" s="247" customFormat="1" ht="26.25" customHeight="1" x14ac:dyDescent="0.15">
      <c r="A110" s="851" t="s">
        <v>431</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1425657</v>
      </c>
      <c r="AB110" s="942"/>
      <c r="AC110" s="942"/>
      <c r="AD110" s="942"/>
      <c r="AE110" s="943"/>
      <c r="AF110" s="944">
        <v>1554544</v>
      </c>
      <c r="AG110" s="942"/>
      <c r="AH110" s="942"/>
      <c r="AI110" s="942"/>
      <c r="AJ110" s="943"/>
      <c r="AK110" s="944">
        <v>1572112</v>
      </c>
      <c r="AL110" s="942"/>
      <c r="AM110" s="942"/>
      <c r="AN110" s="942"/>
      <c r="AO110" s="943"/>
      <c r="AP110" s="945">
        <v>20.7</v>
      </c>
      <c r="AQ110" s="946"/>
      <c r="AR110" s="946"/>
      <c r="AS110" s="946"/>
      <c r="AT110" s="947"/>
      <c r="AU110" s="981" t="s">
        <v>73</v>
      </c>
      <c r="AV110" s="982"/>
      <c r="AW110" s="982"/>
      <c r="AX110" s="982"/>
      <c r="AY110" s="982"/>
      <c r="AZ110" s="907" t="s">
        <v>432</v>
      </c>
      <c r="BA110" s="852"/>
      <c r="BB110" s="852"/>
      <c r="BC110" s="852"/>
      <c r="BD110" s="852"/>
      <c r="BE110" s="852"/>
      <c r="BF110" s="852"/>
      <c r="BG110" s="852"/>
      <c r="BH110" s="852"/>
      <c r="BI110" s="852"/>
      <c r="BJ110" s="852"/>
      <c r="BK110" s="852"/>
      <c r="BL110" s="852"/>
      <c r="BM110" s="852"/>
      <c r="BN110" s="852"/>
      <c r="BO110" s="852"/>
      <c r="BP110" s="853"/>
      <c r="BQ110" s="908">
        <v>18516976</v>
      </c>
      <c r="BR110" s="889"/>
      <c r="BS110" s="889"/>
      <c r="BT110" s="889"/>
      <c r="BU110" s="889"/>
      <c r="BV110" s="889">
        <v>19098605</v>
      </c>
      <c r="BW110" s="889"/>
      <c r="BX110" s="889"/>
      <c r="BY110" s="889"/>
      <c r="BZ110" s="889"/>
      <c r="CA110" s="889">
        <v>19749263</v>
      </c>
      <c r="CB110" s="889"/>
      <c r="CC110" s="889"/>
      <c r="CD110" s="889"/>
      <c r="CE110" s="889"/>
      <c r="CF110" s="913">
        <v>259.39999999999998</v>
      </c>
      <c r="CG110" s="914"/>
      <c r="CH110" s="914"/>
      <c r="CI110" s="914"/>
      <c r="CJ110" s="914"/>
      <c r="CK110" s="977" t="s">
        <v>433</v>
      </c>
      <c r="CL110" s="863"/>
      <c r="CM110" s="938" t="s">
        <v>434</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259</v>
      </c>
      <c r="DH110" s="889"/>
      <c r="DI110" s="889"/>
      <c r="DJ110" s="889"/>
      <c r="DK110" s="889"/>
      <c r="DL110" s="889" t="s">
        <v>259</v>
      </c>
      <c r="DM110" s="889"/>
      <c r="DN110" s="889"/>
      <c r="DO110" s="889"/>
      <c r="DP110" s="889"/>
      <c r="DQ110" s="889" t="s">
        <v>435</v>
      </c>
      <c r="DR110" s="889"/>
      <c r="DS110" s="889"/>
      <c r="DT110" s="889"/>
      <c r="DU110" s="889"/>
      <c r="DV110" s="890" t="s">
        <v>259</v>
      </c>
      <c r="DW110" s="890"/>
      <c r="DX110" s="890"/>
      <c r="DY110" s="890"/>
      <c r="DZ110" s="891"/>
    </row>
    <row r="111" spans="1:131" s="247" customFormat="1" ht="26.25" customHeight="1" x14ac:dyDescent="0.15">
      <c r="A111" s="818" t="s">
        <v>436</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391</v>
      </c>
      <c r="AB111" s="970"/>
      <c r="AC111" s="970"/>
      <c r="AD111" s="970"/>
      <c r="AE111" s="971"/>
      <c r="AF111" s="972" t="s">
        <v>259</v>
      </c>
      <c r="AG111" s="970"/>
      <c r="AH111" s="970"/>
      <c r="AI111" s="970"/>
      <c r="AJ111" s="971"/>
      <c r="AK111" s="972" t="s">
        <v>437</v>
      </c>
      <c r="AL111" s="970"/>
      <c r="AM111" s="970"/>
      <c r="AN111" s="970"/>
      <c r="AO111" s="971"/>
      <c r="AP111" s="973" t="s">
        <v>259</v>
      </c>
      <c r="AQ111" s="974"/>
      <c r="AR111" s="974"/>
      <c r="AS111" s="974"/>
      <c r="AT111" s="975"/>
      <c r="AU111" s="983"/>
      <c r="AV111" s="984"/>
      <c r="AW111" s="984"/>
      <c r="AX111" s="984"/>
      <c r="AY111" s="984"/>
      <c r="AZ111" s="859" t="s">
        <v>438</v>
      </c>
      <c r="BA111" s="794"/>
      <c r="BB111" s="794"/>
      <c r="BC111" s="794"/>
      <c r="BD111" s="794"/>
      <c r="BE111" s="794"/>
      <c r="BF111" s="794"/>
      <c r="BG111" s="794"/>
      <c r="BH111" s="794"/>
      <c r="BI111" s="794"/>
      <c r="BJ111" s="794"/>
      <c r="BK111" s="794"/>
      <c r="BL111" s="794"/>
      <c r="BM111" s="794"/>
      <c r="BN111" s="794"/>
      <c r="BO111" s="794"/>
      <c r="BP111" s="795"/>
      <c r="BQ111" s="860" t="s">
        <v>259</v>
      </c>
      <c r="BR111" s="861"/>
      <c r="BS111" s="861"/>
      <c r="BT111" s="861"/>
      <c r="BU111" s="861"/>
      <c r="BV111" s="861" t="s">
        <v>435</v>
      </c>
      <c r="BW111" s="861"/>
      <c r="BX111" s="861"/>
      <c r="BY111" s="861"/>
      <c r="BZ111" s="861"/>
      <c r="CA111" s="861" t="s">
        <v>439</v>
      </c>
      <c r="CB111" s="861"/>
      <c r="CC111" s="861"/>
      <c r="CD111" s="861"/>
      <c r="CE111" s="861"/>
      <c r="CF111" s="922" t="s">
        <v>437</v>
      </c>
      <c r="CG111" s="923"/>
      <c r="CH111" s="923"/>
      <c r="CI111" s="923"/>
      <c r="CJ111" s="923"/>
      <c r="CK111" s="978"/>
      <c r="CL111" s="865"/>
      <c r="CM111" s="868" t="s">
        <v>440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435</v>
      </c>
      <c r="DH111" s="861"/>
      <c r="DI111" s="861"/>
      <c r="DJ111" s="861"/>
      <c r="DK111" s="861"/>
      <c r="DL111" s="861" t="s">
        <v>259</v>
      </c>
      <c r="DM111" s="861"/>
      <c r="DN111" s="861"/>
      <c r="DO111" s="861"/>
      <c r="DP111" s="861"/>
      <c r="DQ111" s="861" t="s">
        <v>437</v>
      </c>
      <c r="DR111" s="861"/>
      <c r="DS111" s="861"/>
      <c r="DT111" s="861"/>
      <c r="DU111" s="861"/>
      <c r="DV111" s="838" t="s">
        <v>439</v>
      </c>
      <c r="DW111" s="838"/>
      <c r="DX111" s="838"/>
      <c r="DY111" s="838"/>
      <c r="DZ111" s="839"/>
    </row>
    <row r="112" spans="1:131" s="247" customFormat="1" ht="26.25" customHeight="1" x14ac:dyDescent="0.15">
      <c r="A112" s="963" t="s">
        <v>441</v>
      </c>
      <c r="B112" s="964"/>
      <c r="C112" s="794" t="s">
        <v>442</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259</v>
      </c>
      <c r="AB112" s="824"/>
      <c r="AC112" s="824"/>
      <c r="AD112" s="824"/>
      <c r="AE112" s="825"/>
      <c r="AF112" s="826" t="s">
        <v>259</v>
      </c>
      <c r="AG112" s="824"/>
      <c r="AH112" s="824"/>
      <c r="AI112" s="824"/>
      <c r="AJ112" s="825"/>
      <c r="AK112" s="826" t="s">
        <v>391</v>
      </c>
      <c r="AL112" s="824"/>
      <c r="AM112" s="824"/>
      <c r="AN112" s="824"/>
      <c r="AO112" s="825"/>
      <c r="AP112" s="871" t="s">
        <v>259</v>
      </c>
      <c r="AQ112" s="872"/>
      <c r="AR112" s="872"/>
      <c r="AS112" s="872"/>
      <c r="AT112" s="873"/>
      <c r="AU112" s="983"/>
      <c r="AV112" s="984"/>
      <c r="AW112" s="984"/>
      <c r="AX112" s="984"/>
      <c r="AY112" s="984"/>
      <c r="AZ112" s="859" t="s">
        <v>443</v>
      </c>
      <c r="BA112" s="794"/>
      <c r="BB112" s="794"/>
      <c r="BC112" s="794"/>
      <c r="BD112" s="794"/>
      <c r="BE112" s="794"/>
      <c r="BF112" s="794"/>
      <c r="BG112" s="794"/>
      <c r="BH112" s="794"/>
      <c r="BI112" s="794"/>
      <c r="BJ112" s="794"/>
      <c r="BK112" s="794"/>
      <c r="BL112" s="794"/>
      <c r="BM112" s="794"/>
      <c r="BN112" s="794"/>
      <c r="BO112" s="794"/>
      <c r="BP112" s="795"/>
      <c r="BQ112" s="860">
        <v>3515100</v>
      </c>
      <c r="BR112" s="861"/>
      <c r="BS112" s="861"/>
      <c r="BT112" s="861"/>
      <c r="BU112" s="861"/>
      <c r="BV112" s="861">
        <v>3630885</v>
      </c>
      <c r="BW112" s="861"/>
      <c r="BX112" s="861"/>
      <c r="BY112" s="861"/>
      <c r="BZ112" s="861"/>
      <c r="CA112" s="861">
        <v>3697829</v>
      </c>
      <c r="CB112" s="861"/>
      <c r="CC112" s="861"/>
      <c r="CD112" s="861"/>
      <c r="CE112" s="861"/>
      <c r="CF112" s="922">
        <v>48.6</v>
      </c>
      <c r="CG112" s="923"/>
      <c r="CH112" s="923"/>
      <c r="CI112" s="923"/>
      <c r="CJ112" s="923"/>
      <c r="CK112" s="978"/>
      <c r="CL112" s="865"/>
      <c r="CM112" s="868" t="s">
        <v>444</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259</v>
      </c>
      <c r="DH112" s="861"/>
      <c r="DI112" s="861"/>
      <c r="DJ112" s="861"/>
      <c r="DK112" s="861"/>
      <c r="DL112" s="861" t="s">
        <v>259</v>
      </c>
      <c r="DM112" s="861"/>
      <c r="DN112" s="861"/>
      <c r="DO112" s="861"/>
      <c r="DP112" s="861"/>
      <c r="DQ112" s="861" t="s">
        <v>259</v>
      </c>
      <c r="DR112" s="861"/>
      <c r="DS112" s="861"/>
      <c r="DT112" s="861"/>
      <c r="DU112" s="861"/>
      <c r="DV112" s="838" t="s">
        <v>391</v>
      </c>
      <c r="DW112" s="838"/>
      <c r="DX112" s="838"/>
      <c r="DY112" s="838"/>
      <c r="DZ112" s="839"/>
    </row>
    <row r="113" spans="1:130" s="247" customFormat="1" ht="26.25" customHeight="1" x14ac:dyDescent="0.15">
      <c r="A113" s="965"/>
      <c r="B113" s="966"/>
      <c r="C113" s="794" t="s">
        <v>445</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187134</v>
      </c>
      <c r="AB113" s="970"/>
      <c r="AC113" s="970"/>
      <c r="AD113" s="970"/>
      <c r="AE113" s="971"/>
      <c r="AF113" s="972">
        <v>193909</v>
      </c>
      <c r="AG113" s="970"/>
      <c r="AH113" s="970"/>
      <c r="AI113" s="970"/>
      <c r="AJ113" s="971"/>
      <c r="AK113" s="972">
        <v>204198</v>
      </c>
      <c r="AL113" s="970"/>
      <c r="AM113" s="970"/>
      <c r="AN113" s="970"/>
      <c r="AO113" s="971"/>
      <c r="AP113" s="973">
        <v>2.7</v>
      </c>
      <c r="AQ113" s="974"/>
      <c r="AR113" s="974"/>
      <c r="AS113" s="974"/>
      <c r="AT113" s="975"/>
      <c r="AU113" s="983"/>
      <c r="AV113" s="984"/>
      <c r="AW113" s="984"/>
      <c r="AX113" s="984"/>
      <c r="AY113" s="984"/>
      <c r="AZ113" s="859" t="s">
        <v>446</v>
      </c>
      <c r="BA113" s="794"/>
      <c r="BB113" s="794"/>
      <c r="BC113" s="794"/>
      <c r="BD113" s="794"/>
      <c r="BE113" s="794"/>
      <c r="BF113" s="794"/>
      <c r="BG113" s="794"/>
      <c r="BH113" s="794"/>
      <c r="BI113" s="794"/>
      <c r="BJ113" s="794"/>
      <c r="BK113" s="794"/>
      <c r="BL113" s="794"/>
      <c r="BM113" s="794"/>
      <c r="BN113" s="794"/>
      <c r="BO113" s="794"/>
      <c r="BP113" s="795"/>
      <c r="BQ113" s="860">
        <v>37165</v>
      </c>
      <c r="BR113" s="861"/>
      <c r="BS113" s="861"/>
      <c r="BT113" s="861"/>
      <c r="BU113" s="861"/>
      <c r="BV113" s="861">
        <v>32906</v>
      </c>
      <c r="BW113" s="861"/>
      <c r="BX113" s="861"/>
      <c r="BY113" s="861"/>
      <c r="BZ113" s="861"/>
      <c r="CA113" s="861">
        <v>27464</v>
      </c>
      <c r="CB113" s="861"/>
      <c r="CC113" s="861"/>
      <c r="CD113" s="861"/>
      <c r="CE113" s="861"/>
      <c r="CF113" s="922">
        <v>0.4</v>
      </c>
      <c r="CG113" s="923"/>
      <c r="CH113" s="923"/>
      <c r="CI113" s="923"/>
      <c r="CJ113" s="923"/>
      <c r="CK113" s="978"/>
      <c r="CL113" s="865"/>
      <c r="CM113" s="868" t="s">
        <v>447</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259</v>
      </c>
      <c r="DH113" s="824"/>
      <c r="DI113" s="824"/>
      <c r="DJ113" s="824"/>
      <c r="DK113" s="825"/>
      <c r="DL113" s="826" t="s">
        <v>259</v>
      </c>
      <c r="DM113" s="824"/>
      <c r="DN113" s="824"/>
      <c r="DO113" s="824"/>
      <c r="DP113" s="825"/>
      <c r="DQ113" s="826" t="s">
        <v>259</v>
      </c>
      <c r="DR113" s="824"/>
      <c r="DS113" s="824"/>
      <c r="DT113" s="824"/>
      <c r="DU113" s="825"/>
      <c r="DV113" s="871" t="s">
        <v>259</v>
      </c>
      <c r="DW113" s="872"/>
      <c r="DX113" s="872"/>
      <c r="DY113" s="872"/>
      <c r="DZ113" s="873"/>
    </row>
    <row r="114" spans="1:130" s="247" customFormat="1" ht="26.25" customHeight="1" x14ac:dyDescent="0.15">
      <c r="A114" s="965"/>
      <c r="B114" s="966"/>
      <c r="C114" s="794" t="s">
        <v>448</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71378</v>
      </c>
      <c r="AB114" s="824"/>
      <c r="AC114" s="824"/>
      <c r="AD114" s="824"/>
      <c r="AE114" s="825"/>
      <c r="AF114" s="826">
        <v>4664</v>
      </c>
      <c r="AG114" s="824"/>
      <c r="AH114" s="824"/>
      <c r="AI114" s="824"/>
      <c r="AJ114" s="825"/>
      <c r="AK114" s="826">
        <v>7850</v>
      </c>
      <c r="AL114" s="824"/>
      <c r="AM114" s="824"/>
      <c r="AN114" s="824"/>
      <c r="AO114" s="825"/>
      <c r="AP114" s="871">
        <v>0.1</v>
      </c>
      <c r="AQ114" s="872"/>
      <c r="AR114" s="872"/>
      <c r="AS114" s="872"/>
      <c r="AT114" s="873"/>
      <c r="AU114" s="983"/>
      <c r="AV114" s="984"/>
      <c r="AW114" s="984"/>
      <c r="AX114" s="984"/>
      <c r="AY114" s="984"/>
      <c r="AZ114" s="859" t="s">
        <v>449</v>
      </c>
      <c r="BA114" s="794"/>
      <c r="BB114" s="794"/>
      <c r="BC114" s="794"/>
      <c r="BD114" s="794"/>
      <c r="BE114" s="794"/>
      <c r="BF114" s="794"/>
      <c r="BG114" s="794"/>
      <c r="BH114" s="794"/>
      <c r="BI114" s="794"/>
      <c r="BJ114" s="794"/>
      <c r="BK114" s="794"/>
      <c r="BL114" s="794"/>
      <c r="BM114" s="794"/>
      <c r="BN114" s="794"/>
      <c r="BO114" s="794"/>
      <c r="BP114" s="795"/>
      <c r="BQ114" s="860">
        <v>2260615</v>
      </c>
      <c r="BR114" s="861"/>
      <c r="BS114" s="861"/>
      <c r="BT114" s="861"/>
      <c r="BU114" s="861"/>
      <c r="BV114" s="861">
        <v>2224123</v>
      </c>
      <c r="BW114" s="861"/>
      <c r="BX114" s="861"/>
      <c r="BY114" s="861"/>
      <c r="BZ114" s="861"/>
      <c r="CA114" s="861">
        <v>2122244</v>
      </c>
      <c r="CB114" s="861"/>
      <c r="CC114" s="861"/>
      <c r="CD114" s="861"/>
      <c r="CE114" s="861"/>
      <c r="CF114" s="922">
        <v>27.9</v>
      </c>
      <c r="CG114" s="923"/>
      <c r="CH114" s="923"/>
      <c r="CI114" s="923"/>
      <c r="CJ114" s="923"/>
      <c r="CK114" s="978"/>
      <c r="CL114" s="865"/>
      <c r="CM114" s="868" t="s">
        <v>450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435</v>
      </c>
      <c r="DH114" s="824"/>
      <c r="DI114" s="824"/>
      <c r="DJ114" s="824"/>
      <c r="DK114" s="825"/>
      <c r="DL114" s="826" t="s">
        <v>259</v>
      </c>
      <c r="DM114" s="824"/>
      <c r="DN114" s="824"/>
      <c r="DO114" s="824"/>
      <c r="DP114" s="825"/>
      <c r="DQ114" s="826" t="s">
        <v>259</v>
      </c>
      <c r="DR114" s="824"/>
      <c r="DS114" s="824"/>
      <c r="DT114" s="824"/>
      <c r="DU114" s="825"/>
      <c r="DV114" s="871" t="s">
        <v>391</v>
      </c>
      <c r="DW114" s="872"/>
      <c r="DX114" s="872"/>
      <c r="DY114" s="872"/>
      <c r="DZ114" s="873"/>
    </row>
    <row r="115" spans="1:130" s="247" customFormat="1" ht="26.25" customHeight="1" x14ac:dyDescent="0.15">
      <c r="A115" s="965"/>
      <c r="B115" s="966"/>
      <c r="C115" s="794" t="s">
        <v>451</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391</v>
      </c>
      <c r="AB115" s="970"/>
      <c r="AC115" s="970"/>
      <c r="AD115" s="970"/>
      <c r="AE115" s="971"/>
      <c r="AF115" s="972" t="s">
        <v>437</v>
      </c>
      <c r="AG115" s="970"/>
      <c r="AH115" s="970"/>
      <c r="AI115" s="970"/>
      <c r="AJ115" s="971"/>
      <c r="AK115" s="972" t="s">
        <v>259</v>
      </c>
      <c r="AL115" s="970"/>
      <c r="AM115" s="970"/>
      <c r="AN115" s="970"/>
      <c r="AO115" s="971"/>
      <c r="AP115" s="973" t="s">
        <v>391</v>
      </c>
      <c r="AQ115" s="974"/>
      <c r="AR115" s="974"/>
      <c r="AS115" s="974"/>
      <c r="AT115" s="975"/>
      <c r="AU115" s="983"/>
      <c r="AV115" s="984"/>
      <c r="AW115" s="984"/>
      <c r="AX115" s="984"/>
      <c r="AY115" s="984"/>
      <c r="AZ115" s="859" t="s">
        <v>452</v>
      </c>
      <c r="BA115" s="794"/>
      <c r="BB115" s="794"/>
      <c r="BC115" s="794"/>
      <c r="BD115" s="794"/>
      <c r="BE115" s="794"/>
      <c r="BF115" s="794"/>
      <c r="BG115" s="794"/>
      <c r="BH115" s="794"/>
      <c r="BI115" s="794"/>
      <c r="BJ115" s="794"/>
      <c r="BK115" s="794"/>
      <c r="BL115" s="794"/>
      <c r="BM115" s="794"/>
      <c r="BN115" s="794"/>
      <c r="BO115" s="794"/>
      <c r="BP115" s="795"/>
      <c r="BQ115" s="860" t="s">
        <v>259</v>
      </c>
      <c r="BR115" s="861"/>
      <c r="BS115" s="861"/>
      <c r="BT115" s="861"/>
      <c r="BU115" s="861"/>
      <c r="BV115" s="861" t="s">
        <v>259</v>
      </c>
      <c r="BW115" s="861"/>
      <c r="BX115" s="861"/>
      <c r="BY115" s="861"/>
      <c r="BZ115" s="861"/>
      <c r="CA115" s="861" t="s">
        <v>437</v>
      </c>
      <c r="CB115" s="861"/>
      <c r="CC115" s="861"/>
      <c r="CD115" s="861"/>
      <c r="CE115" s="861"/>
      <c r="CF115" s="922" t="s">
        <v>437</v>
      </c>
      <c r="CG115" s="923"/>
      <c r="CH115" s="923"/>
      <c r="CI115" s="923"/>
      <c r="CJ115" s="923"/>
      <c r="CK115" s="978"/>
      <c r="CL115" s="865"/>
      <c r="CM115" s="859" t="s">
        <v>453</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259</v>
      </c>
      <c r="DH115" s="824"/>
      <c r="DI115" s="824"/>
      <c r="DJ115" s="824"/>
      <c r="DK115" s="825"/>
      <c r="DL115" s="826" t="s">
        <v>259</v>
      </c>
      <c r="DM115" s="824"/>
      <c r="DN115" s="824"/>
      <c r="DO115" s="824"/>
      <c r="DP115" s="825"/>
      <c r="DQ115" s="826" t="s">
        <v>259</v>
      </c>
      <c r="DR115" s="824"/>
      <c r="DS115" s="824"/>
      <c r="DT115" s="824"/>
      <c r="DU115" s="825"/>
      <c r="DV115" s="871" t="s">
        <v>391</v>
      </c>
      <c r="DW115" s="872"/>
      <c r="DX115" s="872"/>
      <c r="DY115" s="872"/>
      <c r="DZ115" s="873"/>
    </row>
    <row r="116" spans="1:130" s="247" customFormat="1" ht="26.25" customHeight="1" x14ac:dyDescent="0.15">
      <c r="A116" s="967"/>
      <c r="B116" s="968"/>
      <c r="C116" s="927" t="s">
        <v>454</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259</v>
      </c>
      <c r="AB116" s="824"/>
      <c r="AC116" s="824"/>
      <c r="AD116" s="824"/>
      <c r="AE116" s="825"/>
      <c r="AF116" s="826" t="s">
        <v>259</v>
      </c>
      <c r="AG116" s="824"/>
      <c r="AH116" s="824"/>
      <c r="AI116" s="824"/>
      <c r="AJ116" s="825"/>
      <c r="AK116" s="826" t="s">
        <v>391</v>
      </c>
      <c r="AL116" s="824"/>
      <c r="AM116" s="824"/>
      <c r="AN116" s="824"/>
      <c r="AO116" s="825"/>
      <c r="AP116" s="871" t="s">
        <v>259</v>
      </c>
      <c r="AQ116" s="872"/>
      <c r="AR116" s="872"/>
      <c r="AS116" s="872"/>
      <c r="AT116" s="873"/>
      <c r="AU116" s="983"/>
      <c r="AV116" s="984"/>
      <c r="AW116" s="984"/>
      <c r="AX116" s="984"/>
      <c r="AY116" s="984"/>
      <c r="AZ116" s="910" t="s">
        <v>455</v>
      </c>
      <c r="BA116" s="911"/>
      <c r="BB116" s="911"/>
      <c r="BC116" s="911"/>
      <c r="BD116" s="911"/>
      <c r="BE116" s="911"/>
      <c r="BF116" s="911"/>
      <c r="BG116" s="911"/>
      <c r="BH116" s="911"/>
      <c r="BI116" s="911"/>
      <c r="BJ116" s="911"/>
      <c r="BK116" s="911"/>
      <c r="BL116" s="911"/>
      <c r="BM116" s="911"/>
      <c r="BN116" s="911"/>
      <c r="BO116" s="911"/>
      <c r="BP116" s="912"/>
      <c r="BQ116" s="860" t="s">
        <v>259</v>
      </c>
      <c r="BR116" s="861"/>
      <c r="BS116" s="861"/>
      <c r="BT116" s="861"/>
      <c r="BU116" s="861"/>
      <c r="BV116" s="861" t="s">
        <v>259</v>
      </c>
      <c r="BW116" s="861"/>
      <c r="BX116" s="861"/>
      <c r="BY116" s="861"/>
      <c r="BZ116" s="861"/>
      <c r="CA116" s="861" t="s">
        <v>437</v>
      </c>
      <c r="CB116" s="861"/>
      <c r="CC116" s="861"/>
      <c r="CD116" s="861"/>
      <c r="CE116" s="861"/>
      <c r="CF116" s="922" t="s">
        <v>259</v>
      </c>
      <c r="CG116" s="923"/>
      <c r="CH116" s="923"/>
      <c r="CI116" s="923"/>
      <c r="CJ116" s="923"/>
      <c r="CK116" s="978"/>
      <c r="CL116" s="865"/>
      <c r="CM116" s="868" t="s">
        <v>456</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437</v>
      </c>
      <c r="DH116" s="824"/>
      <c r="DI116" s="824"/>
      <c r="DJ116" s="824"/>
      <c r="DK116" s="825"/>
      <c r="DL116" s="826" t="s">
        <v>259</v>
      </c>
      <c r="DM116" s="824"/>
      <c r="DN116" s="824"/>
      <c r="DO116" s="824"/>
      <c r="DP116" s="825"/>
      <c r="DQ116" s="826" t="s">
        <v>259</v>
      </c>
      <c r="DR116" s="824"/>
      <c r="DS116" s="824"/>
      <c r="DT116" s="824"/>
      <c r="DU116" s="825"/>
      <c r="DV116" s="871" t="s">
        <v>259</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457</v>
      </c>
      <c r="Z117" s="950"/>
      <c r="AA117" s="955">
        <v>1684169</v>
      </c>
      <c r="AB117" s="956"/>
      <c r="AC117" s="956"/>
      <c r="AD117" s="956"/>
      <c r="AE117" s="957"/>
      <c r="AF117" s="958">
        <v>1753117</v>
      </c>
      <c r="AG117" s="956"/>
      <c r="AH117" s="956"/>
      <c r="AI117" s="956"/>
      <c r="AJ117" s="957"/>
      <c r="AK117" s="958">
        <v>1784160</v>
      </c>
      <c r="AL117" s="956"/>
      <c r="AM117" s="956"/>
      <c r="AN117" s="956"/>
      <c r="AO117" s="957"/>
      <c r="AP117" s="959"/>
      <c r="AQ117" s="960"/>
      <c r="AR117" s="960"/>
      <c r="AS117" s="960"/>
      <c r="AT117" s="961"/>
      <c r="AU117" s="983"/>
      <c r="AV117" s="984"/>
      <c r="AW117" s="984"/>
      <c r="AX117" s="984"/>
      <c r="AY117" s="984"/>
      <c r="AZ117" s="910" t="s">
        <v>458</v>
      </c>
      <c r="BA117" s="911"/>
      <c r="BB117" s="911"/>
      <c r="BC117" s="911"/>
      <c r="BD117" s="911"/>
      <c r="BE117" s="911"/>
      <c r="BF117" s="911"/>
      <c r="BG117" s="911"/>
      <c r="BH117" s="911"/>
      <c r="BI117" s="911"/>
      <c r="BJ117" s="911"/>
      <c r="BK117" s="911"/>
      <c r="BL117" s="911"/>
      <c r="BM117" s="911"/>
      <c r="BN117" s="911"/>
      <c r="BO117" s="911"/>
      <c r="BP117" s="912"/>
      <c r="BQ117" s="860" t="s">
        <v>259</v>
      </c>
      <c r="BR117" s="861"/>
      <c r="BS117" s="861"/>
      <c r="BT117" s="861"/>
      <c r="BU117" s="861"/>
      <c r="BV117" s="861" t="s">
        <v>259</v>
      </c>
      <c r="BW117" s="861"/>
      <c r="BX117" s="861"/>
      <c r="BY117" s="861"/>
      <c r="BZ117" s="861"/>
      <c r="CA117" s="861" t="s">
        <v>435</v>
      </c>
      <c r="CB117" s="861"/>
      <c r="CC117" s="861"/>
      <c r="CD117" s="861"/>
      <c r="CE117" s="861"/>
      <c r="CF117" s="922" t="s">
        <v>259</v>
      </c>
      <c r="CG117" s="923"/>
      <c r="CH117" s="923"/>
      <c r="CI117" s="923"/>
      <c r="CJ117" s="923"/>
      <c r="CK117" s="978"/>
      <c r="CL117" s="865"/>
      <c r="CM117" s="868" t="s">
        <v>459</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259</v>
      </c>
      <c r="DH117" s="824"/>
      <c r="DI117" s="824"/>
      <c r="DJ117" s="824"/>
      <c r="DK117" s="825"/>
      <c r="DL117" s="826" t="s">
        <v>391</v>
      </c>
      <c r="DM117" s="824"/>
      <c r="DN117" s="824"/>
      <c r="DO117" s="824"/>
      <c r="DP117" s="825"/>
      <c r="DQ117" s="826" t="s">
        <v>259</v>
      </c>
      <c r="DR117" s="824"/>
      <c r="DS117" s="824"/>
      <c r="DT117" s="824"/>
      <c r="DU117" s="825"/>
      <c r="DV117" s="871" t="s">
        <v>259</v>
      </c>
      <c r="DW117" s="872"/>
      <c r="DX117" s="872"/>
      <c r="DY117" s="872"/>
      <c r="DZ117" s="873"/>
    </row>
    <row r="118" spans="1:130" s="247" customFormat="1" ht="26.25" customHeight="1" x14ac:dyDescent="0.15">
      <c r="A118" s="948" t="s">
        <v>430</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428</v>
      </c>
      <c r="AB118" s="949"/>
      <c r="AC118" s="949"/>
      <c r="AD118" s="949"/>
      <c r="AE118" s="950"/>
      <c r="AF118" s="951" t="s">
        <v>307</v>
      </c>
      <c r="AG118" s="949"/>
      <c r="AH118" s="949"/>
      <c r="AI118" s="949"/>
      <c r="AJ118" s="950"/>
      <c r="AK118" s="951" t="s">
        <v>306</v>
      </c>
      <c r="AL118" s="949"/>
      <c r="AM118" s="949"/>
      <c r="AN118" s="949"/>
      <c r="AO118" s="950"/>
      <c r="AP118" s="952" t="s">
        <v>429</v>
      </c>
      <c r="AQ118" s="953"/>
      <c r="AR118" s="953"/>
      <c r="AS118" s="953"/>
      <c r="AT118" s="954"/>
      <c r="AU118" s="983"/>
      <c r="AV118" s="984"/>
      <c r="AW118" s="984"/>
      <c r="AX118" s="984"/>
      <c r="AY118" s="984"/>
      <c r="AZ118" s="926" t="s">
        <v>460</v>
      </c>
      <c r="BA118" s="927"/>
      <c r="BB118" s="927"/>
      <c r="BC118" s="927"/>
      <c r="BD118" s="927"/>
      <c r="BE118" s="927"/>
      <c r="BF118" s="927"/>
      <c r="BG118" s="927"/>
      <c r="BH118" s="927"/>
      <c r="BI118" s="927"/>
      <c r="BJ118" s="927"/>
      <c r="BK118" s="927"/>
      <c r="BL118" s="927"/>
      <c r="BM118" s="927"/>
      <c r="BN118" s="927"/>
      <c r="BO118" s="927"/>
      <c r="BP118" s="928"/>
      <c r="BQ118" s="929" t="s">
        <v>391</v>
      </c>
      <c r="BR118" s="892"/>
      <c r="BS118" s="892"/>
      <c r="BT118" s="892"/>
      <c r="BU118" s="892"/>
      <c r="BV118" s="892" t="s">
        <v>259</v>
      </c>
      <c r="BW118" s="892"/>
      <c r="BX118" s="892"/>
      <c r="BY118" s="892"/>
      <c r="BZ118" s="892"/>
      <c r="CA118" s="892" t="s">
        <v>259</v>
      </c>
      <c r="CB118" s="892"/>
      <c r="CC118" s="892"/>
      <c r="CD118" s="892"/>
      <c r="CE118" s="892"/>
      <c r="CF118" s="922" t="s">
        <v>391</v>
      </c>
      <c r="CG118" s="923"/>
      <c r="CH118" s="923"/>
      <c r="CI118" s="923"/>
      <c r="CJ118" s="923"/>
      <c r="CK118" s="978"/>
      <c r="CL118" s="865"/>
      <c r="CM118" s="868" t="s">
        <v>461</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391</v>
      </c>
      <c r="DH118" s="824"/>
      <c r="DI118" s="824"/>
      <c r="DJ118" s="824"/>
      <c r="DK118" s="825"/>
      <c r="DL118" s="826" t="s">
        <v>259</v>
      </c>
      <c r="DM118" s="824"/>
      <c r="DN118" s="824"/>
      <c r="DO118" s="824"/>
      <c r="DP118" s="825"/>
      <c r="DQ118" s="826" t="s">
        <v>437</v>
      </c>
      <c r="DR118" s="824"/>
      <c r="DS118" s="824"/>
      <c r="DT118" s="824"/>
      <c r="DU118" s="825"/>
      <c r="DV118" s="871" t="s">
        <v>259</v>
      </c>
      <c r="DW118" s="872"/>
      <c r="DX118" s="872"/>
      <c r="DY118" s="872"/>
      <c r="DZ118" s="873"/>
    </row>
    <row r="119" spans="1:130" s="247" customFormat="1" ht="26.25" customHeight="1" x14ac:dyDescent="0.15">
      <c r="A119" s="862" t="s">
        <v>433</v>
      </c>
      <c r="B119" s="863"/>
      <c r="C119" s="938" t="s">
        <v>434</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259</v>
      </c>
      <c r="AB119" s="942"/>
      <c r="AC119" s="942"/>
      <c r="AD119" s="942"/>
      <c r="AE119" s="943"/>
      <c r="AF119" s="944" t="s">
        <v>259</v>
      </c>
      <c r="AG119" s="942"/>
      <c r="AH119" s="942"/>
      <c r="AI119" s="942"/>
      <c r="AJ119" s="943"/>
      <c r="AK119" s="944" t="s">
        <v>259</v>
      </c>
      <c r="AL119" s="942"/>
      <c r="AM119" s="942"/>
      <c r="AN119" s="942"/>
      <c r="AO119" s="943"/>
      <c r="AP119" s="945" t="s">
        <v>259</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462</v>
      </c>
      <c r="BP119" s="925"/>
      <c r="BQ119" s="929">
        <v>24329856</v>
      </c>
      <c r="BR119" s="892"/>
      <c r="BS119" s="892"/>
      <c r="BT119" s="892"/>
      <c r="BU119" s="892"/>
      <c r="BV119" s="892">
        <v>24986519</v>
      </c>
      <c r="BW119" s="892"/>
      <c r="BX119" s="892"/>
      <c r="BY119" s="892"/>
      <c r="BZ119" s="892"/>
      <c r="CA119" s="892">
        <v>25596800</v>
      </c>
      <c r="CB119" s="892"/>
      <c r="CC119" s="892"/>
      <c r="CD119" s="892"/>
      <c r="CE119" s="892"/>
      <c r="CF119" s="790"/>
      <c r="CG119" s="791"/>
      <c r="CH119" s="791"/>
      <c r="CI119" s="791"/>
      <c r="CJ119" s="881"/>
      <c r="CK119" s="979"/>
      <c r="CL119" s="867"/>
      <c r="CM119" s="885" t="s">
        <v>463</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437</v>
      </c>
      <c r="DH119" s="807"/>
      <c r="DI119" s="807"/>
      <c r="DJ119" s="807"/>
      <c r="DK119" s="808"/>
      <c r="DL119" s="809" t="s">
        <v>391</v>
      </c>
      <c r="DM119" s="807"/>
      <c r="DN119" s="807"/>
      <c r="DO119" s="807"/>
      <c r="DP119" s="808"/>
      <c r="DQ119" s="809" t="s">
        <v>259</v>
      </c>
      <c r="DR119" s="807"/>
      <c r="DS119" s="807"/>
      <c r="DT119" s="807"/>
      <c r="DU119" s="808"/>
      <c r="DV119" s="895" t="s">
        <v>259</v>
      </c>
      <c r="DW119" s="896"/>
      <c r="DX119" s="896"/>
      <c r="DY119" s="896"/>
      <c r="DZ119" s="897"/>
    </row>
    <row r="120" spans="1:130" s="247" customFormat="1" ht="26.25" customHeight="1" x14ac:dyDescent="0.15">
      <c r="A120" s="864"/>
      <c r="B120" s="865"/>
      <c r="C120" s="868" t="s">
        <v>440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259</v>
      </c>
      <c r="AB120" s="824"/>
      <c r="AC120" s="824"/>
      <c r="AD120" s="824"/>
      <c r="AE120" s="825"/>
      <c r="AF120" s="826" t="s">
        <v>259</v>
      </c>
      <c r="AG120" s="824"/>
      <c r="AH120" s="824"/>
      <c r="AI120" s="824"/>
      <c r="AJ120" s="825"/>
      <c r="AK120" s="826" t="s">
        <v>259</v>
      </c>
      <c r="AL120" s="824"/>
      <c r="AM120" s="824"/>
      <c r="AN120" s="824"/>
      <c r="AO120" s="825"/>
      <c r="AP120" s="871" t="s">
        <v>259</v>
      </c>
      <c r="AQ120" s="872"/>
      <c r="AR120" s="872"/>
      <c r="AS120" s="872"/>
      <c r="AT120" s="873"/>
      <c r="AU120" s="930" t="s">
        <v>464</v>
      </c>
      <c r="AV120" s="931"/>
      <c r="AW120" s="931"/>
      <c r="AX120" s="931"/>
      <c r="AY120" s="932"/>
      <c r="AZ120" s="907" t="s">
        <v>465</v>
      </c>
      <c r="BA120" s="852"/>
      <c r="BB120" s="852"/>
      <c r="BC120" s="852"/>
      <c r="BD120" s="852"/>
      <c r="BE120" s="852"/>
      <c r="BF120" s="852"/>
      <c r="BG120" s="852"/>
      <c r="BH120" s="852"/>
      <c r="BI120" s="852"/>
      <c r="BJ120" s="852"/>
      <c r="BK120" s="852"/>
      <c r="BL120" s="852"/>
      <c r="BM120" s="852"/>
      <c r="BN120" s="852"/>
      <c r="BO120" s="852"/>
      <c r="BP120" s="853"/>
      <c r="BQ120" s="908">
        <v>10882517</v>
      </c>
      <c r="BR120" s="889"/>
      <c r="BS120" s="889"/>
      <c r="BT120" s="889"/>
      <c r="BU120" s="889"/>
      <c r="BV120" s="889">
        <v>11202628</v>
      </c>
      <c r="BW120" s="889"/>
      <c r="BX120" s="889"/>
      <c r="BY120" s="889"/>
      <c r="BZ120" s="889"/>
      <c r="CA120" s="889">
        <v>11377979</v>
      </c>
      <c r="CB120" s="889"/>
      <c r="CC120" s="889"/>
      <c r="CD120" s="889"/>
      <c r="CE120" s="889"/>
      <c r="CF120" s="913">
        <v>149.5</v>
      </c>
      <c r="CG120" s="914"/>
      <c r="CH120" s="914"/>
      <c r="CI120" s="914"/>
      <c r="CJ120" s="914"/>
      <c r="CK120" s="915" t="s">
        <v>466</v>
      </c>
      <c r="CL120" s="899"/>
      <c r="CM120" s="899"/>
      <c r="CN120" s="899"/>
      <c r="CO120" s="900"/>
      <c r="CP120" s="919" t="s">
        <v>467</v>
      </c>
      <c r="CQ120" s="920"/>
      <c r="CR120" s="920"/>
      <c r="CS120" s="920"/>
      <c r="CT120" s="920"/>
      <c r="CU120" s="920"/>
      <c r="CV120" s="920"/>
      <c r="CW120" s="920"/>
      <c r="CX120" s="920"/>
      <c r="CY120" s="920"/>
      <c r="CZ120" s="920"/>
      <c r="DA120" s="920"/>
      <c r="DB120" s="920"/>
      <c r="DC120" s="920"/>
      <c r="DD120" s="920"/>
      <c r="DE120" s="920"/>
      <c r="DF120" s="921"/>
      <c r="DG120" s="908">
        <v>3107876</v>
      </c>
      <c r="DH120" s="889"/>
      <c r="DI120" s="889"/>
      <c r="DJ120" s="889"/>
      <c r="DK120" s="889"/>
      <c r="DL120" s="889">
        <v>3290917</v>
      </c>
      <c r="DM120" s="889"/>
      <c r="DN120" s="889"/>
      <c r="DO120" s="889"/>
      <c r="DP120" s="889"/>
      <c r="DQ120" s="889">
        <v>3400026</v>
      </c>
      <c r="DR120" s="889"/>
      <c r="DS120" s="889"/>
      <c r="DT120" s="889"/>
      <c r="DU120" s="889"/>
      <c r="DV120" s="890">
        <v>44.7</v>
      </c>
      <c r="DW120" s="890"/>
      <c r="DX120" s="890"/>
      <c r="DY120" s="890"/>
      <c r="DZ120" s="891"/>
    </row>
    <row r="121" spans="1:130" s="247" customFormat="1" ht="26.25" customHeight="1" x14ac:dyDescent="0.15">
      <c r="A121" s="864"/>
      <c r="B121" s="865"/>
      <c r="C121" s="910" t="s">
        <v>468</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391</v>
      </c>
      <c r="AB121" s="824"/>
      <c r="AC121" s="824"/>
      <c r="AD121" s="824"/>
      <c r="AE121" s="825"/>
      <c r="AF121" s="826" t="s">
        <v>391</v>
      </c>
      <c r="AG121" s="824"/>
      <c r="AH121" s="824"/>
      <c r="AI121" s="824"/>
      <c r="AJ121" s="825"/>
      <c r="AK121" s="826" t="s">
        <v>259</v>
      </c>
      <c r="AL121" s="824"/>
      <c r="AM121" s="824"/>
      <c r="AN121" s="824"/>
      <c r="AO121" s="825"/>
      <c r="AP121" s="871" t="s">
        <v>391</v>
      </c>
      <c r="AQ121" s="872"/>
      <c r="AR121" s="872"/>
      <c r="AS121" s="872"/>
      <c r="AT121" s="873"/>
      <c r="AU121" s="933"/>
      <c r="AV121" s="934"/>
      <c r="AW121" s="934"/>
      <c r="AX121" s="934"/>
      <c r="AY121" s="935"/>
      <c r="AZ121" s="859" t="s">
        <v>469</v>
      </c>
      <c r="BA121" s="794"/>
      <c r="BB121" s="794"/>
      <c r="BC121" s="794"/>
      <c r="BD121" s="794"/>
      <c r="BE121" s="794"/>
      <c r="BF121" s="794"/>
      <c r="BG121" s="794"/>
      <c r="BH121" s="794"/>
      <c r="BI121" s="794"/>
      <c r="BJ121" s="794"/>
      <c r="BK121" s="794"/>
      <c r="BL121" s="794"/>
      <c r="BM121" s="794"/>
      <c r="BN121" s="794"/>
      <c r="BO121" s="794"/>
      <c r="BP121" s="795"/>
      <c r="BQ121" s="860">
        <v>207142</v>
      </c>
      <c r="BR121" s="861"/>
      <c r="BS121" s="861"/>
      <c r="BT121" s="861"/>
      <c r="BU121" s="861"/>
      <c r="BV121" s="861">
        <v>166618</v>
      </c>
      <c r="BW121" s="861"/>
      <c r="BX121" s="861"/>
      <c r="BY121" s="861"/>
      <c r="BZ121" s="861"/>
      <c r="CA121" s="861">
        <v>126033</v>
      </c>
      <c r="CB121" s="861"/>
      <c r="CC121" s="861"/>
      <c r="CD121" s="861"/>
      <c r="CE121" s="861"/>
      <c r="CF121" s="922">
        <v>1.7</v>
      </c>
      <c r="CG121" s="923"/>
      <c r="CH121" s="923"/>
      <c r="CI121" s="923"/>
      <c r="CJ121" s="923"/>
      <c r="CK121" s="916"/>
      <c r="CL121" s="902"/>
      <c r="CM121" s="902"/>
      <c r="CN121" s="902"/>
      <c r="CO121" s="903"/>
      <c r="CP121" s="882" t="s">
        <v>406</v>
      </c>
      <c r="CQ121" s="883"/>
      <c r="CR121" s="883"/>
      <c r="CS121" s="883"/>
      <c r="CT121" s="883"/>
      <c r="CU121" s="883"/>
      <c r="CV121" s="883"/>
      <c r="CW121" s="883"/>
      <c r="CX121" s="883"/>
      <c r="CY121" s="883"/>
      <c r="CZ121" s="883"/>
      <c r="DA121" s="883"/>
      <c r="DB121" s="883"/>
      <c r="DC121" s="883"/>
      <c r="DD121" s="883"/>
      <c r="DE121" s="883"/>
      <c r="DF121" s="884"/>
      <c r="DG121" s="860">
        <v>347611</v>
      </c>
      <c r="DH121" s="861"/>
      <c r="DI121" s="861"/>
      <c r="DJ121" s="861"/>
      <c r="DK121" s="861"/>
      <c r="DL121" s="861">
        <v>290367</v>
      </c>
      <c r="DM121" s="861"/>
      <c r="DN121" s="861"/>
      <c r="DO121" s="861"/>
      <c r="DP121" s="861"/>
      <c r="DQ121" s="861">
        <v>262229</v>
      </c>
      <c r="DR121" s="861"/>
      <c r="DS121" s="861"/>
      <c r="DT121" s="861"/>
      <c r="DU121" s="861"/>
      <c r="DV121" s="838">
        <v>3.4</v>
      </c>
      <c r="DW121" s="838"/>
      <c r="DX121" s="838"/>
      <c r="DY121" s="838"/>
      <c r="DZ121" s="839"/>
    </row>
    <row r="122" spans="1:130" s="247" customFormat="1" ht="26.25" customHeight="1" x14ac:dyDescent="0.15">
      <c r="A122" s="864"/>
      <c r="B122" s="865"/>
      <c r="C122" s="868" t="s">
        <v>450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259</v>
      </c>
      <c r="AB122" s="824"/>
      <c r="AC122" s="824"/>
      <c r="AD122" s="824"/>
      <c r="AE122" s="825"/>
      <c r="AF122" s="826" t="s">
        <v>259</v>
      </c>
      <c r="AG122" s="824"/>
      <c r="AH122" s="824"/>
      <c r="AI122" s="824"/>
      <c r="AJ122" s="825"/>
      <c r="AK122" s="826" t="s">
        <v>259</v>
      </c>
      <c r="AL122" s="824"/>
      <c r="AM122" s="824"/>
      <c r="AN122" s="824"/>
      <c r="AO122" s="825"/>
      <c r="AP122" s="871" t="s">
        <v>259</v>
      </c>
      <c r="AQ122" s="872"/>
      <c r="AR122" s="872"/>
      <c r="AS122" s="872"/>
      <c r="AT122" s="873"/>
      <c r="AU122" s="933"/>
      <c r="AV122" s="934"/>
      <c r="AW122" s="934"/>
      <c r="AX122" s="934"/>
      <c r="AY122" s="935"/>
      <c r="AZ122" s="926" t="s">
        <v>470</v>
      </c>
      <c r="BA122" s="927"/>
      <c r="BB122" s="927"/>
      <c r="BC122" s="927"/>
      <c r="BD122" s="927"/>
      <c r="BE122" s="927"/>
      <c r="BF122" s="927"/>
      <c r="BG122" s="927"/>
      <c r="BH122" s="927"/>
      <c r="BI122" s="927"/>
      <c r="BJ122" s="927"/>
      <c r="BK122" s="927"/>
      <c r="BL122" s="927"/>
      <c r="BM122" s="927"/>
      <c r="BN122" s="927"/>
      <c r="BO122" s="927"/>
      <c r="BP122" s="928"/>
      <c r="BQ122" s="929">
        <v>15447787</v>
      </c>
      <c r="BR122" s="892"/>
      <c r="BS122" s="892"/>
      <c r="BT122" s="892"/>
      <c r="BU122" s="892"/>
      <c r="BV122" s="892">
        <v>15387202</v>
      </c>
      <c r="BW122" s="892"/>
      <c r="BX122" s="892"/>
      <c r="BY122" s="892"/>
      <c r="BZ122" s="892"/>
      <c r="CA122" s="892">
        <v>15622242</v>
      </c>
      <c r="CB122" s="892"/>
      <c r="CC122" s="892"/>
      <c r="CD122" s="892"/>
      <c r="CE122" s="892"/>
      <c r="CF122" s="893">
        <v>205.2</v>
      </c>
      <c r="CG122" s="894"/>
      <c r="CH122" s="894"/>
      <c r="CI122" s="894"/>
      <c r="CJ122" s="894"/>
      <c r="CK122" s="916"/>
      <c r="CL122" s="902"/>
      <c r="CM122" s="902"/>
      <c r="CN122" s="902"/>
      <c r="CO122" s="903"/>
      <c r="CP122" s="882" t="s">
        <v>471</v>
      </c>
      <c r="CQ122" s="883"/>
      <c r="CR122" s="883"/>
      <c r="CS122" s="883"/>
      <c r="CT122" s="883"/>
      <c r="CU122" s="883"/>
      <c r="CV122" s="883"/>
      <c r="CW122" s="883"/>
      <c r="CX122" s="883"/>
      <c r="CY122" s="883"/>
      <c r="CZ122" s="883"/>
      <c r="DA122" s="883"/>
      <c r="DB122" s="883"/>
      <c r="DC122" s="883"/>
      <c r="DD122" s="883"/>
      <c r="DE122" s="883"/>
      <c r="DF122" s="884"/>
      <c r="DG122" s="860">
        <v>59613</v>
      </c>
      <c r="DH122" s="861"/>
      <c r="DI122" s="861"/>
      <c r="DJ122" s="861"/>
      <c r="DK122" s="861"/>
      <c r="DL122" s="861">
        <v>49601</v>
      </c>
      <c r="DM122" s="861"/>
      <c r="DN122" s="861"/>
      <c r="DO122" s="861"/>
      <c r="DP122" s="861"/>
      <c r="DQ122" s="861">
        <v>35574</v>
      </c>
      <c r="DR122" s="861"/>
      <c r="DS122" s="861"/>
      <c r="DT122" s="861"/>
      <c r="DU122" s="861"/>
      <c r="DV122" s="838">
        <v>0.5</v>
      </c>
      <c r="DW122" s="838"/>
      <c r="DX122" s="838"/>
      <c r="DY122" s="838"/>
      <c r="DZ122" s="839"/>
    </row>
    <row r="123" spans="1:130" s="247" customFormat="1" ht="26.25" customHeight="1" x14ac:dyDescent="0.15">
      <c r="A123" s="864"/>
      <c r="B123" s="865"/>
      <c r="C123" s="868" t="s">
        <v>456</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259</v>
      </c>
      <c r="AB123" s="824"/>
      <c r="AC123" s="824"/>
      <c r="AD123" s="824"/>
      <c r="AE123" s="825"/>
      <c r="AF123" s="826" t="s">
        <v>259</v>
      </c>
      <c r="AG123" s="824"/>
      <c r="AH123" s="824"/>
      <c r="AI123" s="824"/>
      <c r="AJ123" s="825"/>
      <c r="AK123" s="826" t="s">
        <v>259</v>
      </c>
      <c r="AL123" s="824"/>
      <c r="AM123" s="824"/>
      <c r="AN123" s="824"/>
      <c r="AO123" s="825"/>
      <c r="AP123" s="871" t="s">
        <v>259</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472</v>
      </c>
      <c r="BP123" s="925"/>
      <c r="BQ123" s="879">
        <v>26537446</v>
      </c>
      <c r="BR123" s="880"/>
      <c r="BS123" s="880"/>
      <c r="BT123" s="880"/>
      <c r="BU123" s="880"/>
      <c r="BV123" s="880">
        <v>26756448</v>
      </c>
      <c r="BW123" s="880"/>
      <c r="BX123" s="880"/>
      <c r="BY123" s="880"/>
      <c r="BZ123" s="880"/>
      <c r="CA123" s="880">
        <v>27126254</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x14ac:dyDescent="0.2">
      <c r="A124" s="864"/>
      <c r="B124" s="865"/>
      <c r="C124" s="868" t="s">
        <v>459</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259</v>
      </c>
      <c r="AB124" s="824"/>
      <c r="AC124" s="824"/>
      <c r="AD124" s="824"/>
      <c r="AE124" s="825"/>
      <c r="AF124" s="826" t="s">
        <v>437</v>
      </c>
      <c r="AG124" s="824"/>
      <c r="AH124" s="824"/>
      <c r="AI124" s="824"/>
      <c r="AJ124" s="825"/>
      <c r="AK124" s="826" t="s">
        <v>259</v>
      </c>
      <c r="AL124" s="824"/>
      <c r="AM124" s="824"/>
      <c r="AN124" s="824"/>
      <c r="AO124" s="825"/>
      <c r="AP124" s="871" t="s">
        <v>259</v>
      </c>
      <c r="AQ124" s="872"/>
      <c r="AR124" s="872"/>
      <c r="AS124" s="872"/>
      <c r="AT124" s="873"/>
      <c r="AU124" s="874" t="s">
        <v>473</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391</v>
      </c>
      <c r="BR124" s="878"/>
      <c r="BS124" s="878"/>
      <c r="BT124" s="878"/>
      <c r="BU124" s="878"/>
      <c r="BV124" s="878" t="s">
        <v>259</v>
      </c>
      <c r="BW124" s="878"/>
      <c r="BX124" s="878"/>
      <c r="BY124" s="878"/>
      <c r="BZ124" s="878"/>
      <c r="CA124" s="878" t="s">
        <v>259</v>
      </c>
      <c r="CB124" s="878"/>
      <c r="CC124" s="878"/>
      <c r="CD124" s="878"/>
      <c r="CE124" s="878"/>
      <c r="CF124" s="768"/>
      <c r="CG124" s="769"/>
      <c r="CH124" s="769"/>
      <c r="CI124" s="769"/>
      <c r="CJ124" s="909"/>
      <c r="CK124" s="917"/>
      <c r="CL124" s="917"/>
      <c r="CM124" s="917"/>
      <c r="CN124" s="917"/>
      <c r="CO124" s="918"/>
      <c r="CP124" s="882" t="s">
        <v>474</v>
      </c>
      <c r="CQ124" s="883"/>
      <c r="CR124" s="883"/>
      <c r="CS124" s="883"/>
      <c r="CT124" s="883"/>
      <c r="CU124" s="883"/>
      <c r="CV124" s="883"/>
      <c r="CW124" s="883"/>
      <c r="CX124" s="883"/>
      <c r="CY124" s="883"/>
      <c r="CZ124" s="883"/>
      <c r="DA124" s="883"/>
      <c r="DB124" s="883"/>
      <c r="DC124" s="883"/>
      <c r="DD124" s="883"/>
      <c r="DE124" s="883"/>
      <c r="DF124" s="884"/>
      <c r="DG124" s="806" t="s">
        <v>259</v>
      </c>
      <c r="DH124" s="807"/>
      <c r="DI124" s="807"/>
      <c r="DJ124" s="807"/>
      <c r="DK124" s="808"/>
      <c r="DL124" s="809" t="s">
        <v>259</v>
      </c>
      <c r="DM124" s="807"/>
      <c r="DN124" s="807"/>
      <c r="DO124" s="807"/>
      <c r="DP124" s="808"/>
      <c r="DQ124" s="809" t="s">
        <v>259</v>
      </c>
      <c r="DR124" s="807"/>
      <c r="DS124" s="807"/>
      <c r="DT124" s="807"/>
      <c r="DU124" s="808"/>
      <c r="DV124" s="895" t="s">
        <v>259</v>
      </c>
      <c r="DW124" s="896"/>
      <c r="DX124" s="896"/>
      <c r="DY124" s="896"/>
      <c r="DZ124" s="897"/>
    </row>
    <row r="125" spans="1:130" s="247" customFormat="1" ht="26.25" customHeight="1" x14ac:dyDescent="0.15">
      <c r="A125" s="864"/>
      <c r="B125" s="865"/>
      <c r="C125" s="868" t="s">
        <v>461</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259</v>
      </c>
      <c r="AB125" s="824"/>
      <c r="AC125" s="824"/>
      <c r="AD125" s="824"/>
      <c r="AE125" s="825"/>
      <c r="AF125" s="826" t="s">
        <v>259</v>
      </c>
      <c r="AG125" s="824"/>
      <c r="AH125" s="824"/>
      <c r="AI125" s="824"/>
      <c r="AJ125" s="825"/>
      <c r="AK125" s="826" t="s">
        <v>259</v>
      </c>
      <c r="AL125" s="824"/>
      <c r="AM125" s="824"/>
      <c r="AN125" s="824"/>
      <c r="AO125" s="825"/>
      <c r="AP125" s="871" t="s">
        <v>259</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475</v>
      </c>
      <c r="CL125" s="899"/>
      <c r="CM125" s="899"/>
      <c r="CN125" s="899"/>
      <c r="CO125" s="900"/>
      <c r="CP125" s="907" t="s">
        <v>476</v>
      </c>
      <c r="CQ125" s="852"/>
      <c r="CR125" s="852"/>
      <c r="CS125" s="852"/>
      <c r="CT125" s="852"/>
      <c r="CU125" s="852"/>
      <c r="CV125" s="852"/>
      <c r="CW125" s="852"/>
      <c r="CX125" s="852"/>
      <c r="CY125" s="852"/>
      <c r="CZ125" s="852"/>
      <c r="DA125" s="852"/>
      <c r="DB125" s="852"/>
      <c r="DC125" s="852"/>
      <c r="DD125" s="852"/>
      <c r="DE125" s="852"/>
      <c r="DF125" s="853"/>
      <c r="DG125" s="908" t="s">
        <v>259</v>
      </c>
      <c r="DH125" s="889"/>
      <c r="DI125" s="889"/>
      <c r="DJ125" s="889"/>
      <c r="DK125" s="889"/>
      <c r="DL125" s="889" t="s">
        <v>259</v>
      </c>
      <c r="DM125" s="889"/>
      <c r="DN125" s="889"/>
      <c r="DO125" s="889"/>
      <c r="DP125" s="889"/>
      <c r="DQ125" s="889" t="s">
        <v>259</v>
      </c>
      <c r="DR125" s="889"/>
      <c r="DS125" s="889"/>
      <c r="DT125" s="889"/>
      <c r="DU125" s="889"/>
      <c r="DV125" s="890" t="s">
        <v>259</v>
      </c>
      <c r="DW125" s="890"/>
      <c r="DX125" s="890"/>
      <c r="DY125" s="890"/>
      <c r="DZ125" s="891"/>
    </row>
    <row r="126" spans="1:130" s="247" customFormat="1" ht="26.25" customHeight="1" thickBot="1" x14ac:dyDescent="0.2">
      <c r="A126" s="864"/>
      <c r="B126" s="865"/>
      <c r="C126" s="868" t="s">
        <v>463</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391</v>
      </c>
      <c r="AB126" s="824"/>
      <c r="AC126" s="824"/>
      <c r="AD126" s="824"/>
      <c r="AE126" s="825"/>
      <c r="AF126" s="826" t="s">
        <v>259</v>
      </c>
      <c r="AG126" s="824"/>
      <c r="AH126" s="824"/>
      <c r="AI126" s="824"/>
      <c r="AJ126" s="825"/>
      <c r="AK126" s="826" t="s">
        <v>259</v>
      </c>
      <c r="AL126" s="824"/>
      <c r="AM126" s="824"/>
      <c r="AN126" s="824"/>
      <c r="AO126" s="825"/>
      <c r="AP126" s="871" t="s">
        <v>259</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477</v>
      </c>
      <c r="CQ126" s="794"/>
      <c r="CR126" s="794"/>
      <c r="CS126" s="794"/>
      <c r="CT126" s="794"/>
      <c r="CU126" s="794"/>
      <c r="CV126" s="794"/>
      <c r="CW126" s="794"/>
      <c r="CX126" s="794"/>
      <c r="CY126" s="794"/>
      <c r="CZ126" s="794"/>
      <c r="DA126" s="794"/>
      <c r="DB126" s="794"/>
      <c r="DC126" s="794"/>
      <c r="DD126" s="794"/>
      <c r="DE126" s="794"/>
      <c r="DF126" s="795"/>
      <c r="DG126" s="860" t="s">
        <v>435</v>
      </c>
      <c r="DH126" s="861"/>
      <c r="DI126" s="861"/>
      <c r="DJ126" s="861"/>
      <c r="DK126" s="861"/>
      <c r="DL126" s="861" t="s">
        <v>435</v>
      </c>
      <c r="DM126" s="861"/>
      <c r="DN126" s="861"/>
      <c r="DO126" s="861"/>
      <c r="DP126" s="861"/>
      <c r="DQ126" s="861" t="s">
        <v>391</v>
      </c>
      <c r="DR126" s="861"/>
      <c r="DS126" s="861"/>
      <c r="DT126" s="861"/>
      <c r="DU126" s="861"/>
      <c r="DV126" s="838" t="s">
        <v>259</v>
      </c>
      <c r="DW126" s="838"/>
      <c r="DX126" s="838"/>
      <c r="DY126" s="838"/>
      <c r="DZ126" s="839"/>
    </row>
    <row r="127" spans="1:130" s="247" customFormat="1" ht="26.25" customHeight="1" x14ac:dyDescent="0.15">
      <c r="A127" s="866"/>
      <c r="B127" s="867"/>
      <c r="C127" s="885" t="s">
        <v>478</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259</v>
      </c>
      <c r="AB127" s="824"/>
      <c r="AC127" s="824"/>
      <c r="AD127" s="824"/>
      <c r="AE127" s="825"/>
      <c r="AF127" s="826" t="s">
        <v>259</v>
      </c>
      <c r="AG127" s="824"/>
      <c r="AH127" s="824"/>
      <c r="AI127" s="824"/>
      <c r="AJ127" s="825"/>
      <c r="AK127" s="826" t="s">
        <v>259</v>
      </c>
      <c r="AL127" s="824"/>
      <c r="AM127" s="824"/>
      <c r="AN127" s="824"/>
      <c r="AO127" s="825"/>
      <c r="AP127" s="871" t="s">
        <v>259</v>
      </c>
      <c r="AQ127" s="872"/>
      <c r="AR127" s="872"/>
      <c r="AS127" s="872"/>
      <c r="AT127" s="873"/>
      <c r="AU127" s="283"/>
      <c r="AV127" s="283"/>
      <c r="AW127" s="283"/>
      <c r="AX127" s="888" t="s">
        <v>479</v>
      </c>
      <c r="AY127" s="856"/>
      <c r="AZ127" s="856"/>
      <c r="BA127" s="856"/>
      <c r="BB127" s="856"/>
      <c r="BC127" s="856"/>
      <c r="BD127" s="856"/>
      <c r="BE127" s="857"/>
      <c r="BF127" s="855" t="s">
        <v>480</v>
      </c>
      <c r="BG127" s="856"/>
      <c r="BH127" s="856"/>
      <c r="BI127" s="856"/>
      <c r="BJ127" s="856"/>
      <c r="BK127" s="856"/>
      <c r="BL127" s="857"/>
      <c r="BM127" s="855" t="s">
        <v>481</v>
      </c>
      <c r="BN127" s="856"/>
      <c r="BO127" s="856"/>
      <c r="BP127" s="856"/>
      <c r="BQ127" s="856"/>
      <c r="BR127" s="856"/>
      <c r="BS127" s="857"/>
      <c r="BT127" s="855" t="s">
        <v>482</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483</v>
      </c>
      <c r="CQ127" s="794"/>
      <c r="CR127" s="794"/>
      <c r="CS127" s="794"/>
      <c r="CT127" s="794"/>
      <c r="CU127" s="794"/>
      <c r="CV127" s="794"/>
      <c r="CW127" s="794"/>
      <c r="CX127" s="794"/>
      <c r="CY127" s="794"/>
      <c r="CZ127" s="794"/>
      <c r="DA127" s="794"/>
      <c r="DB127" s="794"/>
      <c r="DC127" s="794"/>
      <c r="DD127" s="794"/>
      <c r="DE127" s="794"/>
      <c r="DF127" s="795"/>
      <c r="DG127" s="860" t="s">
        <v>435</v>
      </c>
      <c r="DH127" s="861"/>
      <c r="DI127" s="861"/>
      <c r="DJ127" s="861"/>
      <c r="DK127" s="861"/>
      <c r="DL127" s="861" t="s">
        <v>259</v>
      </c>
      <c r="DM127" s="861"/>
      <c r="DN127" s="861"/>
      <c r="DO127" s="861"/>
      <c r="DP127" s="861"/>
      <c r="DQ127" s="861" t="s">
        <v>391</v>
      </c>
      <c r="DR127" s="861"/>
      <c r="DS127" s="861"/>
      <c r="DT127" s="861"/>
      <c r="DU127" s="861"/>
      <c r="DV127" s="838" t="s">
        <v>259</v>
      </c>
      <c r="DW127" s="838"/>
      <c r="DX127" s="838"/>
      <c r="DY127" s="838"/>
      <c r="DZ127" s="839"/>
    </row>
    <row r="128" spans="1:130" s="247" customFormat="1" ht="26.25" customHeight="1" thickBot="1" x14ac:dyDescent="0.2">
      <c r="A128" s="840" t="s">
        <v>484</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485</v>
      </c>
      <c r="X128" s="842"/>
      <c r="Y128" s="842"/>
      <c r="Z128" s="843"/>
      <c r="AA128" s="844">
        <v>39179</v>
      </c>
      <c r="AB128" s="845"/>
      <c r="AC128" s="845"/>
      <c r="AD128" s="845"/>
      <c r="AE128" s="846"/>
      <c r="AF128" s="847">
        <v>42363</v>
      </c>
      <c r="AG128" s="845"/>
      <c r="AH128" s="845"/>
      <c r="AI128" s="845"/>
      <c r="AJ128" s="846"/>
      <c r="AK128" s="847">
        <v>42014</v>
      </c>
      <c r="AL128" s="845"/>
      <c r="AM128" s="845"/>
      <c r="AN128" s="845"/>
      <c r="AO128" s="846"/>
      <c r="AP128" s="848"/>
      <c r="AQ128" s="849"/>
      <c r="AR128" s="849"/>
      <c r="AS128" s="849"/>
      <c r="AT128" s="850"/>
      <c r="AU128" s="283"/>
      <c r="AV128" s="283"/>
      <c r="AW128" s="283"/>
      <c r="AX128" s="851" t="s">
        <v>486</v>
      </c>
      <c r="AY128" s="852"/>
      <c r="AZ128" s="852"/>
      <c r="BA128" s="852"/>
      <c r="BB128" s="852"/>
      <c r="BC128" s="852"/>
      <c r="BD128" s="852"/>
      <c r="BE128" s="853"/>
      <c r="BF128" s="830" t="s">
        <v>391</v>
      </c>
      <c r="BG128" s="831"/>
      <c r="BH128" s="831"/>
      <c r="BI128" s="831"/>
      <c r="BJ128" s="831"/>
      <c r="BK128" s="831"/>
      <c r="BL128" s="854"/>
      <c r="BM128" s="830">
        <v>13.54</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487</v>
      </c>
      <c r="CQ128" s="772"/>
      <c r="CR128" s="772"/>
      <c r="CS128" s="772"/>
      <c r="CT128" s="772"/>
      <c r="CU128" s="772"/>
      <c r="CV128" s="772"/>
      <c r="CW128" s="772"/>
      <c r="CX128" s="772"/>
      <c r="CY128" s="772"/>
      <c r="CZ128" s="772"/>
      <c r="DA128" s="772"/>
      <c r="DB128" s="772"/>
      <c r="DC128" s="772"/>
      <c r="DD128" s="772"/>
      <c r="DE128" s="772"/>
      <c r="DF128" s="773"/>
      <c r="DG128" s="834" t="s">
        <v>259</v>
      </c>
      <c r="DH128" s="835"/>
      <c r="DI128" s="835"/>
      <c r="DJ128" s="835"/>
      <c r="DK128" s="835"/>
      <c r="DL128" s="835" t="s">
        <v>259</v>
      </c>
      <c r="DM128" s="835"/>
      <c r="DN128" s="835"/>
      <c r="DO128" s="835"/>
      <c r="DP128" s="835"/>
      <c r="DQ128" s="835" t="s">
        <v>259</v>
      </c>
      <c r="DR128" s="835"/>
      <c r="DS128" s="835"/>
      <c r="DT128" s="835"/>
      <c r="DU128" s="835"/>
      <c r="DV128" s="836" t="s">
        <v>259</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488</v>
      </c>
      <c r="X129" s="821"/>
      <c r="Y129" s="821"/>
      <c r="Z129" s="822"/>
      <c r="AA129" s="823">
        <v>9018271</v>
      </c>
      <c r="AB129" s="824"/>
      <c r="AC129" s="824"/>
      <c r="AD129" s="824"/>
      <c r="AE129" s="825"/>
      <c r="AF129" s="826">
        <v>9154183</v>
      </c>
      <c r="AG129" s="824"/>
      <c r="AH129" s="824"/>
      <c r="AI129" s="824"/>
      <c r="AJ129" s="825"/>
      <c r="AK129" s="826">
        <v>8901508</v>
      </c>
      <c r="AL129" s="824"/>
      <c r="AM129" s="824"/>
      <c r="AN129" s="824"/>
      <c r="AO129" s="825"/>
      <c r="AP129" s="827"/>
      <c r="AQ129" s="828"/>
      <c r="AR129" s="828"/>
      <c r="AS129" s="828"/>
      <c r="AT129" s="829"/>
      <c r="AU129" s="285"/>
      <c r="AV129" s="285"/>
      <c r="AW129" s="285"/>
      <c r="AX129" s="793" t="s">
        <v>489</v>
      </c>
      <c r="AY129" s="794"/>
      <c r="AZ129" s="794"/>
      <c r="BA129" s="794"/>
      <c r="BB129" s="794"/>
      <c r="BC129" s="794"/>
      <c r="BD129" s="794"/>
      <c r="BE129" s="795"/>
      <c r="BF129" s="813" t="s">
        <v>259</v>
      </c>
      <c r="BG129" s="814"/>
      <c r="BH129" s="814"/>
      <c r="BI129" s="814"/>
      <c r="BJ129" s="814"/>
      <c r="BK129" s="814"/>
      <c r="BL129" s="815"/>
      <c r="BM129" s="813">
        <v>18.54</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490</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491</v>
      </c>
      <c r="X130" s="821"/>
      <c r="Y130" s="821"/>
      <c r="Z130" s="822"/>
      <c r="AA130" s="823">
        <v>1225671</v>
      </c>
      <c r="AB130" s="824"/>
      <c r="AC130" s="824"/>
      <c r="AD130" s="824"/>
      <c r="AE130" s="825"/>
      <c r="AF130" s="826">
        <v>1290222</v>
      </c>
      <c r="AG130" s="824"/>
      <c r="AH130" s="824"/>
      <c r="AI130" s="824"/>
      <c r="AJ130" s="825"/>
      <c r="AK130" s="826">
        <v>1288463</v>
      </c>
      <c r="AL130" s="824"/>
      <c r="AM130" s="824"/>
      <c r="AN130" s="824"/>
      <c r="AO130" s="825"/>
      <c r="AP130" s="827"/>
      <c r="AQ130" s="828"/>
      <c r="AR130" s="828"/>
      <c r="AS130" s="828"/>
      <c r="AT130" s="829"/>
      <c r="AU130" s="285"/>
      <c r="AV130" s="285"/>
      <c r="AW130" s="285"/>
      <c r="AX130" s="793" t="s">
        <v>492</v>
      </c>
      <c r="AY130" s="794"/>
      <c r="AZ130" s="794"/>
      <c r="BA130" s="794"/>
      <c r="BB130" s="794"/>
      <c r="BC130" s="794"/>
      <c r="BD130" s="794"/>
      <c r="BE130" s="795"/>
      <c r="BF130" s="796">
        <v>5.5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493</v>
      </c>
      <c r="X131" s="804"/>
      <c r="Y131" s="804"/>
      <c r="Z131" s="805"/>
      <c r="AA131" s="806">
        <v>7792600</v>
      </c>
      <c r="AB131" s="807"/>
      <c r="AC131" s="807"/>
      <c r="AD131" s="807"/>
      <c r="AE131" s="808"/>
      <c r="AF131" s="809">
        <v>7863961</v>
      </c>
      <c r="AG131" s="807"/>
      <c r="AH131" s="807"/>
      <c r="AI131" s="807"/>
      <c r="AJ131" s="808"/>
      <c r="AK131" s="809">
        <v>7613045</v>
      </c>
      <c r="AL131" s="807"/>
      <c r="AM131" s="807"/>
      <c r="AN131" s="807"/>
      <c r="AO131" s="808"/>
      <c r="AP131" s="810"/>
      <c r="AQ131" s="811"/>
      <c r="AR131" s="811"/>
      <c r="AS131" s="811"/>
      <c r="AT131" s="812"/>
      <c r="AU131" s="285"/>
      <c r="AV131" s="285"/>
      <c r="AW131" s="285"/>
      <c r="AX131" s="771" t="s">
        <v>494</v>
      </c>
      <c r="AY131" s="772"/>
      <c r="AZ131" s="772"/>
      <c r="BA131" s="772"/>
      <c r="BB131" s="772"/>
      <c r="BC131" s="772"/>
      <c r="BD131" s="772"/>
      <c r="BE131" s="773"/>
      <c r="BF131" s="774" t="s">
        <v>259</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495</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496</v>
      </c>
      <c r="W132" s="784"/>
      <c r="X132" s="784"/>
      <c r="Y132" s="784"/>
      <c r="Z132" s="785"/>
      <c r="AA132" s="786">
        <v>5.3809896569999998</v>
      </c>
      <c r="AB132" s="787"/>
      <c r="AC132" s="787"/>
      <c r="AD132" s="787"/>
      <c r="AE132" s="788"/>
      <c r="AF132" s="789">
        <v>5.3475850149999999</v>
      </c>
      <c r="AG132" s="787"/>
      <c r="AH132" s="787"/>
      <c r="AI132" s="787"/>
      <c r="AJ132" s="788"/>
      <c r="AK132" s="789">
        <v>5.9592843599999998</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497</v>
      </c>
      <c r="W133" s="763"/>
      <c r="X133" s="763"/>
      <c r="Y133" s="763"/>
      <c r="Z133" s="764"/>
      <c r="AA133" s="765">
        <v>5</v>
      </c>
      <c r="AB133" s="766"/>
      <c r="AC133" s="766"/>
      <c r="AD133" s="766"/>
      <c r="AE133" s="767"/>
      <c r="AF133" s="765">
        <v>5.0999999999999996</v>
      </c>
      <c r="AG133" s="766"/>
      <c r="AH133" s="766"/>
      <c r="AI133" s="766"/>
      <c r="AJ133" s="767"/>
      <c r="AK133" s="765">
        <v>5.5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Xkq6l7sL85c7iDJR9mg1OTra3uGInUz1AZXZFoJYTktQmKhZCM+H6+y1HXwG0iFU/CQMnlE8TXkiCZxNUI54bg==" saltValue="60THEZp8GZyeTopmpPI95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zH6jNOhCkHPb2ACfKA6ws4rZXISRFiTcniCwraibgGNmT8B6QBhi3CkvUA2GEPqSskNWdDHbAdJ3ypEMgvCw==" saltValue="ViJjRlDNcqnG2AF8r+oD5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aTXR/qsN7MFAn6W9ch34yv7jgcTKPz9lBeymbQVFhL6mvycdIWiHG09ofxLQLrpnwhQXLdXMFvxGEFe7XbjA==" saltValue="w03zCKbGOVVCAjctW9Fid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506</v>
      </c>
      <c r="AL9" s="1193"/>
      <c r="AM9" s="1193"/>
      <c r="AN9" s="1194"/>
      <c r="AO9" s="313">
        <v>2005451</v>
      </c>
      <c r="AP9" s="313">
        <v>71846</v>
      </c>
      <c r="AQ9" s="314">
        <v>90613</v>
      </c>
      <c r="AR9" s="315">
        <v>-20.7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507</v>
      </c>
      <c r="AL10" s="1193"/>
      <c r="AM10" s="1193"/>
      <c r="AN10" s="1194"/>
      <c r="AO10" s="316">
        <v>320092</v>
      </c>
      <c r="AP10" s="316">
        <v>11467</v>
      </c>
      <c r="AQ10" s="317">
        <v>7525</v>
      </c>
      <c r="AR10" s="318">
        <v>52.4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508</v>
      </c>
      <c r="AL11" s="1193"/>
      <c r="AM11" s="1193"/>
      <c r="AN11" s="1194"/>
      <c r="AO11" s="316">
        <v>325827</v>
      </c>
      <c r="AP11" s="316">
        <v>11673</v>
      </c>
      <c r="AQ11" s="317">
        <v>9582</v>
      </c>
      <c r="AR11" s="318">
        <v>21.8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509</v>
      </c>
      <c r="AL12" s="1193"/>
      <c r="AM12" s="1193"/>
      <c r="AN12" s="1194"/>
      <c r="AO12" s="316">
        <v>432</v>
      </c>
      <c r="AP12" s="316">
        <v>15</v>
      </c>
      <c r="AQ12" s="317">
        <v>1356</v>
      </c>
      <c r="AR12" s="318">
        <v>-98.9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510</v>
      </c>
      <c r="AL13" s="1193"/>
      <c r="AM13" s="1193"/>
      <c r="AN13" s="1194"/>
      <c r="AO13" s="316" t="s">
        <v>511</v>
      </c>
      <c r="AP13" s="316" t="s">
        <v>511</v>
      </c>
      <c r="AQ13" s="317">
        <v>2</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512</v>
      </c>
      <c r="AL14" s="1193"/>
      <c r="AM14" s="1193"/>
      <c r="AN14" s="1194"/>
      <c r="AO14" s="316">
        <v>123931</v>
      </c>
      <c r="AP14" s="316">
        <v>4440</v>
      </c>
      <c r="AQ14" s="317">
        <v>4182</v>
      </c>
      <c r="AR14" s="318">
        <v>6.2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513</v>
      </c>
      <c r="AL15" s="1193"/>
      <c r="AM15" s="1193"/>
      <c r="AN15" s="1194"/>
      <c r="AO15" s="316">
        <v>65465</v>
      </c>
      <c r="AP15" s="316">
        <v>2345</v>
      </c>
      <c r="AQ15" s="317">
        <v>2331</v>
      </c>
      <c r="AR15" s="318">
        <v>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514</v>
      </c>
      <c r="AL16" s="1196"/>
      <c r="AM16" s="1196"/>
      <c r="AN16" s="1197"/>
      <c r="AO16" s="316">
        <v>-200511</v>
      </c>
      <c r="AP16" s="316">
        <v>-7183</v>
      </c>
      <c r="AQ16" s="317">
        <v>-8270</v>
      </c>
      <c r="AR16" s="318">
        <v>-13.1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187</v>
      </c>
      <c r="AL17" s="1196"/>
      <c r="AM17" s="1196"/>
      <c r="AN17" s="1197"/>
      <c r="AO17" s="316">
        <v>2640687</v>
      </c>
      <c r="AP17" s="316">
        <v>94604</v>
      </c>
      <c r="AQ17" s="317">
        <v>107322</v>
      </c>
      <c r="AR17" s="318">
        <v>-11.9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519</v>
      </c>
      <c r="AL21" s="1190"/>
      <c r="AM21" s="1190"/>
      <c r="AN21" s="1191"/>
      <c r="AO21" s="328">
        <v>7.95</v>
      </c>
      <c r="AP21" s="329">
        <v>10.18</v>
      </c>
      <c r="AQ21" s="330">
        <v>-2.23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520</v>
      </c>
      <c r="AL22" s="1190"/>
      <c r="AM22" s="1190"/>
      <c r="AN22" s="1191"/>
      <c r="AO22" s="333">
        <v>99.7</v>
      </c>
      <c r="AP22" s="334">
        <v>97.7</v>
      </c>
      <c r="AQ22" s="335">
        <v>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524</v>
      </c>
      <c r="AL32" s="1181"/>
      <c r="AM32" s="1181"/>
      <c r="AN32" s="1182"/>
      <c r="AO32" s="343">
        <v>1572112</v>
      </c>
      <c r="AP32" s="343">
        <v>56322</v>
      </c>
      <c r="AQ32" s="344">
        <v>67619</v>
      </c>
      <c r="AR32" s="345">
        <v>-16.7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525</v>
      </c>
      <c r="AL33" s="1181"/>
      <c r="AM33" s="1181"/>
      <c r="AN33" s="1182"/>
      <c r="AO33" s="343" t="s">
        <v>511</v>
      </c>
      <c r="AP33" s="343" t="s">
        <v>511</v>
      </c>
      <c r="AQ33" s="344" t="s">
        <v>511</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526</v>
      </c>
      <c r="AL34" s="1181"/>
      <c r="AM34" s="1181"/>
      <c r="AN34" s="1182"/>
      <c r="AO34" s="343" t="s">
        <v>511</v>
      </c>
      <c r="AP34" s="343" t="s">
        <v>511</v>
      </c>
      <c r="AQ34" s="344">
        <v>3</v>
      </c>
      <c r="AR34" s="345"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527</v>
      </c>
      <c r="AL35" s="1181"/>
      <c r="AM35" s="1181"/>
      <c r="AN35" s="1182"/>
      <c r="AO35" s="343">
        <v>204198</v>
      </c>
      <c r="AP35" s="343">
        <v>7316</v>
      </c>
      <c r="AQ35" s="344">
        <v>17835</v>
      </c>
      <c r="AR35" s="345">
        <v>-59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528</v>
      </c>
      <c r="AL36" s="1181"/>
      <c r="AM36" s="1181"/>
      <c r="AN36" s="1182"/>
      <c r="AO36" s="343">
        <v>7850</v>
      </c>
      <c r="AP36" s="343">
        <v>281</v>
      </c>
      <c r="AQ36" s="344">
        <v>2401</v>
      </c>
      <c r="AR36" s="345">
        <v>-88.3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529</v>
      </c>
      <c r="AL37" s="1181"/>
      <c r="AM37" s="1181"/>
      <c r="AN37" s="1182"/>
      <c r="AO37" s="343" t="s">
        <v>511</v>
      </c>
      <c r="AP37" s="343" t="s">
        <v>511</v>
      </c>
      <c r="AQ37" s="344">
        <v>732</v>
      </c>
      <c r="AR37" s="345" t="s">
        <v>511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530</v>
      </c>
      <c r="AL38" s="1184"/>
      <c r="AM38" s="1184"/>
      <c r="AN38" s="1185"/>
      <c r="AO38" s="346" t="s">
        <v>511</v>
      </c>
      <c r="AP38" s="346" t="s">
        <v>511</v>
      </c>
      <c r="AQ38" s="347">
        <v>5</v>
      </c>
      <c r="AR38" s="335" t="s">
        <v>511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531</v>
      </c>
      <c r="AL39" s="1184"/>
      <c r="AM39" s="1184"/>
      <c r="AN39" s="1185"/>
      <c r="AO39" s="343">
        <v>-42014</v>
      </c>
      <c r="AP39" s="343">
        <v>-1505</v>
      </c>
      <c r="AQ39" s="344">
        <v>-3806</v>
      </c>
      <c r="AR39" s="345">
        <v>-60.5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532</v>
      </c>
      <c r="AL40" s="1181"/>
      <c r="AM40" s="1181"/>
      <c r="AN40" s="1182"/>
      <c r="AO40" s="343">
        <v>-1288463</v>
      </c>
      <c r="AP40" s="343">
        <v>-46160</v>
      </c>
      <c r="AQ40" s="344">
        <v>-59049</v>
      </c>
      <c r="AR40" s="345">
        <v>-21.8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298</v>
      </c>
      <c r="AL41" s="1187"/>
      <c r="AM41" s="1187"/>
      <c r="AN41" s="1188"/>
      <c r="AO41" s="343">
        <v>453683</v>
      </c>
      <c r="AP41" s="343">
        <v>16253</v>
      </c>
      <c r="AQ41" s="344">
        <v>25740</v>
      </c>
      <c r="AR41" s="345">
        <v>-36.9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501</v>
      </c>
      <c r="AN49" s="1175" t="s">
        <v>536</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3848016</v>
      </c>
      <c r="AN51" s="365">
        <v>133329</v>
      </c>
      <c r="AO51" s="366">
        <v>20.100000000000001</v>
      </c>
      <c r="AP51" s="367">
        <v>81768</v>
      </c>
      <c r="AQ51" s="368">
        <v>-23.3</v>
      </c>
      <c r="AR51" s="369">
        <v>43.4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1256371</v>
      </c>
      <c r="AN52" s="373">
        <v>43532</v>
      </c>
      <c r="AO52" s="374">
        <v>-33.6</v>
      </c>
      <c r="AP52" s="375">
        <v>37917</v>
      </c>
      <c r="AQ52" s="376">
        <v>-16.7</v>
      </c>
      <c r="AR52" s="377">
        <v>-16.899999999999999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2185106</v>
      </c>
      <c r="AN53" s="365">
        <v>76576</v>
      </c>
      <c r="AO53" s="366">
        <v>-42.6</v>
      </c>
      <c r="AP53" s="367">
        <v>83280</v>
      </c>
      <c r="AQ53" s="368">
        <v>1.8</v>
      </c>
      <c r="AR53" s="369">
        <v>-44.4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1195867</v>
      </c>
      <c r="AN54" s="373">
        <v>41909</v>
      </c>
      <c r="AO54" s="374">
        <v>-3.7</v>
      </c>
      <c r="AP54" s="375">
        <v>43123</v>
      </c>
      <c r="AQ54" s="376">
        <v>13.7</v>
      </c>
      <c r="AR54" s="377">
        <v>-17.399999999999999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2084745</v>
      </c>
      <c r="AN55" s="365">
        <v>73546</v>
      </c>
      <c r="AO55" s="366">
        <v>-4</v>
      </c>
      <c r="AP55" s="367">
        <v>88968</v>
      </c>
      <c r="AQ55" s="368">
        <v>6.8</v>
      </c>
      <c r="AR55" s="369">
        <v>-10.8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1199200</v>
      </c>
      <c r="AN56" s="373">
        <v>42306</v>
      </c>
      <c r="AO56" s="374">
        <v>0.9</v>
      </c>
      <c r="AP56" s="375">
        <v>45482</v>
      </c>
      <c r="AQ56" s="376">
        <v>5.5</v>
      </c>
      <c r="AR56" s="377">
        <v>-4.5999999999999996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3509249</v>
      </c>
      <c r="AN57" s="365">
        <v>124631</v>
      </c>
      <c r="AO57" s="366">
        <v>69.5</v>
      </c>
      <c r="AP57" s="367">
        <v>85173</v>
      </c>
      <c r="AQ57" s="368">
        <v>-4.3</v>
      </c>
      <c r="AR57" s="369">
        <v>73.8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2166671</v>
      </c>
      <c r="AN58" s="373">
        <v>76950</v>
      </c>
      <c r="AO58" s="374">
        <v>81.900000000000006</v>
      </c>
      <c r="AP58" s="375">
        <v>43913</v>
      </c>
      <c r="AQ58" s="376">
        <v>-3.4</v>
      </c>
      <c r="AR58" s="377">
        <v>85.3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2995157</v>
      </c>
      <c r="AN59" s="365">
        <v>107303</v>
      </c>
      <c r="AO59" s="366">
        <v>-13.9</v>
      </c>
      <c r="AP59" s="367">
        <v>94081</v>
      </c>
      <c r="AQ59" s="368">
        <v>10.5</v>
      </c>
      <c r="AR59" s="369">
        <v>-24.4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2661027</v>
      </c>
      <c r="AN60" s="373">
        <v>95333</v>
      </c>
      <c r="AO60" s="374">
        <v>23.9</v>
      </c>
      <c r="AP60" s="375">
        <v>48949</v>
      </c>
      <c r="AQ60" s="376">
        <v>11.5</v>
      </c>
      <c r="AR60" s="377">
        <v>12.4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2924455</v>
      </c>
      <c r="AN61" s="380">
        <v>103077</v>
      </c>
      <c r="AO61" s="381">
        <v>5.8</v>
      </c>
      <c r="AP61" s="382">
        <v>86654</v>
      </c>
      <c r="AQ61" s="383">
        <v>-1.7</v>
      </c>
      <c r="AR61" s="369">
        <v>7.5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1695827</v>
      </c>
      <c r="AN62" s="373">
        <v>60006</v>
      </c>
      <c r="AO62" s="374">
        <v>13.9</v>
      </c>
      <c r="AP62" s="375">
        <v>43877</v>
      </c>
      <c r="AQ62" s="376">
        <v>2.1</v>
      </c>
      <c r="AR62" s="377">
        <v>11.8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DytVjEdeFmtc7X7wVuHL4w5ERL6SEZ8+4NQ0h23lLTH8Q3FISu4UeQYY69vKRgSRRBiCsLqZPmKf5vB/lbKMkA==" saltValue="P8Frl1Pd7Qi1xrmuS4nB7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cQAgtwln6norLeE4hg+3imFZWvmNH2uKbRE1cztVKlj1zXH37LAvNm0AA1hYmRCMvmtjeWzdLVtD+bLzfov2eg==" saltValue="RSLuyUVfTR4Zu6FZINsm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K3e6vlkdLpiDMnkOc/krVo162JJUe3S4gJ6FSMuzmFh3RiuupfZ95pnPMHYmhJDhKkMXN7h43IS3F+PfhJLSFA==" saltValue="+uC2xAPLXjBFT75h7A5s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98" t="s">
        <v>3</v>
      </c>
      <c r="D47" s="1198"/>
      <c r="E47" s="1199"/>
      <c r="F47" s="11">
        <v>36.979999999999997</v>
      </c>
      <c r="G47" s="12">
        <v>38.1</v>
      </c>
      <c r="H47" s="12">
        <v>38.61</v>
      </c>
      <c r="I47" s="12">
        <v>39.520000000000003</v>
      </c>
      <c r="J47" s="13">
        <v>40.67</v>
      </c>
    </row>
    <row r="48" spans="2:10" ht="57.75" customHeight="1" x14ac:dyDescent="0.15">
      <c r="B48" s="14"/>
      <c r="C48" s="1200" t="s">
        <v>4</v>
      </c>
      <c r="D48" s="1200"/>
      <c r="E48" s="1201"/>
      <c r="F48" s="15">
        <v>6.55</v>
      </c>
      <c r="G48" s="16">
        <v>9.35</v>
      </c>
      <c r="H48" s="16">
        <v>10.57</v>
      </c>
      <c r="I48" s="16">
        <v>8.84</v>
      </c>
      <c r="J48" s="17">
        <v>10.46</v>
      </c>
    </row>
    <row r="49" spans="2:10" ht="57.75" customHeight="1" thickBot="1" x14ac:dyDescent="0.2">
      <c r="B49" s="18"/>
      <c r="C49" s="1202" t="s">
        <v>5</v>
      </c>
      <c r="D49" s="1202"/>
      <c r="E49" s="1203"/>
      <c r="F49" s="19">
        <v>0.59</v>
      </c>
      <c r="G49" s="20">
        <v>3.09</v>
      </c>
      <c r="H49" s="20">
        <v>1.41</v>
      </c>
      <c r="I49" s="20" t="s">
        <v>557</v>
      </c>
      <c r="J49" s="21">
        <v>1.4</v>
      </c>
    </row>
    <row r="50" spans="2:10" ht="13.5" customHeight="1" x14ac:dyDescent="0.15"/>
  </sheetData>
  <sheetProtection algorithmName="SHA-512" hashValue="a1eA8vsAacM7tRcu6YMapYIqXj/VfJQpgQWBm92eskPckyAiUHKeUF1RSnT+V6Bkq9ySW3s/7PfFSz60s7FsgA==" saltValue="jITkryNphuaiph3TZpxw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2021-03-15T09:22:59Z</cp:lastPrinted>
  <dcterms:created xsi:type="dcterms:W3CDTF">2021-02-05T04:29:03Z</dcterms:created>
  <dcterms:modified xsi:type="dcterms:W3CDTF">2021-09-30T05:17:16Z</dcterms:modified>
  <cp:category/>
</cp:coreProperties>
</file>