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W43" i="10" s="1"/>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<sst xmlns="http://schemas.openxmlformats.org/spreadsheetml/2006/main" count="1198" uniqueCount="624">
  <si>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</si>
  <si>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</si>
  <si>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</si>
  <si>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</si>
  <si>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</si>
  <si>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</si>
  <si>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</si>
  <si>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</si>
  <si>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</si>
  <si>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</si>
  <si>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</si>
  <si>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</si>
  <si>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</si>
  <si>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</si>
  <si>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</si>
  <si>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</si>
  <si>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</si>
  <si>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</si>
  <si>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</si>
  <si>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</si>
  <si>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</si>
  <si>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</si>
  <si>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</si>
  <si>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</si>
  <si>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</si>
  <si>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</si>
  <si>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</si>
  <si>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</si>
  <si>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</si>
  <si>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</si>
  <si>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</si>
  <si>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</si>
  <si>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</si>
  <si>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</si>
  <si>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</si>
  <si>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</si>
  <si>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</si>
  <si>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</si>
  <si>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</si>
  <si>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</si>
  <si>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</si>
  <si>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</si>
  <si>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</si>
  <si>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</si>
  <si>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</si>
  <si>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</si>
  <si>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</si>
  <si>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</si>
  <si>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</si>
  <si>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</si>
  <si>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</si>
  <si>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</si>
  <si>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</si>
  <si>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</si>
  <si>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</si>
  <si>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</si>
  <si>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</si>
  <si>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</si>
  <si>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</si>
  <si>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</si>
  <si>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</si>
  <si>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</si>
  <si>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</si>
  <si>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</si>
  <si>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</si>
  <si>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</si>
  <si>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</si>
  <si>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</si>
  <si>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</si>
  <si>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</si>
  <si>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</si>
  <si>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</si>
  <si>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</si>
  <si>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</si>
  <si>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</si>
  <si>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</si>
  <si>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</si>
  <si>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</si>
  <si>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</si>
  <si>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</si>
  <si>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</si>
  <si>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</si>
  <si>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</si>
  <si>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</si>
  <si>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</si>
  <si>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</si>
  <si>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</si>
  <si>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</si>
  <si>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</si>
  <si>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</si>
  <si>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</si>
  <si>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</si>
  <si>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</si>
  <si>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</si>
  <si>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</si>
  <si>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</si>
  <si>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</si>
  <si>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</si>
  <si>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</si>
  <si>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</si>
  <si>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</si>
  <si>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</si>
  <si>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</si>
  <si>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</si>
  <si>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</si>
  <si>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</si>
  <si>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</si>
  <si>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</si>
  <si>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</si>
  <si>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</si>
  <si>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</si>
  <si>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</si>
  <si>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</si>
  <si>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</si>
  <si>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</si>
  <si>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</si>
  <si>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</si>
  <si>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</si>
  <si>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</si>
  <si>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</si>
  <si>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</si>
  <si>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</si>
  <si>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</si>
  <si>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</si>
  <si>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</si>
  <si>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</si>
  <si>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</si>
  <si>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</si>
  <si>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</si>
  <si>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</si>
  <si>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</si>
  <si>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</si>
  <si>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</si>
  <si>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</si>
  <si>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</si>
  <si>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</si>
  <si>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</si>
  <si>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</si>
  <si>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</si>
  <si>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</si>
  <si>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</si>
  <si>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</si>
  <si>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</si>
  <si>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</si>
  <si>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</si>
  <si>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</si>
  <si>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</si>
  <si>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</si>
  <si>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</si>
  <si>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</si>
  <si>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</si>
  <si>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</si>
  <si>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</si>
  <si>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</si>
  <si>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</si>
  <si>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</si>
  <si>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</si>
  <si>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</si>
  <si>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</si>
  <si>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</si>
  <si>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</si>
  <si>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</si>
  <si>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</si>
  <si>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</si>
  <si>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</si>
  <si>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</si>
  <si>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</si>
  <si>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</si>
  <si>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</si>
  <si>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</si>
  <si>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</si>
  <si>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</si>
  <si>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</si>
  <si>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</si>
  <si>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</si>
  <si>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</si>
  <si>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</si>
  <si>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</si>
  <si>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</si>
  <si>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</si>
  <si>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</si>
  <si>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</si>
  <si>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</si>
  <si>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</si>
  <si>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</si>
  <si>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</si>
  <si>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</si>
  <si>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</si>
  <si>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</si>
  <si>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</si>
  <si>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</si>
  <si>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</si>
  <si>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</si>
  <si>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</si>
  <si>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</si>
  <si>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</si>
  <si>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</si>
  <si>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</si>
  <si>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</si>
  <si>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</si>
  <si>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</si>
  <si>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</si>
  <si>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</si>
  <si>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</si>
  <si>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</si>
  <si>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</si>
  <si>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</si>
  <si>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</si>
  <si>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</si>
  <si>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</si>
  <si>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福岡県上毛町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</si>
  <si>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</si>
  <si>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</si>
  <si>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</si>
  <si>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</si>
  <si>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</si>
  <si>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</si>
  <si>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</si>
  <si>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</si>
  <si>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</si>
  <si>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</si>
  <si>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</si>
  <si>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</si>
  <si>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</si>
  <si>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</si>
  <si>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</si>
  <si>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</si>
  <si>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</si>
  <si>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</si>
  <si>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</si>
  <si>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</si>
  <si>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</si>
  <si>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</si>
  <si>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</si>
  <si>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</si>
  <si>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</si>
  <si>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</si>
  <si>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</si>
  <si>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</si>
  <si>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</si>
  <si>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</si>
  <si>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</si>
  <si>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</si>
  <si>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</si>
  <si>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</si>
  <si>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</si>
  <si>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</si>
  <si>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</si>
  <si>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</si>
  <si>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</si>
  <si>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</si>
  <si>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</si>
  <si>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</si>
  <si>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</si>
  <si>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</si>
  <si>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</si>
  <si>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</si>
  <si>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</si>
  <si>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</si>
  <si>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</si>
  <si>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</si>
  <si>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</si>
  <si>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</si>
  <si>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</si>
  <si>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</si>
  <si>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</si>
  <si>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</si>
  <si>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</si>
  <si>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</si>
  <si>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</si>
  <si>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</si>
  <si>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</si>
  <si>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</si>
  <si>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</si>
  <si>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</si>
  <si>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</si>
  <si>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</si>
  <si>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</si>
  <si>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</si>
  <si>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</si>
  <si>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</si>
  <si>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</si>
  <si>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</si>
  <si>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</si>
  <si>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</si>
  <si>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</si>
  <si>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</si>
  <si>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</si>
  <si>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</si>
  <si>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</si>
  <si>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</si>
  <si>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</si>
  <si>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</si>
  <si>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</si>
  <si>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</si>
  <si>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</si>
  <si>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</si>
  <si>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</si>
  <si>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</si>
  <si>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</si>
  <si>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</si>
  <si>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</si>
  <si>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</si>
  <si>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</si>
  <si>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</si>
  <si>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</si>
  <si>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</si>
  <si>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</si>
  <si>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</si>
  <si>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</si>
  <si>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</si>
  <si>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</si>
  <si>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</si>
  <si>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</si>
  <si>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</si>
  <si>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</si>
  <si>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</si>
  <si>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</si>
  <si>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</si>
  <si>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</si>
  <si>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</si>
  <si>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</si>
  <si>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</si>
  <si>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</si>
  <si>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</si>
  <si>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</si>
  <si>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</si>
  <si>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</si>
  <si>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</si>
  <si>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</si>
  <si>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</si>
  <si>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</si>
  <si>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</si>
  <si>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</si>
  <si>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</si>
  <si>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</si>
  <si>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</si>
  <si>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</si>
  <si>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</si>
  <si>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</si>
  <si>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</si>
  <si>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</si>
  <si>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</si>
  <si>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</si>
  <si>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</si>
  <si>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</si>
  <si>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</si>
  <si>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</si>
  <si>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</si>
  <si>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</si>
  <si>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</si>
  <si>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</si>
  <si>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</si>
  <si>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</si>
  <si>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</si>
  <si>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</si>
  <si>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</si>
  <si>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</si>
  <si>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</si>
  <si>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</si>
  <si>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</si>
  <si>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</si>
  <si>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</si>
  <si>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</si>
  <si>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福岡県上毛町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</si>
  <si>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</si>
  <si>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</si>
  <si>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</si>
  <si>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</si>
  <si>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</si>
  <si>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</si>
  <si>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</si>
  <si>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</si>
  <si>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</si>
  <si>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</si>
  <si>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</si>
  <si>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</si>
  <si>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</si>
  <si>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</si>
  <si>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</si>
  <si>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</si>
  <si>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</si>
  <si>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</si>
  <si>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</si>
  <si>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</si>
  <si>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</si>
  <si>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</si>
  <si>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</si>
  <si>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</si>
  <si>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</si>
  <si>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</si>
  <si>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</si>
  <si>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</si>
  <si>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</si>
  <si>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</si>
  <si>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</si>
  <si>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</si>
  <si>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</si>
  <si>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</si>
  <si>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</si>
  <si>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</si>
  <si>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</si>
  <si>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</si>
  <si>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</si>
  <si>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簡易水道事業特別会計</t>
    <phoneticPr fontId="5"/>
  </si>
  <si>
    <t>法非適用企業</t>
    <phoneticPr fontId="5"/>
  </si>
  <si>
    <t>工業等用地造成事業特別会計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</si>
  <si>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</si>
  <si>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</si>
  <si>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</si>
  <si>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</si>
  <si>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</si>
  <si>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</si>
  <si>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</si>
  <si>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</si>
  <si>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</si>
  <si>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</si>
  <si>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</si>
  <si>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</si>
  <si>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</si>
  <si>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</si>
  <si>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</si>
  <si>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</si>
  <si>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</si>
  <si>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</si>
  <si>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</si>
  <si>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</si>
  <si>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</si>
  <si>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</si>
  <si>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</si>
  <si>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</si>
  <si>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</si>
  <si>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</si>
  <si>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</si>
  <si>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</si>
  <si>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</si>
  <si>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</si>
  <si>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</si>
  <si>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</si>
  <si>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</si>
  <si>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</si>
  <si>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</si>
  <si>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</si>
  <si>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</si>
  <si>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</si>
  <si>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</si>
  <si>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</si>
  <si>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</si>
  <si>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</si>
  <si>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</si>
  <si>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</si>
  <si>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</si>
  <si>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</si>
  <si>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</si>
  <si>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</si>
  <si>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</si>
  <si>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</si>
  <si>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</si>
  <si>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</si>
  <si>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</si>
  <si>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</si>
  <si>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</si>
  <si>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</si>
  <si>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</si>
  <si>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</si>
  <si>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</si>
  <si>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</si>
  <si>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</si>
  <si>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</si>
  <si>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</si>
  <si>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</si>
  <si>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</si>
  <si>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工業等用地造成事業特別会計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</si>
  <si>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</si>
  <si>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</si>
  <si>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</si>
  <si>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</si>
  <si>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</si>
  <si>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</si>
  <si>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</si>
  <si>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</si>
  <si>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</si>
  <si>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</si>
  <si>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</si>
  <si>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</si>
  <si>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</si>
  <si>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</si>
  <si>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</si>
  <si>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</si>
  <si>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</si>
  <si>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</si>
  <si>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</si>
  <si>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</si>
  <si>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</si>
  <si>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</si>
  <si>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</si>
  <si>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</si>
  <si>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</si>
  <si>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</si>
  <si>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</si>
  <si>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</si>
  <si>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</si>
  <si>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</si>
  <si>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</si>
  <si>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</si>
  <si>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</si>
  <si>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</si>
  <si>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</si>
  <si>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</si>
  <si>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</si>
  <si>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</si>
  <si>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</si>
  <si>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</si>
  <si>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</si>
  <si>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</si>
  <si>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</si>
  <si>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</si>
  <si>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</si>
  <si>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</si>
  <si>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</si>
  <si>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</si>
  <si>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</si>
  <si>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</si>
  <si>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</si>
  <si>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</si>
  <si>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</si>
  <si>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</si>
  <si>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</si>
  <si>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</si>
  <si>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</si>
  <si>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</si>
  <si>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</si>
  <si>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</si>
  <si>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</si>
  <si>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</si>
  <si>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</si>
  <si>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</si>
  <si>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</si>
  <si>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</si>
  <si>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</si>
  <si>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</si>
  <si>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</si>
  <si>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</si>
  <si>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</si>
  <si>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</si>
  <si>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</si>
  <si>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</si>
  <si>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</si>
  <si>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</si>
  <si>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</si>
  <si>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</si>
  <si>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</si>
  <si>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</si>
  <si>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</si>
  <si>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</si>
  <si>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</si>
  <si>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</si>
  <si>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</si>
  <si>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</si>
  <si>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国民健康保険特別会計</t>
  </si>
  <si>
    <t>工業等用地造成事業特別会計</t>
  </si>
  <si>
    <t>後期高齢者医療特別会計</t>
  </si>
  <si>
    <t>簡易水道事業特別会計</t>
  </si>
  <si>
    <t>住宅新築資金等特別会計</t>
  </si>
  <si>
    <t>奨学資金特別会計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</si>
  <si>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</si>
  <si>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</si>
  <si>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</si>
  <si>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</si>
  <si>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</si>
  <si>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</si>
  <si>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</si>
  <si>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</si>
  <si>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</si>
  <si>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上毛町外一市一町矢方池土木組合（一般会計）</t>
    <rPh sb="0" eb="2">
      <t>コウゲ</t>
    </rPh>
    <rPh sb="2" eb="3">
      <t>マチ</t>
    </rPh>
    <rPh sb="3" eb="4">
      <t>ホカ</t>
    </rPh>
    <rPh sb="4" eb="5">
      <t>イッ</t>
    </rPh>
    <rPh sb="5" eb="6">
      <t>シ</t>
    </rPh>
    <rPh sb="6" eb="8">
      <t>イッチョウ</t>
    </rPh>
    <rPh sb="8" eb="10">
      <t>ヤカタ</t>
    </rPh>
    <rPh sb="10" eb="11">
      <t>イケ</t>
    </rPh>
    <rPh sb="11" eb="13">
      <t>ドボク</t>
    </rPh>
    <rPh sb="13" eb="15">
      <t>クミアイ</t>
    </rPh>
    <rPh sb="16" eb="18">
      <t>イッパン</t>
    </rPh>
    <rPh sb="18" eb="20">
      <t>カイケイ</t>
    </rPh>
    <phoneticPr fontId="2"/>
  </si>
  <si>
    <t>吉富町外１町環境衛生事務組合（一般会計）</t>
    <rPh sb="0" eb="2">
      <t>ヨシトミ</t>
    </rPh>
    <rPh sb="2" eb="3">
      <t>マチ</t>
    </rPh>
    <rPh sb="3" eb="4">
      <t>ホカ</t>
    </rPh>
    <rPh sb="5" eb="6">
      <t>マチ</t>
    </rPh>
    <rPh sb="6" eb="8">
      <t>カンキョウ</t>
    </rPh>
    <rPh sb="8" eb="10">
      <t>エイセイ</t>
    </rPh>
    <rPh sb="10" eb="12">
      <t>ジム</t>
    </rPh>
    <rPh sb="12" eb="14">
      <t>クミアイ</t>
    </rPh>
    <rPh sb="15" eb="17">
      <t>イッパン</t>
    </rPh>
    <rPh sb="17" eb="19">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</si>
  <si>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</si>
  <si>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</si>
  <si>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</si>
  <si>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</si>
  <si>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豊前市外二町財産組合（一般会計）</t>
    <rPh sb="0" eb="3">
      <t>ブゼンシ</t>
    </rPh>
    <rPh sb="3" eb="4">
      <t>ホカ</t>
    </rPh>
    <rPh sb="4" eb="6">
      <t>ニチョウ</t>
    </rPh>
    <rPh sb="6" eb="8">
      <t>ザイサン</t>
    </rPh>
    <rPh sb="8" eb="10">
      <t>クミアイ</t>
    </rPh>
    <rPh sb="11" eb="13">
      <t>イッパン</t>
    </rPh>
    <rPh sb="13" eb="15">
      <t>カイケイ</t>
    </rPh>
    <phoneticPr fontId="2"/>
  </si>
  <si>
    <t>京築広域市町村圏事務組合（一般会計）</t>
    <rPh sb="0" eb="1">
      <t>ケイ</t>
    </rPh>
    <rPh sb="1" eb="2">
      <t>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</si>
  <si>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1">
      <t>ケイ</t>
    </rPh>
    <rPh sb="1" eb="2">
      <t>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</si>
  <si>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築上郡自治会館等資産管理組合（一般会計）</t>
    <rPh sb="0" eb="3">
      <t>チクジョウグン</t>
    </rPh>
    <rPh sb="3" eb="5">
      <t>ジチ</t>
    </rPh>
    <rPh sb="5" eb="7">
      <t>カイカン</t>
    </rPh>
    <rPh sb="7" eb="8">
      <t>トウ</t>
    </rPh>
    <rPh sb="8" eb="10">
      <t>シサン</t>
    </rPh>
    <rPh sb="10" eb="12">
      <t>カンリ</t>
    </rPh>
    <rPh sb="12" eb="14">
      <t>クミアイ</t>
    </rPh>
    <rPh sb="15" eb="17">
      <t>イッパン</t>
    </rPh>
    <rPh sb="17" eb="19">
      <t>カイケイ</t>
    </rPh>
    <phoneticPr fontId="2"/>
  </si>
  <si>
    <t>豊前市外二町清掃施設組合（一般会計）</t>
    <rPh sb="0" eb="3">
      <t>ブゼンシ</t>
    </rPh>
    <rPh sb="3" eb="4">
      <t>ホカ</t>
    </rPh>
    <rPh sb="4" eb="6">
      <t>ニチョウ</t>
    </rPh>
    <rPh sb="6" eb="8">
      <t>セイソウ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</si>
  <si>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</si>
  <si>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</si>
  <si>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</si>
  <si>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</si>
  <si>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京築地区水道企業団</t>
    <rPh sb="0" eb="1">
      <t>ケイ</t>
    </rPh>
    <rPh sb="1" eb="2">
      <t>チク</t>
    </rPh>
    <rPh sb="2" eb="4">
      <t>チク</t>
    </rPh>
    <rPh sb="4" eb="6">
      <t>スイドウ</t>
    </rPh>
    <rPh sb="6" eb="8">
      <t>キギョウ</t>
    </rPh>
    <rPh sb="8" eb="9">
      <t>ダン</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</si>
  <si>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</si>
  <si>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</si>
  <si>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</si>
  <si>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</si>
  <si>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</si>
  <si>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</si>
  <si>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</si>
  <si>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</si>
  <si>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しんよしとみ街づくり</t>
    <rPh sb="6" eb="7">
      <t>マチ</t>
    </rPh>
    <phoneticPr fontId="2"/>
  </si>
  <si>
    <t>上毛町土地開発公社</t>
    <rPh sb="0" eb="3">
      <t>コウゲマチ</t>
    </rPh>
    <rPh sb="3" eb="5">
      <t>トチ</t>
    </rPh>
    <rPh sb="5" eb="7">
      <t>カイハツ</t>
    </rPh>
    <rPh sb="7" eb="9">
      <t>コウシャ</t>
    </rPh>
    <phoneticPr fontId="2"/>
  </si>
  <si>
    <t>〇</t>
    <phoneticPr fontId="2"/>
  </si>
  <si>
    <t>-</t>
    <phoneticPr fontId="2"/>
  </si>
  <si>
    <t>-</t>
    <phoneticPr fontId="2"/>
  </si>
  <si>
    <t>公共施設整備基金</t>
    <rPh sb="0" eb="2">
      <t>コウキョウ</t>
    </rPh>
    <rPh sb="2" eb="4">
      <t>シセツ</t>
    </rPh>
    <rPh sb="4" eb="6">
      <t>セイビ</t>
    </rPh>
    <rPh sb="6" eb="8">
      <t>キキン</t>
    </rPh>
    <phoneticPr fontId="5"/>
  </si>
  <si>
    <t>ふるさと応援基金</t>
    <rPh sb="4" eb="6">
      <t>オウエン</t>
    </rPh>
    <rPh sb="6" eb="8">
      <t>キキン</t>
    </rPh>
    <phoneticPr fontId="5"/>
  </si>
  <si>
    <t>地域振興基金</t>
    <rPh sb="0" eb="2">
      <t>チイキ</t>
    </rPh>
    <rPh sb="2" eb="4">
      <t>シンコウ</t>
    </rPh>
    <rPh sb="4" eb="6">
      <t>キキン</t>
    </rPh>
    <phoneticPr fontId="5"/>
  </si>
  <si>
    <t>まちづくり基金</t>
    <rPh sb="5" eb="7">
      <t>キキン</t>
    </rPh>
    <phoneticPr fontId="5"/>
  </si>
  <si>
    <t>地域福祉基金</t>
    <rPh sb="0" eb="2">
      <t>チイキ</t>
    </rPh>
    <rPh sb="2" eb="4">
      <t>フクシ</t>
    </rPh>
    <rPh sb="4" eb="6">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</si>
  <si>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</si>
  <si>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</si>
  <si>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</si>
  <si>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</si>
  <si>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</si>
  <si>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</si>
  <si>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</si>
  <si>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</si>
  <si>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</si>
  <si>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</si>
  <si>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</si>
  <si>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</si>
  <si>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</si>
  <si>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</si>
  <si>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</si>
  <si>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将来負担比率、実質公債費比率ともに類似団体に比べて低い水準にあるが、主な要因は、地方債現在高について、新規発行抑制及び任意繰上償還の実施により、減少しているためである。
今後も引き続き、新規発行は最低限に抑制し、実質公債費比率の抑制に努める。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</si>
</sst>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390C-4B50-9203-350DFF4076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61819</c:v>
                </c:pt>
                <c:pt idx="1">
                  <c:v>65949</c:v>
                </c:pt>
                <c:pt idx="2">
                  <c:v>59968</c:v>
                </c:pt>
                <c:pt idx="3">
                  <c:v>71029</c:v>
                </c:pt>
                <c:pt idx="4">
                  <c:v>79081</c:v>
                </c:pt>
              </c:numCache>
            </c:numRef>
          </c:val>
          <c:smooth val="0"/>
          <c:extLst xmlns:c16r2="http://schemas.microsoft.com/office/drawing/2015/06/chart">
            <c:ext xmlns:c16="http://schemas.microsoft.com/office/drawing/2014/chart" uri="{C3380CC4-5D6E-409C-BE32-E72D297353CC}">
              <c16:uniqueId val="{00000001-390C-4B50-9203-350DFF40766A}"/>
            </c:ext>
          </c:extLst>
        </c:ser>
        <c:dLbls>
          <c:showLegendKey val="0"/>
          <c:showVal val="0"/>
          <c:showCatName val="0"/>
          <c:showSerName val="0"/>
          <c:showPercent val="0"/>
          <c:showBubbleSize val="0"/>
        </c:dLbls>
        <c:marker val="1"/>
        <c:smooth val="0"/>
        <c:axId val="470263736"/>
        <c:axId val="485093408"/>
      </c:lineChart>
      <c:catAx>
        <c:axId val="470263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093408"/>
        <c:crosses val="autoZero"/>
        <c:auto val="1"/>
        <c:lblAlgn val="ctr"/>
        <c:lblOffset val="100"/>
        <c:tickLblSkip val="1"/>
        <c:tickMarkSkip val="1"/>
        <c:noMultiLvlLbl val="0"/>
      </c:catAx>
      <c:valAx>
        <c:axId val="4850934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263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7.64</c:v>
                </c:pt>
                <c:pt idx="1">
                  <c:v>7.61</c:v>
                </c:pt>
                <c:pt idx="2">
                  <c:v>3.42</c:v>
                </c:pt>
                <c:pt idx="3">
                  <c:v>9.1999999999999993</c:v>
                </c:pt>
                <c:pt idx="4">
                  <c:v>11.3</c:v>
                </c:pt>
              </c:numCache>
            </c:numRef>
          </c:val>
          <c:extLst xmlns:c16r2="http://schemas.microsoft.com/office/drawing/2015/06/chart">
            <c:ext xmlns:c16="http://schemas.microsoft.com/office/drawing/2014/chart" uri="{C3380CC4-5D6E-409C-BE32-E72D297353CC}">
              <c16:uniqueId val="{00000000-81BC-495E-ABBC-BFFAFF171F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52.27</c:v>
                </c:pt>
                <c:pt idx="1">
                  <c:v>59.46</c:v>
                </c:pt>
                <c:pt idx="2">
                  <c:v>64.5</c:v>
                </c:pt>
                <c:pt idx="3">
                  <c:v>67.959999999999994</c:v>
                </c:pt>
                <c:pt idx="4">
                  <c:v>75.16</c:v>
                </c:pt>
              </c:numCache>
            </c:numRef>
          </c:val>
          <c:extLst xmlns:c16r2="http://schemas.microsoft.com/office/drawing/2015/06/chart">
            <c:ext xmlns:c16="http://schemas.microsoft.com/office/drawing/2014/chart" uri="{C3380CC4-5D6E-409C-BE32-E72D297353CC}">
              <c16:uniqueId val="{00000001-81BC-495E-ABBC-BFFAFF171F76}"/>
            </c:ext>
          </c:extLst>
        </c:ser>
        <c:dLbls>
          <c:showLegendKey val="0"/>
          <c:showVal val="0"/>
          <c:showCatName val="0"/>
          <c:showSerName val="0"/>
          <c:showPercent val="0"/>
          <c:showBubbleSize val="0"/>
        </c:dLbls>
        <c:gapWidth val="250"/>
        <c:overlap val="100"/>
        <c:axId val="488964752"/>
        <c:axId val="488962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12.43</c:v>
                </c:pt>
                <c:pt idx="1">
                  <c:v>13.19</c:v>
                </c:pt>
                <c:pt idx="2">
                  <c:v>8.1199999999999992</c:v>
                </c:pt>
                <c:pt idx="3">
                  <c:v>14.34</c:v>
                </c:pt>
                <c:pt idx="4">
                  <c:v>14.05</c:v>
                </c:pt>
              </c:numCache>
            </c:numRef>
          </c:val>
          <c:smooth val="0"/>
          <c:extLst xmlns:c16r2="http://schemas.microsoft.com/office/drawing/2015/06/chart">
            <c:ext xmlns:c16="http://schemas.microsoft.com/office/drawing/2014/chart" uri="{C3380CC4-5D6E-409C-BE32-E72D297353CC}">
              <c16:uniqueId val="{00000002-81BC-495E-ABBC-BFFAFF171F76}"/>
            </c:ext>
          </c:extLst>
        </c:ser>
        <c:dLbls>
          <c:showLegendKey val="0"/>
          <c:showVal val="0"/>
          <c:showCatName val="0"/>
          <c:showSerName val="0"/>
          <c:showPercent val="0"/>
          <c:showBubbleSize val="0"/>
        </c:dLbls>
        <c:marker val="1"/>
        <c:smooth val="0"/>
        <c:axId val="488964752"/>
        <c:axId val="488962008"/>
      </c:lineChart>
      <c:catAx>
        <c:axId val="48896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8962008"/>
        <c:crosses val="autoZero"/>
        <c:auto val="1"/>
        <c:lblAlgn val="ctr"/>
        <c:lblOffset val="100"/>
        <c:tickLblSkip val="1"/>
        <c:tickMarkSkip val="1"/>
        <c:noMultiLvlLbl val="0"/>
      </c:catAx>
      <c:valAx>
        <c:axId val="488962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96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6E8-4DBB-8C35-2AF763D78D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6E8-4DBB-8C35-2AF763D78D4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2-86E8-4DBB-8C35-2AF763D78D46}"/>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0.06</c:v>
                </c:pt>
                <c:pt idx="4">
                  <c:v>#N/A</c:v>
                </c:pt>
                <c:pt idx="5">
                  <c:v>0.08</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86E8-4DBB-8C35-2AF763D78D46}"/>
            </c:ext>
          </c:extLst>
        </c:ser>
        <c:ser>
          <c:idx val="4"/>
          <c:order val="4"/>
          <c:tx>
            <c:strRef>
              <c:f>データシート!$A$31</c:f>
              <c:strCache>
                <c:ptCount val="1"/>
                <c:pt idx="0">
                  <c:v>住宅新築資金等特別会計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86E8-4DBB-8C35-2AF763D78D46}"/>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5-86E8-4DBB-8C35-2AF763D78D4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0.11</c:v>
                </c:pt>
                <c:pt idx="4">
                  <c:v>#N/A</c:v>
                </c:pt>
                <c:pt idx="5">
                  <c:v>0.16</c:v>
                </c:pt>
                <c:pt idx="6">
                  <c:v>#N/A</c:v>
                </c:pt>
                <c:pt idx="7">
                  <c:v>0.15</c:v>
                </c:pt>
                <c:pt idx="8">
                  <c:v>#N/A</c:v>
                </c:pt>
                <c:pt idx="9">
                  <c:v>0.12</c:v>
                </c:pt>
              </c:numCache>
            </c:numRef>
          </c:val>
          <c:extLst xmlns:c16r2="http://schemas.microsoft.com/office/drawing/2015/06/chart">
            <c:ext xmlns:c16="http://schemas.microsoft.com/office/drawing/2014/chart" uri="{C3380CC4-5D6E-409C-BE32-E72D297353CC}">
              <c16:uniqueId val="{00000006-86E8-4DBB-8C35-2AF763D78D46}"/>
            </c:ext>
          </c:extLst>
        </c:ser>
        <c:ser>
          <c:idx val="7"/>
          <c:order val="7"/>
          <c:tx>
            <c:strRef>
              <c:f>データシート!$A$34</c:f>
              <c:strCache>
                <c:ptCount val="1"/>
                <c:pt idx="0">
                  <c:v>工業等用地造成事業特別会計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0.15</c:v>
                </c:pt>
              </c:numCache>
            </c:numRef>
          </c:val>
          <c:extLst xmlns:c16r2="http://schemas.microsoft.com/office/drawing/2015/06/chart">
            <c:ext xmlns:c16="http://schemas.microsoft.com/office/drawing/2014/chart" uri="{C3380CC4-5D6E-409C-BE32-E72D297353CC}">
              <c16:uniqueId val="{00000007-86E8-4DBB-8C35-2AF763D78D4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2.44</c:v>
                </c:pt>
                <c:pt idx="2">
                  <c:v>#N/A</c:v>
                </c:pt>
                <c:pt idx="3">
                  <c:v>3.18</c:v>
                </c:pt>
                <c:pt idx="4">
                  <c:v>#N/A</c:v>
                </c:pt>
                <c:pt idx="5">
                  <c:v>2.4500000000000002</c:v>
                </c:pt>
                <c:pt idx="6">
                  <c:v>#N/A</c:v>
                </c:pt>
                <c:pt idx="7">
                  <c:v>0.41</c:v>
                </c:pt>
                <c:pt idx="8">
                  <c:v>#N/A</c:v>
                </c:pt>
                <c:pt idx="9">
                  <c:v>1.03</c:v>
                </c:pt>
              </c:numCache>
            </c:numRef>
          </c:val>
          <c:extLst xmlns:c16r2="http://schemas.microsoft.com/office/drawing/2015/06/chart">
            <c:ext xmlns:c16="http://schemas.microsoft.com/office/drawing/2014/chart" uri="{C3380CC4-5D6E-409C-BE32-E72D297353CC}">
              <c16:uniqueId val="{00000008-86E8-4DBB-8C35-2AF763D78D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7.52</c:v>
                </c:pt>
                <c:pt idx="2">
                  <c:v>#N/A</c:v>
                </c:pt>
                <c:pt idx="3">
                  <c:v>7.53</c:v>
                </c:pt>
                <c:pt idx="4">
                  <c:v>#N/A</c:v>
                </c:pt>
                <c:pt idx="5">
                  <c:v>3.32</c:v>
                </c:pt>
                <c:pt idx="6">
                  <c:v>#N/A</c:v>
                </c:pt>
                <c:pt idx="7">
                  <c:v>9.15</c:v>
                </c:pt>
                <c:pt idx="8">
                  <c:v>#N/A</c:v>
                </c:pt>
                <c:pt idx="9">
                  <c:v>11.24</c:v>
                </c:pt>
              </c:numCache>
            </c:numRef>
          </c:val>
          <c:extLst xmlns:c16r2="http://schemas.microsoft.com/office/drawing/2015/06/chart">
            <c:ext xmlns:c16="http://schemas.microsoft.com/office/drawing/2014/chart" uri="{C3380CC4-5D6E-409C-BE32-E72D297353CC}">
              <c16:uniqueId val="{00000009-86E8-4DBB-8C35-2AF763D78D46}"/>
            </c:ext>
          </c:extLst>
        </c:ser>
        <c:dLbls>
          <c:showLegendKey val="0"/>
          <c:showVal val="0"/>
          <c:showCatName val="0"/>
          <c:showSerName val="0"/>
          <c:showPercent val="0"/>
          <c:showBubbleSize val="0"/>
        </c:dLbls>
        <c:gapWidth val="150"/>
        <c:overlap val="100"/>
        <c:axId val="488961224"/>
        <c:axId val="488963576"/>
      </c:barChart>
      <c:catAx>
        <c:axId val="488961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963576"/>
        <c:crosses val="autoZero"/>
        <c:auto val="1"/>
        <c:lblAlgn val="ctr"/>
        <c:lblOffset val="100"/>
        <c:tickLblSkip val="1"/>
        <c:tickMarkSkip val="1"/>
        <c:noMultiLvlLbl val="0"/>
      </c:catAx>
      <c:valAx>
        <c:axId val="488963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961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535</c:v>
                </c:pt>
                <c:pt idx="5">
                  <c:v>508</c:v>
                </c:pt>
                <c:pt idx="8">
                  <c:v>485</c:v>
                </c:pt>
                <c:pt idx="11">
                  <c:v>471</c:v>
                </c:pt>
                <c:pt idx="14">
                  <c:v>428</c:v>
                </c:pt>
              </c:numCache>
            </c:numRef>
          </c:val>
          <c:extLst xmlns:c16r2="http://schemas.microsoft.com/office/drawing/2015/06/chart">
            <c:ext xmlns:c16="http://schemas.microsoft.com/office/drawing/2014/chart" uri="{C3380CC4-5D6E-409C-BE32-E72D297353CC}">
              <c16:uniqueId val="{00000000-374D-4761-BB50-7646CA6831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74D-4761-BB50-7646CA6831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c:v>
                </c:pt>
                <c:pt idx="3">
                  <c:v>23</c:v>
                </c:pt>
                <c:pt idx="6">
                  <c:v>30</c:v>
                </c:pt>
                <c:pt idx="9">
                  <c:v>30</c:v>
                </c:pt>
                <c:pt idx="12">
                  <c:v>31</c:v>
                </c:pt>
              </c:numCache>
            </c:numRef>
          </c:val>
          <c:extLst xmlns:c16r2="http://schemas.microsoft.com/office/drawing/2015/06/chart">
            <c:ext xmlns:c16="http://schemas.microsoft.com/office/drawing/2014/chart" uri="{C3380CC4-5D6E-409C-BE32-E72D297353CC}">
              <c16:uniqueId val="{00000002-374D-4761-BB50-7646CA6831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16</c:v>
                </c:pt>
                <c:pt idx="6">
                  <c:v>7</c:v>
                </c:pt>
                <c:pt idx="9">
                  <c:v>0</c:v>
                </c:pt>
                <c:pt idx="12">
                  <c:v>0</c:v>
                </c:pt>
              </c:numCache>
            </c:numRef>
          </c:val>
          <c:extLst xmlns:c16r2="http://schemas.microsoft.com/office/drawing/2015/06/chart">
            <c:ext xmlns:c16="http://schemas.microsoft.com/office/drawing/2014/chart" uri="{C3380CC4-5D6E-409C-BE32-E72D297353CC}">
              <c16:uniqueId val="{00000003-374D-4761-BB50-7646CA6831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c:v>
                </c:pt>
                <c:pt idx="3">
                  <c:v>56</c:v>
                </c:pt>
                <c:pt idx="6">
                  <c:v>57</c:v>
                </c:pt>
                <c:pt idx="9">
                  <c:v>62</c:v>
                </c:pt>
                <c:pt idx="12">
                  <c:v>58</c:v>
                </c:pt>
              </c:numCache>
            </c:numRef>
          </c:val>
          <c:extLst xmlns:c16r2="http://schemas.microsoft.com/office/drawing/2015/06/chart">
            <c:ext xmlns:c16="http://schemas.microsoft.com/office/drawing/2014/chart" uri="{C3380CC4-5D6E-409C-BE32-E72D297353CC}">
              <c16:uniqueId val="{00000004-374D-4761-BB50-7646CA6831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4D-4761-BB50-7646CA6831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74D-4761-BB50-7646CA6831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495</c:v>
                </c:pt>
                <c:pt idx="3">
                  <c:v>442</c:v>
                </c:pt>
                <c:pt idx="6">
                  <c:v>384</c:v>
                </c:pt>
                <c:pt idx="9">
                  <c:v>335</c:v>
                </c:pt>
                <c:pt idx="12">
                  <c:v>264</c:v>
                </c:pt>
              </c:numCache>
            </c:numRef>
          </c:val>
          <c:extLst xmlns:c16r2="http://schemas.microsoft.com/office/drawing/2015/06/chart">
            <c:ext xmlns:c16="http://schemas.microsoft.com/office/drawing/2014/chart" uri="{C3380CC4-5D6E-409C-BE32-E72D297353CC}">
              <c16:uniqueId val="{00000007-374D-4761-BB50-7646CA683152}"/>
            </c:ext>
          </c:extLst>
        </c:ser>
        <c:dLbls>
          <c:showLegendKey val="0"/>
          <c:showVal val="0"/>
          <c:showCatName val="0"/>
          <c:showSerName val="0"/>
          <c:showPercent val="0"/>
          <c:showBubbleSize val="0"/>
        </c:dLbls>
        <c:gapWidth val="100"/>
        <c:overlap val="100"/>
        <c:axId val="488963184"/>
        <c:axId val="48896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c:v>
                </c:pt>
                <c:pt idx="2">
                  <c:v>#N/A</c:v>
                </c:pt>
                <c:pt idx="3">
                  <c:v>#N/A</c:v>
                </c:pt>
                <c:pt idx="4">
                  <c:v>29</c:v>
                </c:pt>
                <c:pt idx="5">
                  <c:v>#N/A</c:v>
                </c:pt>
                <c:pt idx="6">
                  <c:v>#N/A</c:v>
                </c:pt>
                <c:pt idx="7">
                  <c:v>-7</c:v>
                </c:pt>
                <c:pt idx="8">
                  <c:v>#N/A</c:v>
                </c:pt>
                <c:pt idx="9">
                  <c:v>#N/A</c:v>
                </c:pt>
                <c:pt idx="10">
                  <c:v>-44</c:v>
                </c:pt>
                <c:pt idx="11">
                  <c:v>#N/A</c:v>
                </c:pt>
                <c:pt idx="12">
                  <c:v>#N/A</c:v>
                </c:pt>
                <c:pt idx="13">
                  <c:v>-75</c:v>
                </c:pt>
                <c:pt idx="14">
                  <c:v>#N/A</c:v>
                </c:pt>
              </c:numCache>
            </c:numRef>
          </c:val>
          <c:smooth val="0"/>
          <c:extLst xmlns:c16r2="http://schemas.microsoft.com/office/drawing/2015/06/chart">
            <c:ext xmlns:c16="http://schemas.microsoft.com/office/drawing/2014/chart" uri="{C3380CC4-5D6E-409C-BE32-E72D297353CC}">
              <c16:uniqueId val="{00000008-374D-4761-BB50-7646CA683152}"/>
            </c:ext>
          </c:extLst>
        </c:ser>
        <c:dLbls>
          <c:showLegendKey val="0"/>
          <c:showVal val="0"/>
          <c:showCatName val="0"/>
          <c:showSerName val="0"/>
          <c:showPercent val="0"/>
          <c:showBubbleSize val="0"/>
        </c:dLbls>
        <c:marker val="1"/>
        <c:smooth val="0"/>
        <c:axId val="488963184"/>
        <c:axId val="488963968"/>
      </c:lineChart>
      <c:catAx>
        <c:axId val="48896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963968"/>
        <c:crosses val="autoZero"/>
        <c:auto val="1"/>
        <c:lblAlgn val="ctr"/>
        <c:lblOffset val="100"/>
        <c:tickLblSkip val="1"/>
        <c:tickMarkSkip val="1"/>
        <c:noMultiLvlLbl val="0"/>
      </c:catAx>
      <c:valAx>
        <c:axId val="48896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96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4163</c:v>
                </c:pt>
                <c:pt idx="5">
                  <c:v>3901</c:v>
                </c:pt>
                <c:pt idx="8">
                  <c:v>3584</c:v>
                </c:pt>
                <c:pt idx="11">
                  <c:v>3377</c:v>
                </c:pt>
                <c:pt idx="14">
                  <c:v>3165</c:v>
                </c:pt>
              </c:numCache>
            </c:numRef>
          </c:val>
          <c:extLst xmlns:c16r2="http://schemas.microsoft.com/office/drawing/2015/06/chart">
            <c:ext xmlns:c16="http://schemas.microsoft.com/office/drawing/2014/chart" uri="{C3380CC4-5D6E-409C-BE32-E72D297353CC}">
              <c16:uniqueId val="{00000000-2D43-4C0F-BBDA-EFA6FFBCC6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c:v>
                </c:pt>
                <c:pt idx="5">
                  <c:v>16</c:v>
                </c:pt>
                <c:pt idx="8">
                  <c:v>0</c:v>
                </c:pt>
                <c:pt idx="11">
                  <c:v>0</c:v>
                </c:pt>
                <c:pt idx="14">
                  <c:v>0</c:v>
                </c:pt>
              </c:numCache>
            </c:numRef>
          </c:val>
          <c:extLst xmlns:c16r2="http://schemas.microsoft.com/office/drawing/2015/06/chart">
            <c:ext xmlns:c16="http://schemas.microsoft.com/office/drawing/2014/chart" uri="{C3380CC4-5D6E-409C-BE32-E72D297353CC}">
              <c16:uniqueId val="{00000001-2D43-4C0F-BBDA-EFA6FFBCC6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6867</c:v>
                </c:pt>
                <c:pt idx="5">
                  <c:v>7075</c:v>
                </c:pt>
                <c:pt idx="8">
                  <c:v>7707</c:v>
                </c:pt>
                <c:pt idx="11">
                  <c:v>8458</c:v>
                </c:pt>
                <c:pt idx="14">
                  <c:v>8372</c:v>
                </c:pt>
              </c:numCache>
            </c:numRef>
          </c:val>
          <c:extLst xmlns:c16r2="http://schemas.microsoft.com/office/drawing/2015/06/chart">
            <c:ext xmlns:c16="http://schemas.microsoft.com/office/drawing/2014/chart" uri="{C3380CC4-5D6E-409C-BE32-E72D297353CC}">
              <c16:uniqueId val="{00000002-2D43-4C0F-BBDA-EFA6FFBCC6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D43-4C0F-BBDA-EFA6FFBCC6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D43-4C0F-BBDA-EFA6FFBCC6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43-4C0F-BBDA-EFA6FFBCC6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1018</c:v>
                </c:pt>
                <c:pt idx="3">
                  <c:v>996</c:v>
                </c:pt>
                <c:pt idx="6">
                  <c:v>988</c:v>
                </c:pt>
                <c:pt idx="9">
                  <c:v>938</c:v>
                </c:pt>
                <c:pt idx="12">
                  <c:v>924</c:v>
                </c:pt>
              </c:numCache>
            </c:numRef>
          </c:val>
          <c:extLst xmlns:c16r2="http://schemas.microsoft.com/office/drawing/2015/06/chart">
            <c:ext xmlns:c16="http://schemas.microsoft.com/office/drawing/2014/chart" uri="{C3380CC4-5D6E-409C-BE32-E72D297353CC}">
              <c16:uniqueId val="{00000006-2D43-4C0F-BBDA-EFA6FFBCC6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211</c:v>
                </c:pt>
                <c:pt idx="3">
                  <c:v>182</c:v>
                </c:pt>
                <c:pt idx="6">
                  <c:v>154</c:v>
                </c:pt>
                <c:pt idx="9">
                  <c:v>127</c:v>
                </c:pt>
                <c:pt idx="12">
                  <c:v>100</c:v>
                </c:pt>
              </c:numCache>
            </c:numRef>
          </c:val>
          <c:extLst xmlns:c16r2="http://schemas.microsoft.com/office/drawing/2015/06/chart">
            <c:ext xmlns:c16="http://schemas.microsoft.com/office/drawing/2014/chart" uri="{C3380CC4-5D6E-409C-BE32-E72D297353CC}">
              <c16:uniqueId val="{00000007-2D43-4C0F-BBDA-EFA6FFBCC6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696</c:v>
                </c:pt>
                <c:pt idx="3">
                  <c:v>643</c:v>
                </c:pt>
                <c:pt idx="6">
                  <c:v>586</c:v>
                </c:pt>
                <c:pt idx="9">
                  <c:v>541</c:v>
                </c:pt>
                <c:pt idx="12">
                  <c:v>481</c:v>
                </c:pt>
              </c:numCache>
            </c:numRef>
          </c:val>
          <c:extLst xmlns:c16r2="http://schemas.microsoft.com/office/drawing/2015/06/chart">
            <c:ext xmlns:c16="http://schemas.microsoft.com/office/drawing/2014/chart" uri="{C3380CC4-5D6E-409C-BE32-E72D297353CC}">
              <c16:uniqueId val="{00000008-2D43-4C0F-BBDA-EFA6FFBCC6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D43-4C0F-BBDA-EFA6FFBCC6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3933</c:v>
                </c:pt>
                <c:pt idx="3">
                  <c:v>3515</c:v>
                </c:pt>
                <c:pt idx="6">
                  <c:v>3150</c:v>
                </c:pt>
                <c:pt idx="9">
                  <c:v>2863</c:v>
                </c:pt>
                <c:pt idx="12">
                  <c:v>2560</c:v>
                </c:pt>
              </c:numCache>
            </c:numRef>
          </c:val>
          <c:extLst xmlns:c16r2="http://schemas.microsoft.com/office/drawing/2015/06/chart">
            <c:ext xmlns:c16="http://schemas.microsoft.com/office/drawing/2014/chart" uri="{C3380CC4-5D6E-409C-BE32-E72D297353CC}">
              <c16:uniqueId val="{0000000A-2D43-4C0F-BBDA-EFA6FFBCC6C8}"/>
            </c:ext>
          </c:extLst>
        </c:ser>
        <c:dLbls>
          <c:showLegendKey val="0"/>
          <c:showVal val="0"/>
          <c:showCatName val="0"/>
          <c:showSerName val="0"/>
          <c:showPercent val="0"/>
          <c:showBubbleSize val="0"/>
        </c:dLbls>
        <c:gapWidth val="100"/>
        <c:overlap val="100"/>
        <c:axId val="488961616"/>
        <c:axId val="493828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D43-4C0F-BBDA-EFA6FFBCC6C8}"/>
            </c:ext>
          </c:extLst>
        </c:ser>
        <c:dLbls>
          <c:showLegendKey val="0"/>
          <c:showVal val="0"/>
          <c:showCatName val="0"/>
          <c:showSerName val="0"/>
          <c:showPercent val="0"/>
          <c:showBubbleSize val="0"/>
        </c:dLbls>
        <c:marker val="1"/>
        <c:smooth val="0"/>
        <c:axId val="488961616"/>
        <c:axId val="493828160"/>
      </c:lineChart>
      <c:catAx>
        <c:axId val="48896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828160"/>
        <c:crosses val="autoZero"/>
        <c:auto val="1"/>
        <c:lblAlgn val="ctr"/>
        <c:lblOffset val="100"/>
        <c:tickLblSkip val="1"/>
        <c:tickMarkSkip val="1"/>
        <c:noMultiLvlLbl val="0"/>
      </c:catAx>
      <c:valAx>
        <c:axId val="49382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96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2057</c:v>
                </c:pt>
                <c:pt idx="1">
                  <c:v>2115</c:v>
                </c:pt>
                <c:pt idx="2">
                  <c:v>2263</c:v>
                </c:pt>
              </c:numCache>
            </c:numRef>
          </c:val>
          <c:extLst xmlns:c16r2="http://schemas.microsoft.com/office/drawing/2015/06/chart">
            <c:ext xmlns:c16="http://schemas.microsoft.com/office/drawing/2014/chart" uri="{C3380CC4-5D6E-409C-BE32-E72D297353CC}">
              <c16:uniqueId val="{00000000-EAEC-4C0A-8753-1A85929198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1833</c:v>
                </c:pt>
                <c:pt idx="1">
                  <c:v>1538</c:v>
                </c:pt>
                <c:pt idx="2">
                  <c:v>1291</c:v>
                </c:pt>
              </c:numCache>
            </c:numRef>
          </c:val>
          <c:extLst xmlns:c16r2="http://schemas.microsoft.com/office/drawing/2015/06/chart">
            <c:ext xmlns:c16="http://schemas.microsoft.com/office/drawing/2014/chart" uri="{C3380CC4-5D6E-409C-BE32-E72D297353CC}">
              <c16:uniqueId val="{00000001-EAEC-4C0A-8753-1A85929198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4817</c:v>
                </c:pt>
                <c:pt idx="1">
                  <c:v>5806</c:v>
                </c:pt>
                <c:pt idx="2">
                  <c:v>5818</c:v>
                </c:pt>
              </c:numCache>
            </c:numRef>
          </c:val>
          <c:extLst xmlns:c16r2="http://schemas.microsoft.com/office/drawing/2015/06/chart">
            <c:ext xmlns:c16="http://schemas.microsoft.com/office/drawing/2014/chart" uri="{C3380CC4-5D6E-409C-BE32-E72D297353CC}">
              <c16:uniqueId val="{00000002-EAEC-4C0A-8753-1A8592919858}"/>
            </c:ext>
          </c:extLst>
        </c:ser>
        <c:dLbls>
          <c:showLegendKey val="0"/>
          <c:showVal val="0"/>
          <c:showCatName val="0"/>
          <c:showSerName val="0"/>
          <c:showPercent val="0"/>
          <c:showBubbleSize val="0"/>
        </c:dLbls>
        <c:gapWidth val="120"/>
        <c:overlap val="100"/>
        <c:axId val="493828552"/>
        <c:axId val="493829336"/>
      </c:barChart>
      <c:catAx>
        <c:axId val="49382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3829336"/>
        <c:crosses val="autoZero"/>
        <c:auto val="1"/>
        <c:lblAlgn val="ctr"/>
        <c:lblOffset val="100"/>
        <c:tickLblSkip val="1"/>
        <c:tickMarkSkip val="1"/>
        <c:noMultiLvlLbl val="0"/>
      </c:catAx>
      <c:valAx>
        <c:axId val="493829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82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AC-4EA3-A903-59E6B2032EB6}"/>
                </c:ext>
                <c:ext xmlns:c15="http://schemas.microsoft.com/office/drawing/2012/chart" uri="{CE6537A1-D6FC-4f65-9D91-7224C49458BB}">
                  <c15:dlblFieldTable>
                    <c15:dlblFTEntry>
                      <c15:txfldGUID>{E19792B1-5ACE-45F8-8201-38CDBAFA957D}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AC-4EA3-A903-59E6B2032EB6}"/>
                </c:ext>
                <c:ext xmlns:c15="http://schemas.microsoft.com/office/drawing/2012/chart" uri="{CE6537A1-D6FC-4f65-9D91-7224C49458BB}">
                  <c15:dlblFieldTable>
                    <c15:dlblFTEntry>
                      <c15:txfldGUID>{AD46BDC0-111A-401A-A951-DE50AEFCBC25}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AC-4EA3-A903-59E6B2032EB6}"/>
                </c:ext>
                <c:ext xmlns:c15="http://schemas.microsoft.com/office/drawing/2012/chart" uri="{CE6537A1-D6FC-4f65-9D91-7224C49458BB}">
                  <c15:dlblFieldTable>
                    <c15:dlblFTEntry>
                      <c15:txfldGUID>{EFA3A386-8634-4F3D-89BD-C07C5E5F965F}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AC-4EA3-A903-59E6B2032EB6}"/>
                </c:ext>
                <c:ext xmlns:c15="http://schemas.microsoft.com/office/drawing/2012/chart" uri="{CE6537A1-D6FC-4f65-9D91-7224C49458BB}">
                  <c15:dlblFieldTable>
                    <c15:dlblFTEntry>
                      <c15:txfldGUID>{AB62F9A3-C3C0-4F6A-A190-95A7FD79EA4A}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AC-4EA3-A903-59E6B2032EB6}"/>
                </c:ext>
                <c:ext xmlns:c15="http://schemas.microsoft.com/office/drawing/2012/chart" uri="{CE6537A1-D6FC-4f65-9D91-7224C49458BB}">
                  <c15:dlblFieldTable>
                    <c15:dlblFTEntry>
                      <c15:txfldGUID>{3E57B72B-C1BA-49E0-B770-A1298F190494}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AC-4EA3-A903-59E6B2032EB6}"/>
                </c:ext>
                <c:ext xmlns:c15="http://schemas.microsoft.com/office/drawing/2012/chart" uri="{CE6537A1-D6FC-4f65-9D91-7224C49458BB}">
                  <c15:dlblFieldTable>
                    <c15:dlblFTEntry>
                      <c15:txfldGUID>{9AFE0F0D-3846-4F52-A378-59B46AC8AEA4}</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AC-4EA3-A903-59E6B2032EB6}"/>
                </c:ext>
                <c:ext xmlns:c15="http://schemas.microsoft.com/office/drawing/2012/chart" uri="{CE6537A1-D6FC-4f65-9D91-7224C49458BB}">
                  <c15:dlblFieldTable>
                    <c15:dlblFTEntry>
                      <c15:txfldGUID>{C78FC791-41AC-40E2-8F28-A7F5FA8EB4F8}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AC-4EA3-A903-59E6B2032EB6}"/>
                </c:ext>
                <c:ext xmlns:c15="http://schemas.microsoft.com/office/drawing/2012/chart" uri="{CE6537A1-D6FC-4f65-9D91-7224C49458BB}">
                  <c15:dlblFieldTable>
                    <c15:dlblFTEntry>
                      <c15:txfldGUID>{6B7218E6-635D-4CCF-B9B0-2A9719F37C58}</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AC-4EA3-A903-59E6B2032EB6}"/>
                </c:ext>
                <c:ext xmlns:c15="http://schemas.microsoft.com/office/drawing/2012/chart" uri="{CE6537A1-D6FC-4f65-9D91-7224C49458BB}">
                  <c15:dlblFieldTable>
                    <c15:dlblFTEntry>
                      <c15:txfldGUID>{A40DA8CC-A35E-455B-8A78-919F0A7A475B}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2AC-4EA3-A903-59E6B2032E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AC-4EA3-A903-59E6B2032EB6}"/>
                </c:ext>
                <c:ext xmlns:c15="http://schemas.microsoft.com/office/drawing/2012/chart" uri="{CE6537A1-D6FC-4f65-9D91-7224C49458BB}">
                  <c15:dlblFieldTable>
                    <c15:dlblFTEntry>
                      <c15:txfldGUID>{FF8F4FF0-4493-4AB4-8688-EC2438ACE6D7}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AC-4EA3-A903-59E6B2032EB6}"/>
                </c:ext>
                <c:ext xmlns:c15="http://schemas.microsoft.com/office/drawing/2012/chart" uri="{CE6537A1-D6FC-4f65-9D91-7224C49458BB}">
                  <c15:dlblFieldTable>
                    <c15:dlblFTEntry>
                      <c15:txfldGUID>{3C953215-AD19-4A27-9B23-C8A5D95EBE67}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AC-4EA3-A903-59E6B2032EB6}"/>
                </c:ext>
                <c:ext xmlns:c15="http://schemas.microsoft.com/office/drawing/2012/chart" uri="{CE6537A1-D6FC-4f65-9D91-7224C49458BB}">
                  <c15:dlblFieldTable>
                    <c15:dlblFTEntry>
                      <c15:txfldGUID>{C987DCAB-1720-44FE-989B-8E83ABDA4F04}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AC-4EA3-A903-59E6B2032EB6}"/>
                </c:ext>
                <c:ext xmlns:c15="http://schemas.microsoft.com/office/drawing/2012/chart" uri="{CE6537A1-D6FC-4f65-9D91-7224C49458BB}">
                  <c15:dlblFieldTable>
                    <c15:dlblFTEntry>
                      <c15:txfldGUID>{65D3F1E5-8D93-4A35-B9D0-BF168C3E39C2}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AC-4EA3-A903-59E6B2032EB6}"/>
                </c:ext>
                <c:ext xmlns:c15="http://schemas.microsoft.com/office/drawing/2012/chart" uri="{CE6537A1-D6FC-4f65-9D91-7224C49458BB}">
                  <c15:dlblFieldTable>
                    <c15:dlblFTEntry>
                      <c15:txfldGUID>{5536BF5D-1E32-43C1-9D4F-8B6CE3DCA738}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AC-4EA3-A903-59E6B2032EB6}"/>
                </c:ext>
                <c:ext xmlns:c15="http://schemas.microsoft.com/office/drawing/2012/chart" uri="{CE6537A1-D6FC-4f65-9D91-7224C49458BB}">
                  <c15:dlblFieldTable>
                    <c15:dlblFTEntry>
                      <c15:txfldGUID>{4255E4EC-9480-4815-B150-34EC7E64BBF9}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AC-4EA3-A903-59E6B2032EB6}"/>
                </c:ext>
                <c:ext xmlns:c15="http://schemas.microsoft.com/office/drawing/2012/chart" uri="{CE6537A1-D6FC-4f65-9D91-7224C49458BB}">
                  <c15:dlblFieldTable>
                    <c15:dlblFTEntry>
                      <c15:txfldGUID>{114371A4-F9C6-4809-8919-30F008369375}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AC-4EA3-A903-59E6B2032EB6}"/>
                </c:ext>
                <c:ext xmlns:c15="http://schemas.microsoft.com/office/drawing/2012/chart" uri="{CE6537A1-D6FC-4f65-9D91-7224C49458BB}">
                  <c15:dlblFieldTable>
                    <c15:dlblFTEntry>
                      <c15:txfldGUID>{7D4F0F9F-98D3-4ADD-B9B2-8CF00416F470}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AC-4EA3-A903-59E6B2032EB6}"/>
                </c:ext>
                <c:ext xmlns:c15="http://schemas.microsoft.com/office/drawing/2012/chart" uri="{CE6537A1-D6FC-4f65-9D91-7224C49458BB}">
                  <c15:dlblFieldTable>
                    <c15:dlblFTEntry>
                      <c15:txfldGUID>{1836B945-0F58-41A0-9D2F-6721CEAE1897}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32AC-4EA3-A903-59E6B2032EB6}"/>
            </c:ext>
          </c:extLst>
        </c:ser>
        <c:dLbls>
          <c:showLegendKey val="0"/>
          <c:showVal val="1"/>
          <c:showCatName val="0"/>
          <c:showSerName val="0"/>
          <c:showPercent val="0"/>
          <c:showBubbleSize val="0"/>
        </c:dLbls>
        <c:axId val="493825416"/>
        <c:axId val="493828944"/>
      </c:scatterChart>
      <c:valAx>
        <c:axId val="493825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828944"/>
        <c:crosses val="autoZero"/>
        <c:crossBetween val="midCat"/>
      </c:valAx>
      <c:valAx>
        <c:axId val="493828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825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1B0-4668-8444-0B8E6DC4C68E}"/>
                </c:ext>
                <c:ext xmlns:c15="http://schemas.microsoft.com/office/drawing/2012/chart" uri="{CE6537A1-D6FC-4f65-9D91-7224C49458BB}">
                  <c15:dlblFieldTable>
                    <c15:dlblFTEntry>
                      <c15:txfldGUID>{6EA043B4-879A-4A08-B575-9BC19C196FB9}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1B0-4668-8444-0B8E6DC4C68E}"/>
                </c:ext>
                <c:ext xmlns:c15="http://schemas.microsoft.com/office/drawing/2012/chart" uri="{CE6537A1-D6FC-4f65-9D91-7224C49458BB}">
                  <c15:dlblFieldTable>
                    <c15:dlblFTEntry>
                      <c15:txfldGUID>{6AEB20C2-69F8-41DC-B8FC-9B72EE896324}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1B0-4668-8444-0B8E6DC4C68E}"/>
                </c:ext>
                <c:ext xmlns:c15="http://schemas.microsoft.com/office/drawing/2012/chart" uri="{CE6537A1-D6FC-4f65-9D91-7224C49458BB}">
                  <c15:dlblFieldTable>
                    <c15:dlblFTEntry>
                      <c15:txfldGUID>{9EFBDF24-B0A6-476C-9CB5-70B13FE27F3A}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1B0-4668-8444-0B8E6DC4C68E}"/>
                </c:ext>
                <c:ext xmlns:c15="http://schemas.microsoft.com/office/drawing/2012/chart" uri="{CE6537A1-D6FC-4f65-9D91-7224C49458BB}">
                  <c15:dlblFieldTable>
                    <c15:dlblFTEntry>
                      <c15:txfldGUID>{A668933C-B0FF-4FF7-A08B-AA6A607BDAA6}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1B0-4668-8444-0B8E6DC4C68E}"/>
                </c:ext>
                <c:ext xmlns:c15="http://schemas.microsoft.com/office/drawing/2012/chart" uri="{CE6537A1-D6FC-4f65-9D91-7224C49458BB}">
                  <c15:dlblFieldTable>
                    <c15:dlblFTEntry>
                      <c15:txfldGUID>{42700CC6-1330-4672-A463-B9EF5B740D31}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1B0-4668-8444-0B8E6DC4C68E}"/>
                </c:ext>
                <c:ext xmlns:c15="http://schemas.microsoft.com/office/drawing/2012/chart" uri="{CE6537A1-D6FC-4f65-9D91-7224C49458BB}">
                  <c15:dlblFieldTable>
                    <c15:dlblFTEntry>
                      <c15:txfldGUID>{4DFB8561-3A65-4337-A995-BAEC5242DF77}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1B0-4668-8444-0B8E6DC4C68E}"/>
                </c:ext>
                <c:ext xmlns:c15="http://schemas.microsoft.com/office/drawing/2012/chart" uri="{CE6537A1-D6FC-4f65-9D91-7224C49458BB}">
                  <c15:dlblFieldTable>
                    <c15:dlblFTEntry>
                      <c15:txfldGUID>{FDAF27D3-F813-4576-80F9-259E9BB96CB8}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1B0-4668-8444-0B8E6DC4C68E}"/>
                </c:ext>
                <c:ext xmlns:c15="http://schemas.microsoft.com/office/drawing/2012/chart" uri="{CE6537A1-D6FC-4f65-9D91-7224C49458BB}">
                  <c15:dlblFieldTable>
                    <c15:dlblFTEntry>
                      <c15:txfldGUID>{83F85049-80BA-42E3-BDB7-44B64BBF548B}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1B0-4668-8444-0B8E6DC4C68E}"/>
                </c:ext>
                <c:ext xmlns:c15="http://schemas.microsoft.com/office/drawing/2012/chart" uri="{CE6537A1-D6FC-4f65-9D91-7224C49458BB}">
                  <c15:dlblFieldTable>
                    <c15:dlblFTEntry>
                      <c15:txfldGUID>{976047CE-0858-43FE-8D1E-828E719724B2}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2.6</c:v>
                </c:pt>
                <c:pt idx="16">
                  <c:v>0.9</c:v>
                </c:pt>
                <c:pt idx="24">
                  <c:v>-0.2</c:v>
                </c:pt>
                <c:pt idx="32">
                  <c:v>-1.5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1B0-4668-8444-0B8E6DC4C6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1B0-4668-8444-0B8E6DC4C68E}"/>
                </c:ext>
                <c:ext xmlns:c15="http://schemas.microsoft.com/office/drawing/2012/chart" uri="{CE6537A1-D6FC-4f65-9D91-7224C49458BB}">
                  <c15:layout/>
                  <c15:dlblFieldTable>
                    <c15:dlblFTEntry>
                      <c15:txfldGUID>{815A296A-5207-4B2C-9768-C40640DFC576}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1B0-4668-8444-0B8E6DC4C68E}"/>
                </c:ext>
                <c:ext xmlns:c15="http://schemas.microsoft.com/office/drawing/2012/chart" uri="{CE6537A1-D6FC-4f65-9D91-7224C49458BB}">
                  <c15:dlblFieldTable>
                    <c15:dlblFTEntry>
                      <c15:txfldGUID>{E55F59DA-119C-44E7-B621-0D95E05E3DFC}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1B0-4668-8444-0B8E6DC4C68E}"/>
                </c:ext>
                <c:ext xmlns:c15="http://schemas.microsoft.com/office/drawing/2012/chart" uri="{CE6537A1-D6FC-4f65-9D91-7224C49458BB}">
                  <c15:dlblFieldTable>
                    <c15:dlblFTEntry>
                      <c15:txfldGUID>{0F2F5954-FBE2-4437-A8E0-356F6F51507B}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1B0-4668-8444-0B8E6DC4C68E}"/>
                </c:ext>
                <c:ext xmlns:c15="http://schemas.microsoft.com/office/drawing/2012/chart" uri="{CE6537A1-D6FC-4f65-9D91-7224C49458BB}">
                  <c15:dlblFieldTable>
                    <c15:dlblFTEntry>
                      <c15:txfldGUID>{35D71BBA-AEB8-42CF-A50D-6AF28A75C85B}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1B0-4668-8444-0B8E6DC4C68E}"/>
                </c:ext>
                <c:ext xmlns:c15="http://schemas.microsoft.com/office/drawing/2012/chart" uri="{CE6537A1-D6FC-4f65-9D91-7224C49458BB}">
                  <c15:dlblFieldTable>
                    <c15:dlblFTEntry>
                      <c15:txfldGUID>{8CEB797F-014B-4521-8AF1-BCE66B15E26C}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1B0-4668-8444-0B8E6DC4C68E}"/>
                </c:ext>
                <c:ext xmlns:c15="http://schemas.microsoft.com/office/drawing/2012/chart" uri="{CE6537A1-D6FC-4f65-9D91-7224C49458BB}">
                  <c15:layout/>
                  <c15:dlblFieldTable>
                    <c15:dlblFTEntry>
                      <c15:txfldGUID>{3D5969C9-E1B2-46A9-AA50-66A984035478}</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1B0-4668-8444-0B8E6DC4C68E}"/>
                </c:ext>
                <c:ext xmlns:c15="http://schemas.microsoft.com/office/drawing/2012/chart" uri="{CE6537A1-D6FC-4f65-9D91-7224C49458BB}">
                  <c15:layout/>
                  <c15:dlblFieldTable>
                    <c15:dlblFTEntry>
                      <c15:txfldGUID>{8885773D-1DB7-471D-9D3E-D974181AFF6F}</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1B0-4668-8444-0B8E6DC4C68E}"/>
                </c:ext>
                <c:ext xmlns:c15="http://schemas.microsoft.com/office/drawing/2012/chart" uri="{CE6537A1-D6FC-4f65-9D91-7224C49458BB}">
                  <c15:layout/>
                  <c15:dlblFieldTable>
                    <c15:dlblFTEntry>
                      <c15:txfldGUID>{82E35987-3A8D-44DE-9549-BF474A490147}</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1B0-4668-8444-0B8E6DC4C68E}"/>
                </c:ext>
                <c:ext xmlns:c15="http://schemas.microsoft.com/office/drawing/2012/chart" uri="{CE6537A1-D6FC-4f65-9D91-7224C49458BB}">
                  <c15:layout/>
                  <c15:dlblFieldTable>
                    <c15:dlblFTEntry>
                      <c15:txfldGUID>{3CEE39F2-AAE8-4E4C-9A50-C7909BEE133E}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1B0-4668-8444-0B8E6DC4C68E}"/>
            </c:ext>
          </c:extLst>
        </c:ser>
        <c:dLbls>
          <c:showLegendKey val="0"/>
          <c:showVal val="1"/>
          <c:showCatName val="0"/>
          <c:showSerName val="0"/>
          <c:showPercent val="0"/>
          <c:showBubbleSize val="0"/>
        </c:dLbls>
        <c:axId val="493830120"/>
        <c:axId val="493823848"/>
      </c:scatterChart>
      <c:valAx>
        <c:axId val="493830120"/>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823848"/>
        <c:crosses val="autoZero"/>
        <c:crossBetween val="midCat"/>
      </c:valAx>
      <c:valAx>
        <c:axId val="493823848"/>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830120"/>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定期償還分の元利償還金については、地方債の新規発行抑制及び繰上償還を行っていることから、減少を続けている。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今後も、新規発行は最小限に抑え、実質公債費比率の抑制に努める。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定期償還による地方債現在高の減少、職員数の減少による退職手当組合負担見込額の減少等により将来負担額が減少する一方、充当可能基金の残高が増加することにより、将来負担比率の分子のマイナス幅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充当可能基金については、将来負担額を超える額となっているが、学校や体育館など公共施設の老朽化に伴う更新等に備え、今後も積立てを実施していく。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福岡県上毛町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決算剰余金の約二分の一の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百万円を財政調整基金に積立て、その他特定目的基金に各目的事業の見込み額を積立てた。（公共施設整備基金に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また、公共施設整備基金から道路新設改良事業等に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百万円、減債基金から繰上償還に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百万円、まちづくり基金から国際交流事業に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万円、ふるさと応援基金からインターネット環境（光通信）整備事業、大池公園整備事業、小学校給食用リフト改修事業、大ノ瀬官衙遺跡景観作物管理委託事業、小学校ブロック塀整備事業等に合わせて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ふるさと応援基金については、ふるさと納税制度の改正により積立額が大幅に減少しており、今後の増減幅は小さくなる見込みである。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また、ふるさと応援基金については、活用目的が明確であるため、積極的に活用していく。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今後、普通交付税や町民税の減少が見込まれることから、財源の確保、公共施設等の老朽化に伴う建替え等の財源として、また、災害への備えとして積立を行い、各目的に応じた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・上毛町まちづくり基金：個性豊かで魅力ある地域づくりを推進し、人材育成及び伝統文化の振興並びに観光の活性化に資する事業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・上毛町ふるさと応援基金：上毛町に貢献又は応援したいという想いのもとに贈られた寄附金を活用し、魅力あるまちづくりの施策を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・上毛町公共施設整備基金：道路新設改良事業等に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百万円を充当した一方、公共施設等の老朽化による整備への備えとして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・上毛町ふるさと応援基金：インターネット環境（光通信）整備事業、大池公園整備事業、小学校給食用リフト改修事業、大ノ瀬官衙遺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跡景観作物管理委託事業、小学校ブロック塀整備事業等に合わせて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百万円を充当した一方、ふるさと納税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による寄附金を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・上毛町まちづくり基金：国際交流事業（少年海外体験学習）に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・上毛町公共施設整備基金：公共施設の老朽化による備えとして決算剰余金を積立てる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・上毛町ふるさと応援基金：ふるさと納税による寄附金を積立て、目的に沿った事業に充当するため、取崩しを行っていく。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・上毛町まちづくり基金：国際交流事業の拡充に備え、積立を行う。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災害への備えや合併算定替の終了による普通交付税の減に備えた積立を行うこととしている。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任意繰上償還を行ったため、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積立は運用益のみ行うこととし、繰上償還に充てていくため、減少していく予定である。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
7,558
62.44
5,369,590
4,996,965
340,207
3,011,208
2,559,689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57" name="正方形/長方形 56"/>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充当可能財源が将来負担額を上回るため、債務償還比率は発生してない。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引続き、地方債の発行抑制等により、健全な財政運営に努める。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83" name="直線コネクタ 82"/>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84"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85" name="直線コネクタ 84"/>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88"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89" name="フローチャート: 判断 88"/>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90" name="フローチャート: 判断 89"/>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91" name="フローチャート: 判断 90"/>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92" name="フローチャート: 判断 91"/>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93" name="フローチャート: 判断 92"/>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19998</xdr:rowOff>
    </xdr:from>
    <xdr:ext cx="469744" cy="259045"/>
    <xdr:sp macro="" textlink="">
      <xdr:nvSpPr>
        <xdr:cNvPr id="99"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00"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01"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02"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3" name="正方形/長方形 10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4" name="正方形/長方形 10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5" name="正方形/長方形 10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6" name="正方形/長方形 10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7" name="テキスト ボックス 10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8" name="テキスト ボックス 10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
7,558
62.44
5,369,590
4,996,965
340,207
3,011,208
2,559,689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
7,558
62.44
5,369,590
4,996,965
340,207
3,011,208
2,559,689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
7,558
62.44
5,369,590
4,996,965
340,207
3,011,208
2,559,689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前年度と同じ数値であり、全国平均、福岡県平均よりも低く、類似団体内順位も低い状況にある。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今後は、より一層の行財政改革を進め、自主財源の確保を図り、財政力の強化に努める。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141212</xdr:rowOff>
    </xdr:to>
    <xdr:cxnSp macro="">
      <xdr:nvCxnSpPr>
        <xdr:cNvPr id="73" name="直線コネクタ 72"/>
        <xdr:cNvCxnSpPr/>
      </xdr:nvCxnSpPr>
      <xdr:spPr>
        <a:xfrm>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129722</xdr:rowOff>
    </xdr:to>
    <xdr:cxnSp macro="">
      <xdr:nvCxnSpPr>
        <xdr:cNvPr id="79" name="直線コネクタ 78"/>
        <xdr:cNvCxnSpPr/>
      </xdr:nvCxnSpPr>
      <xdr:spPr>
        <a:xfrm>
          <a:off x="1447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ポイント増加しているが、全国平均、福岡県平均よりも低い水準に抑えられており、類似団体内順位も比較的高くなっている。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増加した主な要因は、経常的一般財源である普通交付税の減少によるものであるが、継続的に実施している任意繰上償還により公債費が抑制されたことにより、増加は抑制されている。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今後は、普通交付税合併算定替の廃止が控えていることから、より一層の歳出削減と、自主財源の確保に努める。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29972</xdr:rowOff>
    </xdr:to>
    <xdr:cxnSp macro="">
      <xdr:nvCxnSpPr>
        <xdr:cNvPr id="131" name="直線コネクタ 130"/>
        <xdr:cNvCxnSpPr/>
      </xdr:nvCxnSpPr>
      <xdr:spPr>
        <a:xfrm>
          <a:off x="4114800" y="106212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162814</xdr:rowOff>
    </xdr:from>
    <xdr:to>
      <xdr:col>19</xdr:col>
      <xdr:colOff>133350</xdr:colOff>
      <xdr:row>62</xdr:row>
      <xdr:rowOff>126492</xdr:rowOff>
    </xdr:to>
    <xdr:cxnSp macro="">
      <xdr:nvCxnSpPr>
        <xdr:cNvPr id="134" name="直線コネクタ 133"/>
        <xdr:cNvCxnSpPr/>
      </xdr:nvCxnSpPr>
      <xdr:spPr>
        <a:xfrm flipV="1">
          <a:off x="3225800" y="106212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63754</xdr:rowOff>
    </xdr:from>
    <xdr:to>
      <xdr:col>15</xdr:col>
      <xdr:colOff>82550</xdr:colOff>
      <xdr:row>62</xdr:row>
      <xdr:rowOff>126492</xdr:rowOff>
    </xdr:to>
    <xdr:cxnSp macro="">
      <xdr:nvCxnSpPr>
        <xdr:cNvPr id="137" name="直線コネクタ 136"/>
        <xdr:cNvCxnSpPr/>
      </xdr:nvCxnSpPr>
      <xdr:spPr>
        <a:xfrm>
          <a:off x="2336800" y="1069365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63754</xdr:rowOff>
    </xdr:to>
    <xdr:cxnSp macro="">
      <xdr:nvCxnSpPr>
        <xdr:cNvPr id="140" name="直線コネクタ 139"/>
        <xdr:cNvCxnSpPr/>
      </xdr:nvCxnSpPr>
      <xdr:spPr>
        <a:xfrm>
          <a:off x="1447800" y="106357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50" name="楕円 149"/>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51"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2" name="楕円 151"/>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53" name="テキスト ボックス 152"/>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4" name="楕円 153"/>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16019</xdr:rowOff>
    </xdr:from>
    <xdr:ext cx="762000" cy="259045"/>
    <xdr:sp macro="" textlink="">
      <xdr:nvSpPr>
        <xdr:cNvPr id="155" name="テキスト ボックス 154"/>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12954</xdr:rowOff>
    </xdr:from>
    <xdr:to>
      <xdr:col>11</xdr:col>
      <xdr:colOff>82550</xdr:colOff>
      <xdr:row>62</xdr:row>
      <xdr:rowOff>114554</xdr:rowOff>
    </xdr:to>
    <xdr:sp macro="" textlink="">
      <xdr:nvSpPr>
        <xdr:cNvPr id="156" name="楕円 155"/>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124731</xdr:rowOff>
    </xdr:from>
    <xdr:ext cx="762000" cy="259045"/>
    <xdr:sp macro="" textlink="">
      <xdr:nvSpPr>
        <xdr:cNvPr id="157" name="テキスト ボックス 156"/>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58" name="楕円 157"/>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59" name="テキスト ボックス 158"/>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328,643</a:t>
          </a:r>
          <a:r>
            <a:rPr kumimoji="1" lang="ja-JP" altLang="en-US" sz="1300">
              <a:latin typeface="ＭＳ Ｐゴシック" panose="020B0600070205080204" pitchFamily="50" charset="-128"/>
              <a:ea typeface="ＭＳ Ｐゴシック" panose="020B0600070205080204" pitchFamily="50" charset="-128"/>
            </a:rPr>
            <a:t>円減と大幅に減少しており、平成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これは、前年度よりも人件費が</a:t>
          </a:r>
          <a:r>
            <a:rPr kumimoji="1" lang="en-US" altLang="ja-JP" sz="1300">
              <a:latin typeface="ＭＳ Ｐゴシック" panose="020B0600070205080204" pitchFamily="50" charset="-128"/>
              <a:ea typeface="ＭＳ Ｐゴシック" panose="020B0600070205080204" pitchFamily="50" charset="-128"/>
            </a:rPr>
            <a:t>11,508</a:t>
          </a:r>
          <a:r>
            <a:rPr kumimoji="1" lang="ja-JP" altLang="en-US" sz="1300">
              <a:latin typeface="ＭＳ Ｐゴシック" panose="020B0600070205080204" pitchFamily="50" charset="-128"/>
              <a:ea typeface="ＭＳ Ｐゴシック" panose="020B0600070205080204" pitchFamily="50" charset="-128"/>
            </a:rPr>
            <a:t>千円減額、物件費が</a:t>
          </a:r>
          <a:r>
            <a:rPr kumimoji="1" lang="en-US" altLang="ja-JP" sz="1300">
              <a:latin typeface="ＭＳ Ｐゴシック" panose="020B0600070205080204" pitchFamily="50" charset="-128"/>
              <a:ea typeface="ＭＳ Ｐゴシック" panose="020B0600070205080204" pitchFamily="50" charset="-128"/>
            </a:rPr>
            <a:t>2,560,685</a:t>
          </a:r>
          <a:r>
            <a:rPr kumimoji="1" lang="ja-JP" altLang="en-US" sz="1300">
              <a:latin typeface="ＭＳ Ｐゴシック" panose="020B0600070205080204" pitchFamily="50" charset="-128"/>
              <a:ea typeface="ＭＳ Ｐゴシック" panose="020B0600070205080204" pitchFamily="50" charset="-128"/>
            </a:rPr>
            <a:t>千円減額したことによるものであるが、主な要因は、職員の平均基本給の減及びふるさと納税関係の委託料の減によるものである。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今後も、経常的な物件費等の経費削減に努め、財政健全化を図る。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153628</xdr:rowOff>
    </xdr:from>
    <xdr:to>
      <xdr:col>23</xdr:col>
      <xdr:colOff>133350</xdr:colOff>
      <xdr:row>88</xdr:row>
      <xdr:rowOff>73899</xdr:rowOff>
    </xdr:to>
    <xdr:cxnSp macro="">
      <xdr:nvCxnSpPr>
        <xdr:cNvPr id="191" name="直線コネクタ 190"/>
        <xdr:cNvCxnSpPr/>
      </xdr:nvCxnSpPr>
      <xdr:spPr>
        <a:xfrm flipV="1">
          <a:off x="4953000" y="13869628"/>
          <a:ext cx="0" cy="12918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45976</xdr:rowOff>
    </xdr:from>
    <xdr:ext cx="762000" cy="259045"/>
    <xdr:sp macro="" textlink="">
      <xdr:nvSpPr>
        <xdr:cNvPr id="192" name="人件費・物件費等の状況最小値テキスト"/>
        <xdr:cNvSpPr txBox="1"/>
      </xdr:nvSpPr>
      <xdr:spPr>
        <a:xfrm>
          <a:off x="5041900" y="1513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73899</xdr:rowOff>
    </xdr:from>
    <xdr:to>
      <xdr:col>24</xdr:col>
      <xdr:colOff>12700</xdr:colOff>
      <xdr:row>88</xdr:row>
      <xdr:rowOff>73899</xdr:rowOff>
    </xdr:to>
    <xdr:cxnSp macro="">
      <xdr:nvCxnSpPr>
        <xdr:cNvPr id="193" name="直線コネクタ 192"/>
        <xdr:cNvCxnSpPr/>
      </xdr:nvCxnSpPr>
      <xdr:spPr>
        <a:xfrm>
          <a:off x="4864100" y="15161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68555</xdr:rowOff>
    </xdr:from>
    <xdr:ext cx="762000" cy="259045"/>
    <xdr:sp macro="" textlink="">
      <xdr:nvSpPr>
        <xdr:cNvPr id="194" name="人件費・物件費等の状況最大値テキスト"/>
        <xdr:cNvSpPr txBox="1"/>
      </xdr:nvSpPr>
      <xdr:spPr>
        <a:xfrm>
          <a:off x="5041900" y="136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153628</xdr:rowOff>
    </xdr:from>
    <xdr:to>
      <xdr:col>24</xdr:col>
      <xdr:colOff>12700</xdr:colOff>
      <xdr:row>80</xdr:row>
      <xdr:rowOff>153628</xdr:rowOff>
    </xdr:to>
    <xdr:cxnSp macro="">
      <xdr:nvCxnSpPr>
        <xdr:cNvPr id="195" name="直線コネクタ 194"/>
        <xdr:cNvCxnSpPr/>
      </xdr:nvCxnSpPr>
      <xdr:spPr>
        <a:xfrm>
          <a:off x="4864100" y="1386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95124</xdr:rowOff>
    </xdr:from>
    <xdr:to>
      <xdr:col>23</xdr:col>
      <xdr:colOff>133350</xdr:colOff>
      <xdr:row>89</xdr:row>
      <xdr:rowOff>27854</xdr:rowOff>
    </xdr:to>
    <xdr:cxnSp macro="">
      <xdr:nvCxnSpPr>
        <xdr:cNvPr id="196" name="直線コネクタ 195"/>
        <xdr:cNvCxnSpPr/>
      </xdr:nvCxnSpPr>
      <xdr:spPr>
        <a:xfrm flipV="1">
          <a:off x="4114800" y="14154024"/>
          <a:ext cx="838200" cy="11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55923</xdr:rowOff>
    </xdr:from>
    <xdr:ext cx="762000" cy="259045"/>
    <xdr:sp macro="" textlink="">
      <xdr:nvSpPr>
        <xdr:cNvPr id="197" name="人件費・物件費等の状況平均値テキスト"/>
        <xdr:cNvSpPr txBox="1"/>
      </xdr:nvSpPr>
      <xdr:spPr>
        <a:xfrm>
          <a:off x="5041900" y="14114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83846</xdr:rowOff>
    </xdr:from>
    <xdr:to>
      <xdr:col>23</xdr:col>
      <xdr:colOff>184150</xdr:colOff>
      <xdr:row>83</xdr:row>
      <xdr:rowOff>13996</xdr:rowOff>
    </xdr:to>
    <xdr:sp macro="" textlink="">
      <xdr:nvSpPr>
        <xdr:cNvPr id="198" name="フローチャート: 判断 197"/>
        <xdr:cNvSpPr/>
      </xdr:nvSpPr>
      <xdr:spPr>
        <a:xfrm>
          <a:off x="49022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152122</xdr:rowOff>
    </xdr:from>
    <xdr:to>
      <xdr:col>19</xdr:col>
      <xdr:colOff>133350</xdr:colOff>
      <xdr:row>89</xdr:row>
      <xdr:rowOff>27854</xdr:rowOff>
    </xdr:to>
    <xdr:cxnSp macro="">
      <xdr:nvCxnSpPr>
        <xdr:cNvPr id="199" name="直線コネクタ 198"/>
        <xdr:cNvCxnSpPr/>
      </xdr:nvCxnSpPr>
      <xdr:spPr>
        <a:xfrm>
          <a:off x="3225800" y="14382472"/>
          <a:ext cx="889000" cy="9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61559</xdr:rowOff>
    </xdr:from>
    <xdr:to>
      <xdr:col>19</xdr:col>
      <xdr:colOff>184150</xdr:colOff>
      <xdr:row>82</xdr:row>
      <xdr:rowOff>163159</xdr:rowOff>
    </xdr:to>
    <xdr:sp macro="" textlink="">
      <xdr:nvSpPr>
        <xdr:cNvPr id="200" name="フローチャート: 判断 199"/>
        <xdr:cNvSpPr/>
      </xdr:nvSpPr>
      <xdr:spPr>
        <a:xfrm>
          <a:off x="4064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1886</xdr:rowOff>
    </xdr:from>
    <xdr:ext cx="736600" cy="259045"/>
    <xdr:sp macro="" textlink="">
      <xdr:nvSpPr>
        <xdr:cNvPr id="201" name="テキスト ボックス 200"/>
        <xdr:cNvSpPr txBox="1"/>
      </xdr:nvSpPr>
      <xdr:spPr>
        <a:xfrm>
          <a:off x="3733800" y="13889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30749</xdr:rowOff>
    </xdr:from>
    <xdr:to>
      <xdr:col>15</xdr:col>
      <xdr:colOff>82550</xdr:colOff>
      <xdr:row>83</xdr:row>
      <xdr:rowOff>152122</xdr:rowOff>
    </xdr:to>
    <xdr:cxnSp macro="">
      <xdr:nvCxnSpPr>
        <xdr:cNvPr id="202" name="直線コネクタ 201"/>
        <xdr:cNvCxnSpPr/>
      </xdr:nvCxnSpPr>
      <xdr:spPr>
        <a:xfrm>
          <a:off x="2336800" y="14089649"/>
          <a:ext cx="889000" cy="29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57414</xdr:rowOff>
    </xdr:from>
    <xdr:to>
      <xdr:col>15</xdr:col>
      <xdr:colOff>133350</xdr:colOff>
      <xdr:row>82</xdr:row>
      <xdr:rowOff>159014</xdr:rowOff>
    </xdr:to>
    <xdr:sp macro="" textlink="">
      <xdr:nvSpPr>
        <xdr:cNvPr id="203" name="フローチャート: 判断 202"/>
        <xdr:cNvSpPr/>
      </xdr:nvSpPr>
      <xdr:spPr>
        <a:xfrm>
          <a:off x="3175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169191</xdr:rowOff>
    </xdr:from>
    <xdr:ext cx="762000" cy="259045"/>
    <xdr:sp macro="" textlink="">
      <xdr:nvSpPr>
        <xdr:cNvPr id="204" name="テキスト ボックス 203"/>
        <xdr:cNvSpPr txBox="1"/>
      </xdr:nvSpPr>
      <xdr:spPr>
        <a:xfrm>
          <a:off x="2844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148489</xdr:rowOff>
    </xdr:from>
    <xdr:to>
      <xdr:col>11</xdr:col>
      <xdr:colOff>31750</xdr:colOff>
      <xdr:row>82</xdr:row>
      <xdr:rowOff>30749</xdr:rowOff>
    </xdr:to>
    <xdr:cxnSp macro="">
      <xdr:nvCxnSpPr>
        <xdr:cNvPr id="205" name="直線コネクタ 204"/>
        <xdr:cNvCxnSpPr/>
      </xdr:nvCxnSpPr>
      <xdr:spPr>
        <a:xfrm>
          <a:off x="1447800" y="14035939"/>
          <a:ext cx="8890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69667</xdr:rowOff>
    </xdr:from>
    <xdr:to>
      <xdr:col>11</xdr:col>
      <xdr:colOff>82550</xdr:colOff>
      <xdr:row>82</xdr:row>
      <xdr:rowOff>171267</xdr:rowOff>
    </xdr:to>
    <xdr:sp macro="" textlink="">
      <xdr:nvSpPr>
        <xdr:cNvPr id="206" name="フローチャート: 判断 205"/>
        <xdr:cNvSpPr/>
      </xdr:nvSpPr>
      <xdr:spPr>
        <a:xfrm>
          <a:off x="2286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156044</xdr:rowOff>
    </xdr:from>
    <xdr:ext cx="762000" cy="259045"/>
    <xdr:sp macro="" textlink="">
      <xdr:nvSpPr>
        <xdr:cNvPr id="207" name="テキスト ボックス 206"/>
        <xdr:cNvSpPr txBox="1"/>
      </xdr:nvSpPr>
      <xdr:spPr>
        <a:xfrm>
          <a:off x="1955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39181</xdr:rowOff>
    </xdr:from>
    <xdr:to>
      <xdr:col>7</xdr:col>
      <xdr:colOff>31750</xdr:colOff>
      <xdr:row>82</xdr:row>
      <xdr:rowOff>140781</xdr:rowOff>
    </xdr:to>
    <xdr:sp macro="" textlink="">
      <xdr:nvSpPr>
        <xdr:cNvPr id="208" name="フローチャート: 判断 207"/>
        <xdr:cNvSpPr/>
      </xdr:nvSpPr>
      <xdr:spPr>
        <a:xfrm>
          <a:off x="1397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125558</xdr:rowOff>
    </xdr:from>
    <xdr:ext cx="762000" cy="259045"/>
    <xdr:sp macro="" textlink="">
      <xdr:nvSpPr>
        <xdr:cNvPr id="209" name="テキスト ボックス 208"/>
        <xdr:cNvSpPr txBox="1"/>
      </xdr:nvSpPr>
      <xdr:spPr>
        <a:xfrm>
          <a:off x="1066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44324</xdr:rowOff>
    </xdr:from>
    <xdr:to>
      <xdr:col>23</xdr:col>
      <xdr:colOff>184150</xdr:colOff>
      <xdr:row>82</xdr:row>
      <xdr:rowOff>145924</xdr:rowOff>
    </xdr:to>
    <xdr:sp macro="" textlink="">
      <xdr:nvSpPr>
        <xdr:cNvPr id="215" name="楕円 214"/>
        <xdr:cNvSpPr/>
      </xdr:nvSpPr>
      <xdr:spPr>
        <a:xfrm>
          <a:off x="4902200" y="1410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60851</xdr:rowOff>
    </xdr:from>
    <xdr:ext cx="762000" cy="259045"/>
    <xdr:sp macro="" textlink="">
      <xdr:nvSpPr>
        <xdr:cNvPr id="216" name="人件費・物件費等の状況該当値テキスト"/>
        <xdr:cNvSpPr txBox="1"/>
      </xdr:nvSpPr>
      <xdr:spPr>
        <a:xfrm>
          <a:off x="5041900" y="1394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148504</xdr:rowOff>
    </xdr:from>
    <xdr:to>
      <xdr:col>19</xdr:col>
      <xdr:colOff>184150</xdr:colOff>
      <xdr:row>89</xdr:row>
      <xdr:rowOff>78654</xdr:rowOff>
    </xdr:to>
    <xdr:sp macro="" textlink="">
      <xdr:nvSpPr>
        <xdr:cNvPr id="217" name="楕円 216"/>
        <xdr:cNvSpPr/>
      </xdr:nvSpPr>
      <xdr:spPr>
        <a:xfrm>
          <a:off x="4064000" y="152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63431</xdr:rowOff>
    </xdr:from>
    <xdr:ext cx="736600" cy="259045"/>
    <xdr:sp macro="" textlink="">
      <xdr:nvSpPr>
        <xdr:cNvPr id="218" name="テキスト ボックス 217"/>
        <xdr:cNvSpPr txBox="1"/>
      </xdr:nvSpPr>
      <xdr:spPr>
        <a:xfrm>
          <a:off x="3733800" y="153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101322</xdr:rowOff>
    </xdr:from>
    <xdr:to>
      <xdr:col>15</xdr:col>
      <xdr:colOff>133350</xdr:colOff>
      <xdr:row>84</xdr:row>
      <xdr:rowOff>31472</xdr:rowOff>
    </xdr:to>
    <xdr:sp macro="" textlink="">
      <xdr:nvSpPr>
        <xdr:cNvPr id="219" name="楕円 218"/>
        <xdr:cNvSpPr/>
      </xdr:nvSpPr>
      <xdr:spPr>
        <a:xfrm>
          <a:off x="3175000" y="143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16249</xdr:rowOff>
    </xdr:from>
    <xdr:ext cx="762000" cy="259045"/>
    <xdr:sp macro="" textlink="">
      <xdr:nvSpPr>
        <xdr:cNvPr id="220" name="テキスト ボックス 219"/>
        <xdr:cNvSpPr txBox="1"/>
      </xdr:nvSpPr>
      <xdr:spPr>
        <a:xfrm>
          <a:off x="2844800" y="1441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151399</xdr:rowOff>
    </xdr:from>
    <xdr:to>
      <xdr:col>11</xdr:col>
      <xdr:colOff>82550</xdr:colOff>
      <xdr:row>82</xdr:row>
      <xdr:rowOff>81549</xdr:rowOff>
    </xdr:to>
    <xdr:sp macro="" textlink="">
      <xdr:nvSpPr>
        <xdr:cNvPr id="221" name="楕円 220"/>
        <xdr:cNvSpPr/>
      </xdr:nvSpPr>
      <xdr:spPr>
        <a:xfrm>
          <a:off x="2286000" y="140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91726</xdr:rowOff>
    </xdr:from>
    <xdr:ext cx="762000" cy="259045"/>
    <xdr:sp macro="" textlink="">
      <xdr:nvSpPr>
        <xdr:cNvPr id="222" name="テキスト ボックス 221"/>
        <xdr:cNvSpPr txBox="1"/>
      </xdr:nvSpPr>
      <xdr:spPr>
        <a:xfrm>
          <a:off x="1955800" y="1380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97689</xdr:rowOff>
    </xdr:from>
    <xdr:to>
      <xdr:col>7</xdr:col>
      <xdr:colOff>31750</xdr:colOff>
      <xdr:row>82</xdr:row>
      <xdr:rowOff>27839</xdr:rowOff>
    </xdr:to>
    <xdr:sp macro="" textlink="">
      <xdr:nvSpPr>
        <xdr:cNvPr id="223" name="楕円 222"/>
        <xdr:cNvSpPr/>
      </xdr:nvSpPr>
      <xdr:spPr>
        <a:xfrm>
          <a:off x="1397000" y="139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38016</xdr:rowOff>
    </xdr:from>
    <xdr:ext cx="762000" cy="259045"/>
    <xdr:sp macro="" textlink="">
      <xdr:nvSpPr>
        <xdr:cNvPr id="224" name="テキスト ボックス 223"/>
        <xdr:cNvSpPr txBox="1"/>
      </xdr:nvSpPr>
      <xdr:spPr>
        <a:xfrm>
          <a:off x="1066800" y="1375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小規模団体であるため、職員構成の偏在等があり、一概に給与水準を比較することはできないが、全体的に適正化は進んでおり、今後も継続して職員給与の適正化に取り組んでいく。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5" name="直線コネクタ 254"/>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6"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7" name="直線コネクタ 256"/>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90109</xdr:rowOff>
    </xdr:to>
    <xdr:cxnSp macro="">
      <xdr:nvCxnSpPr>
        <xdr:cNvPr id="260" name="直線コネクタ 259"/>
        <xdr:cNvCxnSpPr/>
      </xdr:nvCxnSpPr>
      <xdr:spPr>
        <a:xfrm flipV="1">
          <a:off x="16179800" y="147773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61"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2" name="フローチャート: 判断 261"/>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147562</xdr:rowOff>
    </xdr:to>
    <xdr:cxnSp macro="">
      <xdr:nvCxnSpPr>
        <xdr:cNvPr id="263" name="直線コネクタ 262"/>
        <xdr:cNvCxnSpPr/>
      </xdr:nvCxnSpPr>
      <xdr:spPr>
        <a:xfrm flipV="1">
          <a:off x="15290800" y="148348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4" name="フローチャート: 判断 263"/>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5" name="テキスト ボックス 264"/>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10584</xdr:rowOff>
    </xdr:to>
    <xdr:cxnSp macro="">
      <xdr:nvCxnSpPr>
        <xdr:cNvPr id="266" name="直線コネクタ 265"/>
        <xdr:cNvCxnSpPr/>
      </xdr:nvCxnSpPr>
      <xdr:spPr>
        <a:xfrm flipV="1">
          <a:off x="14401800" y="148922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7" name="フローチャート: 判断 266"/>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8" name="テキスト ボックス 267"/>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10584</xdr:rowOff>
    </xdr:to>
    <xdr:cxnSp macro="">
      <xdr:nvCxnSpPr>
        <xdr:cNvPr id="269" name="直線コネクタ 268"/>
        <xdr:cNvCxnSpPr/>
      </xdr:nvCxnSpPr>
      <xdr:spPr>
        <a:xfrm>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9" name="楕円 278"/>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80"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81" name="楕円 280"/>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2" name="テキスト ボックス 281"/>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3" name="楕円 282"/>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4" name="テキスト ボックス 283"/>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5" name="楕円 284"/>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6" name="テキスト ボックス 285"/>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人の減少となっているが、全国平均、福岡県平均を上回る人数となっている。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職員数は横ばいであるため、人口の減少による影響が大きいと考えられる。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引続き、事務の効率化を図り、住民サービスの質を低下させることなく定員管理を行っていく。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4" name="直線コネクタ 313"/>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5"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6" name="直線コネクタ 315"/>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7"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8" name="直線コネクタ 317"/>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122047</xdr:rowOff>
    </xdr:from>
    <xdr:to>
      <xdr:col>81</xdr:col>
      <xdr:colOff>44450</xdr:colOff>
      <xdr:row>59</xdr:row>
      <xdr:rowOff>127476</xdr:rowOff>
    </xdr:to>
    <xdr:cxnSp macro="">
      <xdr:nvCxnSpPr>
        <xdr:cNvPr id="319" name="直線コネクタ 318"/>
        <xdr:cNvCxnSpPr/>
      </xdr:nvCxnSpPr>
      <xdr:spPr>
        <a:xfrm flipV="1">
          <a:off x="16179800" y="10237597"/>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20"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21" name="フローチャート: 判断 320"/>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127476</xdr:rowOff>
    </xdr:from>
    <xdr:to>
      <xdr:col>77</xdr:col>
      <xdr:colOff>44450</xdr:colOff>
      <xdr:row>59</xdr:row>
      <xdr:rowOff>143764</xdr:rowOff>
    </xdr:to>
    <xdr:cxnSp macro="">
      <xdr:nvCxnSpPr>
        <xdr:cNvPr id="322" name="直線コネクタ 321"/>
        <xdr:cNvCxnSpPr/>
      </xdr:nvCxnSpPr>
      <xdr:spPr>
        <a:xfrm flipV="1">
          <a:off x="15290800" y="10243026"/>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3" name="フローチャート: 判断 322"/>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4" name="テキスト ボックス 323"/>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123254</xdr:rowOff>
    </xdr:from>
    <xdr:to>
      <xdr:col>72</xdr:col>
      <xdr:colOff>203200</xdr:colOff>
      <xdr:row>59</xdr:row>
      <xdr:rowOff>143764</xdr:rowOff>
    </xdr:to>
    <xdr:cxnSp macro="">
      <xdr:nvCxnSpPr>
        <xdr:cNvPr id="325" name="直線コネクタ 324"/>
        <xdr:cNvCxnSpPr/>
      </xdr:nvCxnSpPr>
      <xdr:spPr>
        <a:xfrm>
          <a:off x="14401800" y="10238804"/>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6" name="フローチャート: 判断 325"/>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7" name="テキスト ボックス 326"/>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109982</xdr:rowOff>
    </xdr:from>
    <xdr:to>
      <xdr:col>68</xdr:col>
      <xdr:colOff>152400</xdr:colOff>
      <xdr:row>59</xdr:row>
      <xdr:rowOff>123254</xdr:rowOff>
    </xdr:to>
    <xdr:cxnSp macro="">
      <xdr:nvCxnSpPr>
        <xdr:cNvPr id="328" name="直線コネクタ 327"/>
        <xdr:cNvCxnSpPr/>
      </xdr:nvCxnSpPr>
      <xdr:spPr>
        <a:xfrm>
          <a:off x="13512800" y="10225532"/>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9" name="フローチャート: 判断 328"/>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30" name="テキスト ボックス 329"/>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31" name="フローチャート: 判断 330"/>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2" name="テキスト ボックス 331"/>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71247</xdr:rowOff>
    </xdr:from>
    <xdr:to>
      <xdr:col>81</xdr:col>
      <xdr:colOff>95250</xdr:colOff>
      <xdr:row>60</xdr:row>
      <xdr:rowOff>1397</xdr:rowOff>
    </xdr:to>
    <xdr:sp macro="" textlink="">
      <xdr:nvSpPr>
        <xdr:cNvPr id="338" name="楕円 337"/>
        <xdr:cNvSpPr/>
      </xdr:nvSpPr>
      <xdr:spPr>
        <a:xfrm>
          <a:off x="169672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87774</xdr:rowOff>
    </xdr:from>
    <xdr:ext cx="762000" cy="259045"/>
    <xdr:sp macro="" textlink="">
      <xdr:nvSpPr>
        <xdr:cNvPr id="339" name="定員管理の状況該当値テキスト"/>
        <xdr:cNvSpPr txBox="1"/>
      </xdr:nvSpPr>
      <xdr:spPr>
        <a:xfrm>
          <a:off x="17106900" y="1003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76676</xdr:rowOff>
    </xdr:from>
    <xdr:to>
      <xdr:col>77</xdr:col>
      <xdr:colOff>95250</xdr:colOff>
      <xdr:row>60</xdr:row>
      <xdr:rowOff>6826</xdr:rowOff>
    </xdr:to>
    <xdr:sp macro="" textlink="">
      <xdr:nvSpPr>
        <xdr:cNvPr id="340" name="楕円 339"/>
        <xdr:cNvSpPr/>
      </xdr:nvSpPr>
      <xdr:spPr>
        <a:xfrm>
          <a:off x="16129000" y="101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17003</xdr:rowOff>
    </xdr:from>
    <xdr:ext cx="736600" cy="259045"/>
    <xdr:sp macro="" textlink="">
      <xdr:nvSpPr>
        <xdr:cNvPr id="341" name="テキスト ボックス 340"/>
        <xdr:cNvSpPr txBox="1"/>
      </xdr:nvSpPr>
      <xdr:spPr>
        <a:xfrm>
          <a:off x="15798800" y="996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92964</xdr:rowOff>
    </xdr:from>
    <xdr:to>
      <xdr:col>73</xdr:col>
      <xdr:colOff>44450</xdr:colOff>
      <xdr:row>60</xdr:row>
      <xdr:rowOff>23114</xdr:rowOff>
    </xdr:to>
    <xdr:sp macro="" textlink="">
      <xdr:nvSpPr>
        <xdr:cNvPr id="342" name="楕円 341"/>
        <xdr:cNvSpPr/>
      </xdr:nvSpPr>
      <xdr:spPr>
        <a:xfrm>
          <a:off x="15240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33291</xdr:rowOff>
    </xdr:from>
    <xdr:ext cx="762000" cy="259045"/>
    <xdr:sp macro="" textlink="">
      <xdr:nvSpPr>
        <xdr:cNvPr id="343" name="テキスト ボックス 342"/>
        <xdr:cNvSpPr txBox="1"/>
      </xdr:nvSpPr>
      <xdr:spPr>
        <a:xfrm>
          <a:off x="14909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72454</xdr:rowOff>
    </xdr:from>
    <xdr:to>
      <xdr:col>68</xdr:col>
      <xdr:colOff>203200</xdr:colOff>
      <xdr:row>60</xdr:row>
      <xdr:rowOff>2604</xdr:rowOff>
    </xdr:to>
    <xdr:sp macro="" textlink="">
      <xdr:nvSpPr>
        <xdr:cNvPr id="344" name="楕円 343"/>
        <xdr:cNvSpPr/>
      </xdr:nvSpPr>
      <xdr:spPr>
        <a:xfrm>
          <a:off x="14351000" y="10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12781</xdr:rowOff>
    </xdr:from>
    <xdr:ext cx="762000" cy="259045"/>
    <xdr:sp macro="" textlink="">
      <xdr:nvSpPr>
        <xdr:cNvPr id="345" name="テキスト ボックス 344"/>
        <xdr:cNvSpPr txBox="1"/>
      </xdr:nvSpPr>
      <xdr:spPr>
        <a:xfrm>
          <a:off x="14020800" y="995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59182</xdr:rowOff>
    </xdr:from>
    <xdr:to>
      <xdr:col>64</xdr:col>
      <xdr:colOff>152400</xdr:colOff>
      <xdr:row>59</xdr:row>
      <xdr:rowOff>160782</xdr:rowOff>
    </xdr:to>
    <xdr:sp macro="" textlink="">
      <xdr:nvSpPr>
        <xdr:cNvPr id="346" name="楕円 345"/>
        <xdr:cNvSpPr/>
      </xdr:nvSpPr>
      <xdr:spPr>
        <a:xfrm>
          <a:off x="13462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170959</xdr:rowOff>
    </xdr:from>
    <xdr:ext cx="762000" cy="259045"/>
    <xdr:sp macro="" textlink="">
      <xdr:nvSpPr>
        <xdr:cNvPr id="347" name="テキスト ボックス 346"/>
        <xdr:cNvSpPr txBox="1"/>
      </xdr:nvSpPr>
      <xdr:spPr>
        <a:xfrm>
          <a:off x="13131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ポイント改善され、類似団体内順位は１位と最上位である。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この要因は、地方債の新規発行を最小限に抑制してきたことと、任意繰上償還を行ってきたことにより元利償還金が減少していることによる。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今後も地方債の新規発行抑制により、元利償還金の抑制に努める。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4" name="直線コネクタ 373"/>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115570</xdr:rowOff>
    </xdr:from>
    <xdr:to>
      <xdr:col>81</xdr:col>
      <xdr:colOff>44450</xdr:colOff>
      <xdr:row>36</xdr:row>
      <xdr:rowOff>69596</xdr:rowOff>
    </xdr:to>
    <xdr:cxnSp macro="">
      <xdr:nvCxnSpPr>
        <xdr:cNvPr id="379" name="直線コネクタ 378"/>
        <xdr:cNvCxnSpPr/>
      </xdr:nvCxnSpPr>
      <xdr:spPr>
        <a:xfrm flipV="1">
          <a:off x="16179800" y="611632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80"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81" name="フローチャート: 判断 380"/>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69596</xdr:rowOff>
    </xdr:from>
    <xdr:to>
      <xdr:col>77</xdr:col>
      <xdr:colOff>44450</xdr:colOff>
      <xdr:row>37</xdr:row>
      <xdr:rowOff>4318</xdr:rowOff>
    </xdr:to>
    <xdr:cxnSp macro="">
      <xdr:nvCxnSpPr>
        <xdr:cNvPr id="382" name="直線コネクタ 381"/>
        <xdr:cNvCxnSpPr/>
      </xdr:nvCxnSpPr>
      <xdr:spPr>
        <a:xfrm flipV="1">
          <a:off x="15290800" y="62417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4318</xdr:rowOff>
    </xdr:from>
    <xdr:to>
      <xdr:col>72</xdr:col>
      <xdr:colOff>203200</xdr:colOff>
      <xdr:row>37</xdr:row>
      <xdr:rowOff>168402</xdr:rowOff>
    </xdr:to>
    <xdr:cxnSp macro="">
      <xdr:nvCxnSpPr>
        <xdr:cNvPr id="385" name="直線コネクタ 384"/>
        <xdr:cNvCxnSpPr/>
      </xdr:nvCxnSpPr>
      <xdr:spPr>
        <a:xfrm flipV="1">
          <a:off x="14401800" y="634796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6" name="フローチャート: 判断 385"/>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7" name="テキスト ボックス 386"/>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168402</xdr:rowOff>
    </xdr:from>
    <xdr:to>
      <xdr:col>68</xdr:col>
      <xdr:colOff>152400</xdr:colOff>
      <xdr:row>39</xdr:row>
      <xdr:rowOff>76454</xdr:rowOff>
    </xdr:to>
    <xdr:cxnSp macro="">
      <xdr:nvCxnSpPr>
        <xdr:cNvPr id="388" name="直線コネクタ 387"/>
        <xdr:cNvCxnSpPr/>
      </xdr:nvCxnSpPr>
      <xdr:spPr>
        <a:xfrm flipV="1">
          <a:off x="13512800" y="651205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9" name="フローチャート: 判断 388"/>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90" name="テキスト ボックス 389"/>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1" name="フローチャート: 判断 390"/>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2" name="テキスト ボックス 391"/>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64770</xdr:rowOff>
    </xdr:from>
    <xdr:to>
      <xdr:col>81</xdr:col>
      <xdr:colOff>95250</xdr:colOff>
      <xdr:row>35</xdr:row>
      <xdr:rowOff>166370</xdr:rowOff>
    </xdr:to>
    <xdr:sp macro="" textlink="">
      <xdr:nvSpPr>
        <xdr:cNvPr id="398" name="楕円 397"/>
        <xdr:cNvSpPr/>
      </xdr:nvSpPr>
      <xdr:spPr>
        <a:xfrm>
          <a:off x="16967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157497</xdr:rowOff>
    </xdr:from>
    <xdr:ext cx="762000" cy="259045"/>
    <xdr:sp macro="" textlink="">
      <xdr:nvSpPr>
        <xdr:cNvPr id="399" name="公債費負担の状況該当値テキスト"/>
        <xdr:cNvSpPr txBox="1"/>
      </xdr:nvSpPr>
      <xdr:spPr>
        <a:xfrm>
          <a:off x="17106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18796</xdr:rowOff>
    </xdr:from>
    <xdr:to>
      <xdr:col>77</xdr:col>
      <xdr:colOff>95250</xdr:colOff>
      <xdr:row>36</xdr:row>
      <xdr:rowOff>120396</xdr:rowOff>
    </xdr:to>
    <xdr:sp macro="" textlink="">
      <xdr:nvSpPr>
        <xdr:cNvPr id="400" name="楕円 399"/>
        <xdr:cNvSpPr/>
      </xdr:nvSpPr>
      <xdr:spPr>
        <a:xfrm>
          <a:off x="16129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130573</xdr:rowOff>
    </xdr:from>
    <xdr:ext cx="736600" cy="259045"/>
    <xdr:sp macro="" textlink="">
      <xdr:nvSpPr>
        <xdr:cNvPr id="401" name="テキスト ボックス 400"/>
        <xdr:cNvSpPr txBox="1"/>
      </xdr:nvSpPr>
      <xdr:spPr>
        <a:xfrm>
          <a:off x="15798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124968</xdr:rowOff>
    </xdr:from>
    <xdr:to>
      <xdr:col>73</xdr:col>
      <xdr:colOff>44450</xdr:colOff>
      <xdr:row>37</xdr:row>
      <xdr:rowOff>55118</xdr:rowOff>
    </xdr:to>
    <xdr:sp macro="" textlink="">
      <xdr:nvSpPr>
        <xdr:cNvPr id="402" name="楕円 401"/>
        <xdr:cNvSpPr/>
      </xdr:nvSpPr>
      <xdr:spPr>
        <a:xfrm>
          <a:off x="15240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65295</xdr:rowOff>
    </xdr:from>
    <xdr:ext cx="762000" cy="259045"/>
    <xdr:sp macro="" textlink="">
      <xdr:nvSpPr>
        <xdr:cNvPr id="403" name="テキスト ボックス 402"/>
        <xdr:cNvSpPr txBox="1"/>
      </xdr:nvSpPr>
      <xdr:spPr>
        <a:xfrm>
          <a:off x="149098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117602</xdr:rowOff>
    </xdr:from>
    <xdr:to>
      <xdr:col>68</xdr:col>
      <xdr:colOff>203200</xdr:colOff>
      <xdr:row>38</xdr:row>
      <xdr:rowOff>47752</xdr:rowOff>
    </xdr:to>
    <xdr:sp macro="" textlink="">
      <xdr:nvSpPr>
        <xdr:cNvPr id="404" name="楕円 403"/>
        <xdr:cNvSpPr/>
      </xdr:nvSpPr>
      <xdr:spPr>
        <a:xfrm>
          <a:off x="14351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57929</xdr:rowOff>
    </xdr:from>
    <xdr:ext cx="762000" cy="259045"/>
    <xdr:sp macro="" textlink="">
      <xdr:nvSpPr>
        <xdr:cNvPr id="405" name="テキスト ボックス 404"/>
        <xdr:cNvSpPr txBox="1"/>
      </xdr:nvSpPr>
      <xdr:spPr>
        <a:xfrm>
          <a:off x="14020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406" name="楕円 405"/>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407" name="テキスト ボックス 406"/>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地方債の新規発行を抑制するとともに、将来の財政需要に備えて基金への積立を行ってきたことにより、将来負担比率は発生していない。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今後も、地方債の発行を最小限に抑え、将来負担が発生しないよう、健全な財政状況の維持に努める。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2" name="直線コネクタ 431"/>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3"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4" name="直線コネクタ 433"/>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8" name="フローチャート: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1" name="フローチャート: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3" name="フローチャート: 判断 442"/>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4" name="テキスト ボックス 443"/>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5" name="フローチャート: 判断 444"/>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6" name="テキスト ボックス 445"/>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
7,558
62.44
5,369,590
4,996,965
340,207
3,011,208
2,559,689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全国平均、福岡県平均に比べて低い水準にあり、前年度と同水準を保っている。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要因としては、人件費に充当される一般財源は前年度から</a:t>
          </a:r>
          <a:r>
            <a:rPr kumimoji="1" lang="en-US" altLang="ja-JP" sz="1300">
              <a:latin typeface="ＭＳ Ｐゴシック" panose="020B0600070205080204" pitchFamily="50" charset="-128"/>
              <a:ea typeface="ＭＳ Ｐゴシック" panose="020B0600070205080204" pitchFamily="50" charset="-128"/>
            </a:rPr>
            <a:t>9,894</a:t>
          </a:r>
          <a:r>
            <a:rPr kumimoji="1" lang="ja-JP" altLang="en-US" sz="1300">
              <a:latin typeface="ＭＳ Ｐゴシック" panose="020B0600070205080204" pitchFamily="50" charset="-128"/>
              <a:ea typeface="ＭＳ Ｐゴシック" panose="020B0600070205080204" pitchFamily="50" charset="-128"/>
            </a:rPr>
            <a:t>千円減少しているものの、経常一般財源も減少していることから、人件費の経常収支比率が変わっていないものである。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引続き、退職勧奨等による人件費削減に努めていく。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134620</xdr:rowOff>
    </xdr:to>
    <xdr:cxnSp macro="">
      <xdr:nvCxnSpPr>
        <xdr:cNvPr id="66" name="直線コネクタ 65"/>
        <xdr:cNvCxnSpPr/>
      </xdr:nvCxnSpPr>
      <xdr:spPr>
        <a:xfrm>
          <a:off x="3987800" y="630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134620</xdr:rowOff>
    </xdr:to>
    <xdr:cxnSp macro="">
      <xdr:nvCxnSpPr>
        <xdr:cNvPr id="69" name="直線コネクタ 68"/>
        <xdr:cNvCxnSpPr/>
      </xdr:nvCxnSpPr>
      <xdr:spPr>
        <a:xfrm>
          <a:off x="3098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127000</xdr:rowOff>
    </xdr:to>
    <xdr:cxnSp macro="">
      <xdr:nvCxnSpPr>
        <xdr:cNvPr id="72" name="直線コネクタ 71"/>
        <xdr:cNvCxnSpPr/>
      </xdr:nvCxnSpPr>
      <xdr:spPr>
        <a:xfrm>
          <a:off x="2209800" y="621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43180</xdr:rowOff>
    </xdr:to>
    <xdr:cxnSp macro="">
      <xdr:nvCxnSpPr>
        <xdr:cNvPr id="75" name="直線コネクタ 74"/>
        <xdr:cNvCxnSpPr/>
      </xdr:nvCxnSpPr>
      <xdr:spPr>
        <a:xfrm>
          <a:off x="1320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全国平均、福岡県平均よりも高い水準となっており、類似団体内順位も低い結果となっている。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また、前年度に比べて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ポイントの増となっているが、主な要因は、事務事業委託料等の増によるものである。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今後も、経常経費については必要な委託料等を除き、削減に努める。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149860</xdr:rowOff>
    </xdr:from>
    <xdr:to>
      <xdr:col>82</xdr:col>
      <xdr:colOff>107950</xdr:colOff>
      <xdr:row>16</xdr:row>
      <xdr:rowOff>12700</xdr:rowOff>
    </xdr:to>
    <xdr:cxnSp macro="">
      <xdr:nvCxnSpPr>
        <xdr:cNvPr id="123" name="直線コネクタ 122"/>
        <xdr:cNvCxnSpPr/>
      </xdr:nvCxnSpPr>
      <xdr:spPr>
        <a:xfrm>
          <a:off x="15671800" y="27216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149860</xdr:rowOff>
    </xdr:from>
    <xdr:to>
      <xdr:col>78</xdr:col>
      <xdr:colOff>69850</xdr:colOff>
      <xdr:row>15</xdr:row>
      <xdr:rowOff>149860</xdr:rowOff>
    </xdr:to>
    <xdr:cxnSp macro="">
      <xdr:nvCxnSpPr>
        <xdr:cNvPr id="126" name="直線コネクタ 125"/>
        <xdr:cNvCxnSpPr/>
      </xdr:nvCxnSpPr>
      <xdr:spPr>
        <a:xfrm>
          <a:off x="14782800" y="2721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149860</xdr:rowOff>
    </xdr:from>
    <xdr:to>
      <xdr:col>73</xdr:col>
      <xdr:colOff>180975</xdr:colOff>
      <xdr:row>16</xdr:row>
      <xdr:rowOff>64135</xdr:rowOff>
    </xdr:to>
    <xdr:cxnSp macro="">
      <xdr:nvCxnSpPr>
        <xdr:cNvPr id="129" name="直線コネクタ 128"/>
        <xdr:cNvCxnSpPr/>
      </xdr:nvCxnSpPr>
      <xdr:spPr>
        <a:xfrm flipV="1">
          <a:off x="13893800" y="27216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58420</xdr:rowOff>
    </xdr:from>
    <xdr:to>
      <xdr:col>69</xdr:col>
      <xdr:colOff>92075</xdr:colOff>
      <xdr:row>16</xdr:row>
      <xdr:rowOff>64135</xdr:rowOff>
    </xdr:to>
    <xdr:cxnSp macro="">
      <xdr:nvCxnSpPr>
        <xdr:cNvPr id="132" name="直線コネクタ 131"/>
        <xdr:cNvCxnSpPr/>
      </xdr:nvCxnSpPr>
      <xdr:spPr>
        <a:xfrm>
          <a:off x="13004800" y="263017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2" name="楕円 141"/>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3"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99060</xdr:rowOff>
    </xdr:from>
    <xdr:to>
      <xdr:col>78</xdr:col>
      <xdr:colOff>120650</xdr:colOff>
      <xdr:row>16</xdr:row>
      <xdr:rowOff>29210</xdr:rowOff>
    </xdr:to>
    <xdr:sp macro="" textlink="">
      <xdr:nvSpPr>
        <xdr:cNvPr id="144" name="楕円 143"/>
        <xdr:cNvSpPr/>
      </xdr:nvSpPr>
      <xdr:spPr>
        <a:xfrm>
          <a:off x="15621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45" name="テキスト ボックス 144"/>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99060</xdr:rowOff>
    </xdr:from>
    <xdr:to>
      <xdr:col>74</xdr:col>
      <xdr:colOff>31750</xdr:colOff>
      <xdr:row>16</xdr:row>
      <xdr:rowOff>29210</xdr:rowOff>
    </xdr:to>
    <xdr:sp macro="" textlink="">
      <xdr:nvSpPr>
        <xdr:cNvPr id="146" name="楕円 145"/>
        <xdr:cNvSpPr/>
      </xdr:nvSpPr>
      <xdr:spPr>
        <a:xfrm>
          <a:off x="14732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13987</xdr:rowOff>
    </xdr:from>
    <xdr:ext cx="762000" cy="259045"/>
    <xdr:sp macro="" textlink="">
      <xdr:nvSpPr>
        <xdr:cNvPr id="147" name="テキスト ボックス 146"/>
        <xdr:cNvSpPr txBox="1"/>
      </xdr:nvSpPr>
      <xdr:spPr>
        <a:xfrm>
          <a:off x="14401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xdr:rowOff>
    </xdr:from>
    <xdr:to>
      <xdr:col>69</xdr:col>
      <xdr:colOff>142875</xdr:colOff>
      <xdr:row>16</xdr:row>
      <xdr:rowOff>114935</xdr:rowOff>
    </xdr:to>
    <xdr:sp macro="" textlink="">
      <xdr:nvSpPr>
        <xdr:cNvPr id="148" name="楕円 147"/>
        <xdr:cNvSpPr/>
      </xdr:nvSpPr>
      <xdr:spPr>
        <a:xfrm>
          <a:off x="13843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99712</xdr:rowOff>
    </xdr:from>
    <xdr:ext cx="762000" cy="259045"/>
    <xdr:sp macro="" textlink="">
      <xdr:nvSpPr>
        <xdr:cNvPr id="149" name="テキスト ボックス 148"/>
        <xdr:cNvSpPr txBox="1"/>
      </xdr:nvSpPr>
      <xdr:spPr>
        <a:xfrm>
          <a:off x="13512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50" name="楕円 149"/>
        <xdr:cNvSpPr/>
      </xdr:nvSpPr>
      <xdr:spPr>
        <a:xfrm>
          <a:off x="12954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93997</xdr:rowOff>
    </xdr:from>
    <xdr:ext cx="762000" cy="259045"/>
    <xdr:sp macro="" textlink="">
      <xdr:nvSpPr>
        <xdr:cNvPr id="151" name="テキスト ボックス 150"/>
        <xdr:cNvSpPr txBox="1"/>
      </xdr:nvSpPr>
      <xdr:spPr>
        <a:xfrm>
          <a:off x="12623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類似団体内順位が低い結果となっているが、主な要因は、高齢化率が高いことから、高齢者福祉費の割合が高いことによると考えられる。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また、昨年度と比較すると、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ているが、主な要因は、障害者自立支援事業費の増や保育の無償化に伴う副食費助成を単独で行ったこと等によるもので、今後も継続して実施するため、次年度以降も同程度の水準となる見込みで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60</xdr:row>
      <xdr:rowOff>88900</xdr:rowOff>
    </xdr:to>
    <xdr:cxnSp macro="">
      <xdr:nvCxnSpPr>
        <xdr:cNvPr id="184" name="直線コネクタ 183"/>
        <xdr:cNvCxnSpPr/>
      </xdr:nvCxnSpPr>
      <xdr:spPr>
        <a:xfrm>
          <a:off x="3987800" y="10242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31750</xdr:rowOff>
    </xdr:to>
    <xdr:cxnSp macro="">
      <xdr:nvCxnSpPr>
        <xdr:cNvPr id="187" name="直線コネクタ 186"/>
        <xdr:cNvCxnSpPr/>
      </xdr:nvCxnSpPr>
      <xdr:spPr>
        <a:xfrm flipV="1">
          <a:off x="3098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60</xdr:row>
      <xdr:rowOff>31750</xdr:rowOff>
    </xdr:to>
    <xdr:cxnSp macro="">
      <xdr:nvCxnSpPr>
        <xdr:cNvPr id="190" name="直線コネクタ 189"/>
        <xdr:cNvCxnSpPr/>
      </xdr:nvCxnSpPr>
      <xdr:spPr>
        <a:xfrm>
          <a:off x="2209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88900</xdr:rowOff>
    </xdr:to>
    <xdr:cxnSp macro="">
      <xdr:nvCxnSpPr>
        <xdr:cNvPr id="193" name="直線コネクタ 192"/>
        <xdr:cNvCxnSpPr/>
      </xdr:nvCxnSpPr>
      <xdr:spPr>
        <a:xfrm>
          <a:off x="1320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3" name="楕円 202"/>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4"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5" name="楕円 204"/>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06" name="テキスト ボックス 205"/>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07" name="楕円 206"/>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08" name="テキスト ボックス 207"/>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09" name="楕円 208"/>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0" name="テキスト ボックス 209"/>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1" name="楕円 210"/>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2" name="テキスト ボックス 211"/>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全国平均、福岡県平均よりも低い水準にあり、類似団体の平均よりも低い水準に抑えられているが、前年度と比べると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主な要因としては、維持補修費が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％増となったことによるものであるが、これは主に小学校の修繕費が一時的に膨らんだものであり、次年度からは縮小していく予定である。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％増と微増しているが、今後は同水準で推移する見込みである。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127000</xdr:rowOff>
    </xdr:to>
    <xdr:cxnSp macro="">
      <xdr:nvCxnSpPr>
        <xdr:cNvPr id="242" name="直線コネクタ 241"/>
        <xdr:cNvCxnSpPr/>
      </xdr:nvCxnSpPr>
      <xdr:spPr>
        <a:xfrm>
          <a:off x="15671800" y="96779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140716</xdr:rowOff>
    </xdr:to>
    <xdr:cxnSp macro="">
      <xdr:nvCxnSpPr>
        <xdr:cNvPr id="245" name="直線コネクタ 244"/>
        <xdr:cNvCxnSpPr/>
      </xdr:nvCxnSpPr>
      <xdr:spPr>
        <a:xfrm flipV="1">
          <a:off x="14782800" y="9677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140716</xdr:rowOff>
    </xdr:to>
    <xdr:cxnSp macro="">
      <xdr:nvCxnSpPr>
        <xdr:cNvPr id="248" name="直線コネクタ 247"/>
        <xdr:cNvCxnSpPr/>
      </xdr:nvCxnSpPr>
      <xdr:spPr>
        <a:xfrm>
          <a:off x="13893800" y="9664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56</xdr:row>
      <xdr:rowOff>117856</xdr:rowOff>
    </xdr:to>
    <xdr:cxnSp macro="">
      <xdr:nvCxnSpPr>
        <xdr:cNvPr id="251" name="直線コネクタ 250"/>
        <xdr:cNvCxnSpPr/>
      </xdr:nvCxnSpPr>
      <xdr:spPr>
        <a:xfrm flipV="1">
          <a:off x="13004800" y="9664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1" name="楕円 260"/>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2"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3" name="楕円 262"/>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64" name="テキスト ボックス 263"/>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89916</xdr:rowOff>
    </xdr:from>
    <xdr:to>
      <xdr:col>74</xdr:col>
      <xdr:colOff>31750</xdr:colOff>
      <xdr:row>57</xdr:row>
      <xdr:rowOff>20066</xdr:rowOff>
    </xdr:to>
    <xdr:sp macro="" textlink="">
      <xdr:nvSpPr>
        <xdr:cNvPr id="265" name="楕円 264"/>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66" name="テキスト ボックス 265"/>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9" name="楕円 268"/>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70" name="テキスト ボックス 269"/>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全国平均、福岡県平均より高い水準となっているが、類似団体と比較して低い水準に抑えられている。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ポイントの増となっているが、主な要因は、補助金の増によるものである。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今後も各種補助金等の支出については、事業の妥当性を勘案し、見直しや廃止により適正な補助を行っていく。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140716</xdr:rowOff>
    </xdr:to>
    <xdr:cxnSp macro="">
      <xdr:nvCxnSpPr>
        <xdr:cNvPr id="300" name="直線コネクタ 299"/>
        <xdr:cNvCxnSpPr/>
      </xdr:nvCxnSpPr>
      <xdr:spPr>
        <a:xfrm>
          <a:off x="15671800" y="6294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122428</xdr:rowOff>
    </xdr:to>
    <xdr:cxnSp macro="">
      <xdr:nvCxnSpPr>
        <xdr:cNvPr id="303" name="直線コネクタ 302"/>
        <xdr:cNvCxnSpPr/>
      </xdr:nvCxnSpPr>
      <xdr:spPr>
        <a:xfrm>
          <a:off x="14782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104140</xdr:rowOff>
    </xdr:to>
    <xdr:cxnSp macro="">
      <xdr:nvCxnSpPr>
        <xdr:cNvPr id="306" name="直線コネクタ 305"/>
        <xdr:cNvCxnSpPr/>
      </xdr:nvCxnSpPr>
      <xdr:spPr>
        <a:xfrm>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90424</xdr:rowOff>
    </xdr:to>
    <xdr:cxnSp macro="">
      <xdr:nvCxnSpPr>
        <xdr:cNvPr id="309" name="直線コネクタ 308"/>
        <xdr:cNvCxnSpPr/>
      </xdr:nvCxnSpPr>
      <xdr:spPr>
        <a:xfrm flipV="1">
          <a:off x="13004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9" name="楕円 318"/>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0"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1" name="楕円 320"/>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2" name="テキスト ボックス 321"/>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3" name="楕円 322"/>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4" name="テキスト ボックス 32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5" name="楕円 324"/>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6" name="テキスト ボックス 325"/>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7" name="楕円 326"/>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8" name="テキスト ボックス 32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類似団体内順位は高い順位であり、全国平均、福岡県平均よりも低い水準となっている。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主な要因は、繰上償還の実施により元利償還金が減少していることと、新規発行を抑制していることによる。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令和２年度まで繰上償還を行う予定のため、この傾向は次年度まで続くが、令和３年度以降、体育館建設事業等の大型事業により増加する見込みである。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その後は新規発行は最小限に抑え、公債費の抑制に努める。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76</xdr:row>
      <xdr:rowOff>35561</xdr:rowOff>
    </xdr:to>
    <xdr:cxnSp macro="">
      <xdr:nvCxnSpPr>
        <xdr:cNvPr id="358" name="直線コネクタ 357"/>
        <xdr:cNvCxnSpPr/>
      </xdr:nvCxnSpPr>
      <xdr:spPr>
        <a:xfrm flipV="1">
          <a:off x="3987800" y="129743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104139</xdr:rowOff>
    </xdr:to>
    <xdr:cxnSp macro="">
      <xdr:nvCxnSpPr>
        <xdr:cNvPr id="361" name="直線コネクタ 360"/>
        <xdr:cNvCxnSpPr/>
      </xdr:nvCxnSpPr>
      <xdr:spPr>
        <a:xfrm flipV="1">
          <a:off x="3098800" y="13065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154432</xdr:rowOff>
    </xdr:to>
    <xdr:cxnSp macro="">
      <xdr:nvCxnSpPr>
        <xdr:cNvPr id="364" name="直線コネクタ 363"/>
        <xdr:cNvCxnSpPr/>
      </xdr:nvCxnSpPr>
      <xdr:spPr>
        <a:xfrm flipV="1">
          <a:off x="2209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37846</xdr:rowOff>
    </xdr:to>
    <xdr:cxnSp macro="">
      <xdr:nvCxnSpPr>
        <xdr:cNvPr id="367" name="直線コネクタ 366"/>
        <xdr:cNvCxnSpPr/>
      </xdr:nvCxnSpPr>
      <xdr:spPr>
        <a:xfrm flipV="1">
          <a:off x="1320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77" name="楕円 376"/>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78"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79" name="楕円 378"/>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0" name="テキスト ボックス 379"/>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1" name="楕円 380"/>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2" name="テキスト ボックス 381"/>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83" name="楕円 382"/>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84" name="テキスト ボックス 383"/>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5" name="楕円 384"/>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6" name="テキスト ボックス 385"/>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類似団体平均よりもわずかに高い水準となっているが、全国平均、福岡県内平均と比べると低く抑えられている。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また、前年度と比較すると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ポイントの増となっているが、主な要因は、維持補修費が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今後も、行財政改革を推進し、公債費以外の経常経費についても抑制に努める。</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10413</xdr:rowOff>
    </xdr:to>
    <xdr:cxnSp macro="">
      <xdr:nvCxnSpPr>
        <xdr:cNvPr id="417" name="直線コネクタ 416"/>
        <xdr:cNvCxnSpPr/>
      </xdr:nvCxnSpPr>
      <xdr:spPr>
        <a:xfrm>
          <a:off x="15671800" y="13084048"/>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113285</xdr:rowOff>
    </xdr:to>
    <xdr:cxnSp macro="">
      <xdr:nvCxnSpPr>
        <xdr:cNvPr id="420" name="直線コネクタ 419"/>
        <xdr:cNvCxnSpPr/>
      </xdr:nvCxnSpPr>
      <xdr:spPr>
        <a:xfrm flipV="1">
          <a:off x="14782800" y="130840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113285</xdr:rowOff>
    </xdr:to>
    <xdr:cxnSp macro="">
      <xdr:nvCxnSpPr>
        <xdr:cNvPr id="423" name="直線コネクタ 422"/>
        <xdr:cNvCxnSpPr/>
      </xdr:nvCxnSpPr>
      <xdr:spPr>
        <a:xfrm>
          <a:off x="13893800" y="130337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76</xdr:row>
      <xdr:rowOff>3556</xdr:rowOff>
    </xdr:to>
    <xdr:cxnSp macro="">
      <xdr:nvCxnSpPr>
        <xdr:cNvPr id="426" name="直線コネクタ 425"/>
        <xdr:cNvCxnSpPr/>
      </xdr:nvCxnSpPr>
      <xdr:spPr>
        <a:xfrm>
          <a:off x="13004800" y="129240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36" name="楕円 435"/>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103140</xdr:rowOff>
    </xdr:from>
    <xdr:ext cx="762000" cy="259045"/>
    <xdr:sp macro="" textlink="">
      <xdr:nvSpPr>
        <xdr:cNvPr id="437" name="公債費以外該当値テキスト"/>
        <xdr:cNvSpPr txBox="1"/>
      </xdr:nvSpPr>
      <xdr:spPr>
        <a:xfrm>
          <a:off x="16598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38" name="楕円 437"/>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39" name="テキスト ボックス 438"/>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0" name="楕円 439"/>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41" name="テキスト ボックス 440"/>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2" name="楕円 441"/>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43" name="テキスト ボックス 442"/>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44" name="楕円 443"/>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45" name="テキスト ボックス 444"/>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70703</xdr:rowOff>
    </xdr:from>
    <xdr:to>
      <xdr:col>29</xdr:col>
      <xdr:colOff>127000</xdr:colOff>
      <xdr:row>18</xdr:row>
      <xdr:rowOff>88287</xdr:rowOff>
    </xdr:to>
    <xdr:cxnSp macro="">
      <xdr:nvCxnSpPr>
        <xdr:cNvPr id="48" name="直線コネクタ 47"/>
        <xdr:cNvCxnSpPr/>
      </xdr:nvCxnSpPr>
      <xdr:spPr bwMode="auto">
        <a:xfrm>
          <a:off x="5003800" y="3204428"/>
          <a:ext cx="647700" cy="1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70703</xdr:rowOff>
    </xdr:from>
    <xdr:to>
      <xdr:col>26</xdr:col>
      <xdr:colOff>50800</xdr:colOff>
      <xdr:row>18</xdr:row>
      <xdr:rowOff>93874</xdr:rowOff>
    </xdr:to>
    <xdr:cxnSp macro="">
      <xdr:nvCxnSpPr>
        <xdr:cNvPr id="51" name="直線コネクタ 50"/>
        <xdr:cNvCxnSpPr/>
      </xdr:nvCxnSpPr>
      <xdr:spPr bwMode="auto">
        <a:xfrm flipV="1">
          <a:off x="4305300" y="3204428"/>
          <a:ext cx="698500" cy="2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93874</xdr:rowOff>
    </xdr:from>
    <xdr:to>
      <xdr:col>22</xdr:col>
      <xdr:colOff>114300</xdr:colOff>
      <xdr:row>18</xdr:row>
      <xdr:rowOff>103850</xdr:rowOff>
    </xdr:to>
    <xdr:cxnSp macro="">
      <xdr:nvCxnSpPr>
        <xdr:cNvPr id="54" name="直線コネクタ 53"/>
        <xdr:cNvCxnSpPr/>
      </xdr:nvCxnSpPr>
      <xdr:spPr bwMode="auto">
        <a:xfrm flipV="1">
          <a:off x="3606800" y="3227599"/>
          <a:ext cx="698500" cy="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103850</xdr:rowOff>
    </xdr:from>
    <xdr:to>
      <xdr:col>18</xdr:col>
      <xdr:colOff>177800</xdr:colOff>
      <xdr:row>18</xdr:row>
      <xdr:rowOff>121343</xdr:rowOff>
    </xdr:to>
    <xdr:cxnSp macro="">
      <xdr:nvCxnSpPr>
        <xdr:cNvPr id="57" name="直線コネクタ 56"/>
        <xdr:cNvCxnSpPr/>
      </xdr:nvCxnSpPr>
      <xdr:spPr bwMode="auto">
        <a:xfrm flipV="1">
          <a:off x="2908300" y="3237575"/>
          <a:ext cx="698500" cy="1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37487</xdr:rowOff>
    </xdr:from>
    <xdr:to>
      <xdr:col>29</xdr:col>
      <xdr:colOff>177800</xdr:colOff>
      <xdr:row>18</xdr:row>
      <xdr:rowOff>139088</xdr:rowOff>
    </xdr:to>
    <xdr:sp macro="" textlink="">
      <xdr:nvSpPr>
        <xdr:cNvPr id="67" name="楕円 66"/>
        <xdr:cNvSpPr/>
      </xdr:nvSpPr>
      <xdr:spPr bwMode="auto">
        <a:xfrm>
          <a:off x="5600700" y="31712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9564</xdr:rowOff>
    </xdr:from>
    <xdr:ext cx="762000" cy="259045"/>
    <xdr:sp macro="" textlink="">
      <xdr:nvSpPr>
        <xdr:cNvPr id="68" name="人口1人当たり決算額の推移該当値テキスト130"/>
        <xdr:cNvSpPr txBox="1"/>
      </xdr:nvSpPr>
      <xdr:spPr>
        <a:xfrm>
          <a:off x="5740400" y="314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19903</xdr:rowOff>
    </xdr:from>
    <xdr:to>
      <xdr:col>26</xdr:col>
      <xdr:colOff>101600</xdr:colOff>
      <xdr:row>18</xdr:row>
      <xdr:rowOff>121503</xdr:rowOff>
    </xdr:to>
    <xdr:sp macro="" textlink="">
      <xdr:nvSpPr>
        <xdr:cNvPr id="69" name="楕円 68"/>
        <xdr:cNvSpPr/>
      </xdr:nvSpPr>
      <xdr:spPr bwMode="auto">
        <a:xfrm>
          <a:off x="4953000" y="31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106280</xdr:rowOff>
    </xdr:from>
    <xdr:ext cx="736600" cy="259045"/>
    <xdr:sp macro="" textlink="">
      <xdr:nvSpPr>
        <xdr:cNvPr id="70" name="テキスト ボックス 69"/>
        <xdr:cNvSpPr txBox="1"/>
      </xdr:nvSpPr>
      <xdr:spPr>
        <a:xfrm>
          <a:off x="4622800" y="324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43074</xdr:rowOff>
    </xdr:from>
    <xdr:to>
      <xdr:col>22</xdr:col>
      <xdr:colOff>165100</xdr:colOff>
      <xdr:row>18</xdr:row>
      <xdr:rowOff>144674</xdr:rowOff>
    </xdr:to>
    <xdr:sp macro="" textlink="">
      <xdr:nvSpPr>
        <xdr:cNvPr id="71" name="楕円 70"/>
        <xdr:cNvSpPr/>
      </xdr:nvSpPr>
      <xdr:spPr bwMode="auto">
        <a:xfrm>
          <a:off x="4254500" y="317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129452</xdr:rowOff>
    </xdr:from>
    <xdr:ext cx="762000" cy="259045"/>
    <xdr:sp macro="" textlink="">
      <xdr:nvSpPr>
        <xdr:cNvPr id="72" name="テキスト ボックス 71"/>
        <xdr:cNvSpPr txBox="1"/>
      </xdr:nvSpPr>
      <xdr:spPr>
        <a:xfrm>
          <a:off x="3924300" y="326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53050</xdr:rowOff>
    </xdr:from>
    <xdr:to>
      <xdr:col>19</xdr:col>
      <xdr:colOff>38100</xdr:colOff>
      <xdr:row>18</xdr:row>
      <xdr:rowOff>154650</xdr:rowOff>
    </xdr:to>
    <xdr:sp macro="" textlink="">
      <xdr:nvSpPr>
        <xdr:cNvPr id="73" name="楕円 72"/>
        <xdr:cNvSpPr/>
      </xdr:nvSpPr>
      <xdr:spPr bwMode="auto">
        <a:xfrm>
          <a:off x="3556000" y="3186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139427</xdr:rowOff>
    </xdr:from>
    <xdr:ext cx="762000" cy="259045"/>
    <xdr:sp macro="" textlink="">
      <xdr:nvSpPr>
        <xdr:cNvPr id="74" name="テキスト ボックス 73"/>
        <xdr:cNvSpPr txBox="1"/>
      </xdr:nvSpPr>
      <xdr:spPr>
        <a:xfrm>
          <a:off x="3225800" y="327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70543</xdr:rowOff>
    </xdr:from>
    <xdr:to>
      <xdr:col>15</xdr:col>
      <xdr:colOff>101600</xdr:colOff>
      <xdr:row>19</xdr:row>
      <xdr:rowOff>693</xdr:rowOff>
    </xdr:to>
    <xdr:sp macro="" textlink="">
      <xdr:nvSpPr>
        <xdr:cNvPr id="75" name="楕円 74"/>
        <xdr:cNvSpPr/>
      </xdr:nvSpPr>
      <xdr:spPr bwMode="auto">
        <a:xfrm>
          <a:off x="2857500" y="320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156920</xdr:rowOff>
    </xdr:from>
    <xdr:ext cx="762000" cy="259045"/>
    <xdr:sp macro="" textlink="">
      <xdr:nvSpPr>
        <xdr:cNvPr id="76" name="テキスト ボックス 75"/>
        <xdr:cNvSpPr txBox="1"/>
      </xdr:nvSpPr>
      <xdr:spPr>
        <a:xfrm>
          <a:off x="2527300" y="32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331161</xdr:rowOff>
    </xdr:from>
    <xdr:ext cx="762000" cy="259045"/>
    <xdr:sp macro="" textlink="">
      <xdr:nvSpPr>
        <xdr:cNvPr id="107" name="人口1人当たり決算額の推移最小値テキスト445"/>
        <xdr:cNvSpPr txBox="1"/>
      </xdr:nvSpPr>
      <xdr:spPr>
        <a:xfrm>
          <a:off x="5740400" y="74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252697</xdr:rowOff>
    </xdr:from>
    <xdr:to>
      <xdr:col>29</xdr:col>
      <xdr:colOff>127000</xdr:colOff>
      <xdr:row>37</xdr:row>
      <xdr:rowOff>320984</xdr:rowOff>
    </xdr:to>
    <xdr:cxnSp macro="">
      <xdr:nvCxnSpPr>
        <xdr:cNvPr id="111" name="直線コネクタ 110"/>
        <xdr:cNvCxnSpPr/>
      </xdr:nvCxnSpPr>
      <xdr:spPr bwMode="auto">
        <a:xfrm>
          <a:off x="5003800" y="7377397"/>
          <a:ext cx="647700" cy="68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172377</xdr:rowOff>
    </xdr:from>
    <xdr:to>
      <xdr:col>26</xdr:col>
      <xdr:colOff>50800</xdr:colOff>
      <xdr:row>37</xdr:row>
      <xdr:rowOff>252697</xdr:rowOff>
    </xdr:to>
    <xdr:cxnSp macro="">
      <xdr:nvCxnSpPr>
        <xdr:cNvPr id="114" name="直線コネクタ 113"/>
        <xdr:cNvCxnSpPr/>
      </xdr:nvCxnSpPr>
      <xdr:spPr bwMode="auto">
        <a:xfrm>
          <a:off x="4305300" y="7297077"/>
          <a:ext cx="698500" cy="80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97494</xdr:rowOff>
    </xdr:from>
    <xdr:to>
      <xdr:col>22</xdr:col>
      <xdr:colOff>114300</xdr:colOff>
      <xdr:row>37</xdr:row>
      <xdr:rowOff>172377</xdr:rowOff>
    </xdr:to>
    <xdr:cxnSp macro="">
      <xdr:nvCxnSpPr>
        <xdr:cNvPr id="117" name="直線コネクタ 116"/>
        <xdr:cNvCxnSpPr/>
      </xdr:nvCxnSpPr>
      <xdr:spPr bwMode="auto">
        <a:xfrm>
          <a:off x="3606800" y="7222194"/>
          <a:ext cx="698500" cy="7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41650</xdr:rowOff>
    </xdr:from>
    <xdr:to>
      <xdr:col>18</xdr:col>
      <xdr:colOff>177800</xdr:colOff>
      <xdr:row>37</xdr:row>
      <xdr:rowOff>97494</xdr:rowOff>
    </xdr:to>
    <xdr:cxnSp macro="">
      <xdr:nvCxnSpPr>
        <xdr:cNvPr id="120" name="直線コネクタ 119"/>
        <xdr:cNvCxnSpPr/>
      </xdr:nvCxnSpPr>
      <xdr:spPr bwMode="auto">
        <a:xfrm>
          <a:off x="2908300" y="7166350"/>
          <a:ext cx="698500" cy="5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270184</xdr:rowOff>
    </xdr:from>
    <xdr:to>
      <xdr:col>29</xdr:col>
      <xdr:colOff>177800</xdr:colOff>
      <xdr:row>38</xdr:row>
      <xdr:rowOff>28884</xdr:rowOff>
    </xdr:to>
    <xdr:sp macro="" textlink="">
      <xdr:nvSpPr>
        <xdr:cNvPr id="130" name="楕円 129"/>
        <xdr:cNvSpPr/>
      </xdr:nvSpPr>
      <xdr:spPr bwMode="auto">
        <a:xfrm>
          <a:off x="5600700" y="739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178761</xdr:rowOff>
    </xdr:from>
    <xdr:ext cx="762000" cy="259045"/>
    <xdr:sp macro="" textlink="">
      <xdr:nvSpPr>
        <xdr:cNvPr id="131" name="人口1人当たり決算額の推移該当値テキスト445"/>
        <xdr:cNvSpPr txBox="1"/>
      </xdr:nvSpPr>
      <xdr:spPr>
        <a:xfrm>
          <a:off x="5740400" y="730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201897</xdr:rowOff>
    </xdr:from>
    <xdr:to>
      <xdr:col>26</xdr:col>
      <xdr:colOff>101600</xdr:colOff>
      <xdr:row>37</xdr:row>
      <xdr:rowOff>303497</xdr:rowOff>
    </xdr:to>
    <xdr:sp macro="" textlink="">
      <xdr:nvSpPr>
        <xdr:cNvPr id="132" name="楕円 131"/>
        <xdr:cNvSpPr/>
      </xdr:nvSpPr>
      <xdr:spPr bwMode="auto">
        <a:xfrm>
          <a:off x="4953000" y="732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288274</xdr:rowOff>
    </xdr:from>
    <xdr:ext cx="736600" cy="259045"/>
    <xdr:sp macro="" textlink="">
      <xdr:nvSpPr>
        <xdr:cNvPr id="133" name="テキスト ボックス 132"/>
        <xdr:cNvSpPr txBox="1"/>
      </xdr:nvSpPr>
      <xdr:spPr>
        <a:xfrm>
          <a:off x="4622800" y="74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121577</xdr:rowOff>
    </xdr:from>
    <xdr:to>
      <xdr:col>22</xdr:col>
      <xdr:colOff>165100</xdr:colOff>
      <xdr:row>37</xdr:row>
      <xdr:rowOff>223177</xdr:rowOff>
    </xdr:to>
    <xdr:sp macro="" textlink="">
      <xdr:nvSpPr>
        <xdr:cNvPr id="134" name="楕円 133"/>
        <xdr:cNvSpPr/>
      </xdr:nvSpPr>
      <xdr:spPr bwMode="auto">
        <a:xfrm>
          <a:off x="4254500" y="724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207954</xdr:rowOff>
    </xdr:from>
    <xdr:ext cx="762000" cy="259045"/>
    <xdr:sp macro="" textlink="">
      <xdr:nvSpPr>
        <xdr:cNvPr id="135" name="テキスト ボックス 134"/>
        <xdr:cNvSpPr txBox="1"/>
      </xdr:nvSpPr>
      <xdr:spPr>
        <a:xfrm>
          <a:off x="3924300" y="73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46694</xdr:rowOff>
    </xdr:from>
    <xdr:to>
      <xdr:col>19</xdr:col>
      <xdr:colOff>38100</xdr:colOff>
      <xdr:row>37</xdr:row>
      <xdr:rowOff>148294</xdr:rowOff>
    </xdr:to>
    <xdr:sp macro="" textlink="">
      <xdr:nvSpPr>
        <xdr:cNvPr id="136" name="楕円 135"/>
        <xdr:cNvSpPr/>
      </xdr:nvSpPr>
      <xdr:spPr bwMode="auto">
        <a:xfrm>
          <a:off x="3556000" y="717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133071</xdr:rowOff>
    </xdr:from>
    <xdr:ext cx="762000" cy="259045"/>
    <xdr:sp macro="" textlink="">
      <xdr:nvSpPr>
        <xdr:cNvPr id="137" name="テキスト ボックス 136"/>
        <xdr:cNvSpPr txBox="1"/>
      </xdr:nvSpPr>
      <xdr:spPr>
        <a:xfrm>
          <a:off x="3225800" y="725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162300</xdr:rowOff>
    </xdr:from>
    <xdr:to>
      <xdr:col>15</xdr:col>
      <xdr:colOff>101600</xdr:colOff>
      <xdr:row>37</xdr:row>
      <xdr:rowOff>92450</xdr:rowOff>
    </xdr:to>
    <xdr:sp macro="" textlink="">
      <xdr:nvSpPr>
        <xdr:cNvPr id="138" name="楕円 137"/>
        <xdr:cNvSpPr/>
      </xdr:nvSpPr>
      <xdr:spPr bwMode="auto">
        <a:xfrm>
          <a:off x="2857500" y="711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77227</xdr:rowOff>
    </xdr:from>
    <xdr:ext cx="762000" cy="259045"/>
    <xdr:sp macro="" textlink="">
      <xdr:nvSpPr>
        <xdr:cNvPr id="139" name="テキスト ボックス 138"/>
        <xdr:cNvSpPr txBox="1"/>
      </xdr:nvSpPr>
      <xdr:spPr>
        <a:xfrm>
          <a:off x="2527300" y="7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
7,558
62.44
5,369,590
4,996,965
340,207
3,011,208
2,559,689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146009</xdr:rowOff>
    </xdr:from>
    <xdr:to>
      <xdr:col>24</xdr:col>
      <xdr:colOff>63500</xdr:colOff>
      <xdr:row>36</xdr:row>
      <xdr:rowOff>154186</xdr:rowOff>
    </xdr:to>
    <xdr:cxnSp macro="">
      <xdr:nvCxnSpPr>
        <xdr:cNvPr id="61" name="直線コネクタ 60"/>
        <xdr:cNvCxnSpPr/>
      </xdr:nvCxnSpPr>
      <xdr:spPr>
        <a:xfrm>
          <a:off x="3797300" y="6318209"/>
          <a:ext cx="8382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146009</xdr:rowOff>
    </xdr:from>
    <xdr:to>
      <xdr:col>19</xdr:col>
      <xdr:colOff>177800</xdr:colOff>
      <xdr:row>36</xdr:row>
      <xdr:rowOff>162545</xdr:rowOff>
    </xdr:to>
    <xdr:cxnSp macro="">
      <xdr:nvCxnSpPr>
        <xdr:cNvPr id="64" name="直線コネクタ 63"/>
        <xdr:cNvCxnSpPr/>
      </xdr:nvCxnSpPr>
      <xdr:spPr>
        <a:xfrm flipV="1">
          <a:off x="2908300" y="6318209"/>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162545</xdr:rowOff>
    </xdr:from>
    <xdr:to>
      <xdr:col>15</xdr:col>
      <xdr:colOff>50800</xdr:colOff>
      <xdr:row>37</xdr:row>
      <xdr:rowOff>2449</xdr:rowOff>
    </xdr:to>
    <xdr:cxnSp macro="">
      <xdr:nvCxnSpPr>
        <xdr:cNvPr id="67" name="直線コネクタ 66"/>
        <xdr:cNvCxnSpPr/>
      </xdr:nvCxnSpPr>
      <xdr:spPr>
        <a:xfrm flipV="1">
          <a:off x="2019300" y="6334745"/>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2449</xdr:rowOff>
    </xdr:from>
    <xdr:to>
      <xdr:col>10</xdr:col>
      <xdr:colOff>114300</xdr:colOff>
      <xdr:row>37</xdr:row>
      <xdr:rowOff>6350</xdr:rowOff>
    </xdr:to>
    <xdr:cxnSp macro="">
      <xdr:nvCxnSpPr>
        <xdr:cNvPr id="70" name="直線コネクタ 69"/>
        <xdr:cNvCxnSpPr/>
      </xdr:nvCxnSpPr>
      <xdr:spPr>
        <a:xfrm flipV="1">
          <a:off x="1130300" y="6346099"/>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103386</xdr:rowOff>
    </xdr:from>
    <xdr:to>
      <xdr:col>24</xdr:col>
      <xdr:colOff>114300</xdr:colOff>
      <xdr:row>37</xdr:row>
      <xdr:rowOff>33536</xdr:rowOff>
    </xdr:to>
    <xdr:sp macro="" textlink="">
      <xdr:nvSpPr>
        <xdr:cNvPr id="80" name="楕円 79"/>
        <xdr:cNvSpPr/>
      </xdr:nvSpPr>
      <xdr:spPr>
        <a:xfrm>
          <a:off x="4584700" y="62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81813</xdr:rowOff>
    </xdr:from>
    <xdr:ext cx="599010" cy="259045"/>
    <xdr:sp macro="" textlink="">
      <xdr:nvSpPr>
        <xdr:cNvPr id="81" name="人件費該当値テキスト"/>
        <xdr:cNvSpPr txBox="1"/>
      </xdr:nvSpPr>
      <xdr:spPr>
        <a:xfrm>
          <a:off x="4686300" y="625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95209</xdr:rowOff>
    </xdr:from>
    <xdr:to>
      <xdr:col>20</xdr:col>
      <xdr:colOff>38100</xdr:colOff>
      <xdr:row>37</xdr:row>
      <xdr:rowOff>25359</xdr:rowOff>
    </xdr:to>
    <xdr:sp macro="" textlink="">
      <xdr:nvSpPr>
        <xdr:cNvPr id="82" name="楕円 81"/>
        <xdr:cNvSpPr/>
      </xdr:nvSpPr>
      <xdr:spPr>
        <a:xfrm>
          <a:off x="3746500" y="62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16486</xdr:rowOff>
    </xdr:from>
    <xdr:ext cx="599010" cy="259045"/>
    <xdr:sp macro="" textlink="">
      <xdr:nvSpPr>
        <xdr:cNvPr id="83" name="テキスト ボックス 82"/>
        <xdr:cNvSpPr txBox="1"/>
      </xdr:nvSpPr>
      <xdr:spPr>
        <a:xfrm>
          <a:off x="3497795" y="636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111745</xdr:rowOff>
    </xdr:from>
    <xdr:to>
      <xdr:col>15</xdr:col>
      <xdr:colOff>101600</xdr:colOff>
      <xdr:row>37</xdr:row>
      <xdr:rowOff>41895</xdr:rowOff>
    </xdr:to>
    <xdr:sp macro="" textlink="">
      <xdr:nvSpPr>
        <xdr:cNvPr id="84" name="楕円 83"/>
        <xdr:cNvSpPr/>
      </xdr:nvSpPr>
      <xdr:spPr>
        <a:xfrm>
          <a:off x="2857500" y="62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33022</xdr:rowOff>
    </xdr:from>
    <xdr:ext cx="599010" cy="259045"/>
    <xdr:sp macro="" textlink="">
      <xdr:nvSpPr>
        <xdr:cNvPr id="85" name="テキスト ボックス 84"/>
        <xdr:cNvSpPr txBox="1"/>
      </xdr:nvSpPr>
      <xdr:spPr>
        <a:xfrm>
          <a:off x="2608795" y="637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123099</xdr:rowOff>
    </xdr:from>
    <xdr:to>
      <xdr:col>10</xdr:col>
      <xdr:colOff>165100</xdr:colOff>
      <xdr:row>37</xdr:row>
      <xdr:rowOff>53249</xdr:rowOff>
    </xdr:to>
    <xdr:sp macro="" textlink="">
      <xdr:nvSpPr>
        <xdr:cNvPr id="86" name="楕円 85"/>
        <xdr:cNvSpPr/>
      </xdr:nvSpPr>
      <xdr:spPr>
        <a:xfrm>
          <a:off x="1968500" y="62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44376</xdr:rowOff>
    </xdr:from>
    <xdr:ext cx="599010" cy="259045"/>
    <xdr:sp macro="" textlink="">
      <xdr:nvSpPr>
        <xdr:cNvPr id="87" name="テキスト ボックス 86"/>
        <xdr:cNvSpPr txBox="1"/>
      </xdr:nvSpPr>
      <xdr:spPr>
        <a:xfrm>
          <a:off x="1719795" y="638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127000</xdr:rowOff>
    </xdr:from>
    <xdr:to>
      <xdr:col>6</xdr:col>
      <xdr:colOff>38100</xdr:colOff>
      <xdr:row>37</xdr:row>
      <xdr:rowOff>57150</xdr:rowOff>
    </xdr:to>
    <xdr:sp macro="" textlink="">
      <xdr:nvSpPr>
        <xdr:cNvPr id="88" name="楕円 87"/>
        <xdr:cNvSpPr/>
      </xdr:nvSpPr>
      <xdr:spPr>
        <a:xfrm>
          <a:off x="107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48277</xdr:rowOff>
    </xdr:from>
    <xdr:ext cx="599010" cy="259045"/>
    <xdr:sp macro="" textlink="">
      <xdr:nvSpPr>
        <xdr:cNvPr id="89" name="テキスト ボックス 88"/>
        <xdr:cNvSpPr txBox="1"/>
      </xdr:nvSpPr>
      <xdr:spPr>
        <a:xfrm>
          <a:off x="830795" y="639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13474</xdr:rowOff>
    </xdr:from>
    <xdr:to>
      <xdr:col>24</xdr:col>
      <xdr:colOff>62865</xdr:colOff>
      <xdr:row>58</xdr:row>
      <xdr:rowOff>81201</xdr:rowOff>
    </xdr:to>
    <xdr:cxnSp macro="">
      <xdr:nvCxnSpPr>
        <xdr:cNvPr id="115" name="直線コネクタ 114"/>
        <xdr:cNvCxnSpPr/>
      </xdr:nvCxnSpPr>
      <xdr:spPr>
        <a:xfrm flipV="1">
          <a:off x="4633595" y="9271774"/>
          <a:ext cx="1270" cy="753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85028</xdr:rowOff>
    </xdr:from>
    <xdr:ext cx="534377" cy="259045"/>
    <xdr:sp macro="" textlink="">
      <xdr:nvSpPr>
        <xdr:cNvPr id="116" name="物件費最小値テキスト"/>
        <xdr:cNvSpPr txBox="1"/>
      </xdr:nvSpPr>
      <xdr:spPr>
        <a:xfrm>
          <a:off x="4686300" y="1002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81201</xdr:rowOff>
    </xdr:from>
    <xdr:to>
      <xdr:col>24</xdr:col>
      <xdr:colOff>152400</xdr:colOff>
      <xdr:row>58</xdr:row>
      <xdr:rowOff>81201</xdr:rowOff>
    </xdr:to>
    <xdr:cxnSp macro="">
      <xdr:nvCxnSpPr>
        <xdr:cNvPr id="117" name="直線コネクタ 116"/>
        <xdr:cNvCxnSpPr/>
      </xdr:nvCxnSpPr>
      <xdr:spPr>
        <a:xfrm>
          <a:off x="4546600" y="100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131601</xdr:rowOff>
    </xdr:from>
    <xdr:ext cx="599010" cy="259045"/>
    <xdr:sp macro="" textlink="">
      <xdr:nvSpPr>
        <xdr:cNvPr id="118" name="物件費最大値テキスト"/>
        <xdr:cNvSpPr txBox="1"/>
      </xdr:nvSpPr>
      <xdr:spPr>
        <a:xfrm>
          <a:off x="4686300" y="904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13474</xdr:rowOff>
    </xdr:from>
    <xdr:to>
      <xdr:col>24</xdr:col>
      <xdr:colOff>152400</xdr:colOff>
      <xdr:row>54</xdr:row>
      <xdr:rowOff>13474</xdr:rowOff>
    </xdr:to>
    <xdr:cxnSp macro="">
      <xdr:nvCxnSpPr>
        <xdr:cNvPr id="119" name="直線コネクタ 118"/>
        <xdr:cNvCxnSpPr/>
      </xdr:nvCxnSpPr>
      <xdr:spPr>
        <a:xfrm>
          <a:off x="4546600" y="927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9891</xdr:rowOff>
    </xdr:from>
    <xdr:to>
      <xdr:col>24</xdr:col>
      <xdr:colOff>63500</xdr:colOff>
      <xdr:row>57</xdr:row>
      <xdr:rowOff>72638</xdr:rowOff>
    </xdr:to>
    <xdr:cxnSp macro="">
      <xdr:nvCxnSpPr>
        <xdr:cNvPr id="120" name="直線コネクタ 119"/>
        <xdr:cNvCxnSpPr/>
      </xdr:nvCxnSpPr>
      <xdr:spPr>
        <a:xfrm>
          <a:off x="3797300" y="8753841"/>
          <a:ext cx="838200" cy="109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44526</xdr:rowOff>
    </xdr:from>
    <xdr:ext cx="599010" cy="259045"/>
    <xdr:sp macro="" textlink="">
      <xdr:nvSpPr>
        <xdr:cNvPr id="121" name="物件費平均値テキスト"/>
        <xdr:cNvSpPr txBox="1"/>
      </xdr:nvSpPr>
      <xdr:spPr>
        <a:xfrm>
          <a:off x="4686300" y="9645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21649</xdr:rowOff>
    </xdr:from>
    <xdr:to>
      <xdr:col>24</xdr:col>
      <xdr:colOff>114300</xdr:colOff>
      <xdr:row>57</xdr:row>
      <xdr:rowOff>123249</xdr:rowOff>
    </xdr:to>
    <xdr:sp macro="" textlink="">
      <xdr:nvSpPr>
        <xdr:cNvPr id="122" name="フローチャート: 判断 121"/>
        <xdr:cNvSpPr/>
      </xdr:nvSpPr>
      <xdr:spPr>
        <a:xfrm>
          <a:off x="4584700" y="9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9891</xdr:rowOff>
    </xdr:from>
    <xdr:to>
      <xdr:col>19</xdr:col>
      <xdr:colOff>177800</xdr:colOff>
      <xdr:row>55</xdr:row>
      <xdr:rowOff>169134</xdr:rowOff>
    </xdr:to>
    <xdr:cxnSp macro="">
      <xdr:nvCxnSpPr>
        <xdr:cNvPr id="123" name="直線コネクタ 122"/>
        <xdr:cNvCxnSpPr/>
      </xdr:nvCxnSpPr>
      <xdr:spPr>
        <a:xfrm flipV="1">
          <a:off x="2908300" y="8753841"/>
          <a:ext cx="889000" cy="8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22806</xdr:rowOff>
    </xdr:from>
    <xdr:to>
      <xdr:col>20</xdr:col>
      <xdr:colOff>38100</xdr:colOff>
      <xdr:row>57</xdr:row>
      <xdr:rowOff>124406</xdr:rowOff>
    </xdr:to>
    <xdr:sp macro="" textlink="">
      <xdr:nvSpPr>
        <xdr:cNvPr id="124" name="フローチャート: 判断 123"/>
        <xdr:cNvSpPr/>
      </xdr:nvSpPr>
      <xdr:spPr>
        <a:xfrm>
          <a:off x="37465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115533</xdr:rowOff>
    </xdr:from>
    <xdr:ext cx="599010" cy="259045"/>
    <xdr:sp macro="" textlink="">
      <xdr:nvSpPr>
        <xdr:cNvPr id="125" name="テキスト ボックス 124"/>
        <xdr:cNvSpPr txBox="1"/>
      </xdr:nvSpPr>
      <xdr:spPr>
        <a:xfrm>
          <a:off x="3497795" y="988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169134</xdr:rowOff>
    </xdr:from>
    <xdr:to>
      <xdr:col>15</xdr:col>
      <xdr:colOff>50800</xdr:colOff>
      <xdr:row>57</xdr:row>
      <xdr:rowOff>102314</xdr:rowOff>
    </xdr:to>
    <xdr:cxnSp macro="">
      <xdr:nvCxnSpPr>
        <xdr:cNvPr id="126" name="直線コネクタ 125"/>
        <xdr:cNvCxnSpPr/>
      </xdr:nvCxnSpPr>
      <xdr:spPr>
        <a:xfrm flipV="1">
          <a:off x="2019300" y="9598884"/>
          <a:ext cx="889000" cy="27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27844</xdr:rowOff>
    </xdr:from>
    <xdr:to>
      <xdr:col>15</xdr:col>
      <xdr:colOff>101600</xdr:colOff>
      <xdr:row>57</xdr:row>
      <xdr:rowOff>129444</xdr:rowOff>
    </xdr:to>
    <xdr:sp macro="" textlink="">
      <xdr:nvSpPr>
        <xdr:cNvPr id="127" name="フローチャート: 判断 126"/>
        <xdr:cNvSpPr/>
      </xdr:nvSpPr>
      <xdr:spPr>
        <a:xfrm>
          <a:off x="2857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120571</xdr:rowOff>
    </xdr:from>
    <xdr:ext cx="599010" cy="259045"/>
    <xdr:sp macro="" textlink="">
      <xdr:nvSpPr>
        <xdr:cNvPr id="128" name="テキスト ボックス 127"/>
        <xdr:cNvSpPr txBox="1"/>
      </xdr:nvSpPr>
      <xdr:spPr>
        <a:xfrm>
          <a:off x="2608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102314</xdr:rowOff>
    </xdr:from>
    <xdr:to>
      <xdr:col>10</xdr:col>
      <xdr:colOff>114300</xdr:colOff>
      <xdr:row>57</xdr:row>
      <xdr:rowOff>153599</xdr:rowOff>
    </xdr:to>
    <xdr:cxnSp macro="">
      <xdr:nvCxnSpPr>
        <xdr:cNvPr id="129" name="直線コネクタ 128"/>
        <xdr:cNvCxnSpPr/>
      </xdr:nvCxnSpPr>
      <xdr:spPr>
        <a:xfrm flipV="1">
          <a:off x="1130300" y="9874964"/>
          <a:ext cx="889000" cy="5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11153</xdr:rowOff>
    </xdr:from>
    <xdr:to>
      <xdr:col>10</xdr:col>
      <xdr:colOff>165100</xdr:colOff>
      <xdr:row>57</xdr:row>
      <xdr:rowOff>112753</xdr:rowOff>
    </xdr:to>
    <xdr:sp macro="" textlink="">
      <xdr:nvSpPr>
        <xdr:cNvPr id="130" name="フローチャート: 判断 129"/>
        <xdr:cNvSpPr/>
      </xdr:nvSpPr>
      <xdr:spPr>
        <a:xfrm>
          <a:off x="1968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129280</xdr:rowOff>
    </xdr:from>
    <xdr:ext cx="599010" cy="259045"/>
    <xdr:sp macro="" textlink="">
      <xdr:nvSpPr>
        <xdr:cNvPr id="131" name="テキスト ボックス 130"/>
        <xdr:cNvSpPr txBox="1"/>
      </xdr:nvSpPr>
      <xdr:spPr>
        <a:xfrm>
          <a:off x="1719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25905</xdr:rowOff>
    </xdr:from>
    <xdr:to>
      <xdr:col>6</xdr:col>
      <xdr:colOff>38100</xdr:colOff>
      <xdr:row>57</xdr:row>
      <xdr:rowOff>127505</xdr:rowOff>
    </xdr:to>
    <xdr:sp macro="" textlink="">
      <xdr:nvSpPr>
        <xdr:cNvPr id="132" name="フローチャート: 判断 131"/>
        <xdr:cNvSpPr/>
      </xdr:nvSpPr>
      <xdr:spPr>
        <a:xfrm>
          <a:off x="1079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144032</xdr:rowOff>
    </xdr:from>
    <xdr:ext cx="599010" cy="259045"/>
    <xdr:sp macro="" textlink="">
      <xdr:nvSpPr>
        <xdr:cNvPr id="133" name="テキスト ボックス 132"/>
        <xdr:cNvSpPr txBox="1"/>
      </xdr:nvSpPr>
      <xdr:spPr>
        <a:xfrm>
          <a:off x="830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21838</xdr:rowOff>
    </xdr:from>
    <xdr:to>
      <xdr:col>24</xdr:col>
      <xdr:colOff>114300</xdr:colOff>
      <xdr:row>57</xdr:row>
      <xdr:rowOff>123438</xdr:rowOff>
    </xdr:to>
    <xdr:sp macro="" textlink="">
      <xdr:nvSpPr>
        <xdr:cNvPr id="139" name="楕円 138"/>
        <xdr:cNvSpPr/>
      </xdr:nvSpPr>
      <xdr:spPr>
        <a:xfrm>
          <a:off x="4584700" y="97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265</xdr:rowOff>
    </xdr:from>
    <xdr:ext cx="599010" cy="259045"/>
    <xdr:sp macro="" textlink="">
      <xdr:nvSpPr>
        <xdr:cNvPr id="140" name="物件費該当値テキスト"/>
        <xdr:cNvSpPr txBox="1"/>
      </xdr:nvSpPr>
      <xdr:spPr>
        <a:xfrm>
          <a:off x="4686300" y="977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130541</xdr:rowOff>
    </xdr:from>
    <xdr:to>
      <xdr:col>20</xdr:col>
      <xdr:colOff>38100</xdr:colOff>
      <xdr:row>51</xdr:row>
      <xdr:rowOff>60691</xdr:rowOff>
    </xdr:to>
    <xdr:sp macro="" textlink="">
      <xdr:nvSpPr>
        <xdr:cNvPr id="141" name="楕円 140"/>
        <xdr:cNvSpPr/>
      </xdr:nvSpPr>
      <xdr:spPr>
        <a:xfrm>
          <a:off x="3746500" y="87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77218</xdr:rowOff>
    </xdr:from>
    <xdr:ext cx="599010" cy="259045"/>
    <xdr:sp macro="" textlink="">
      <xdr:nvSpPr>
        <xdr:cNvPr id="142" name="テキスト ボックス 141"/>
        <xdr:cNvSpPr txBox="1"/>
      </xdr:nvSpPr>
      <xdr:spPr>
        <a:xfrm>
          <a:off x="3497795" y="847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118334</xdr:rowOff>
    </xdr:from>
    <xdr:to>
      <xdr:col>15</xdr:col>
      <xdr:colOff>101600</xdr:colOff>
      <xdr:row>56</xdr:row>
      <xdr:rowOff>48484</xdr:rowOff>
    </xdr:to>
    <xdr:sp macro="" textlink="">
      <xdr:nvSpPr>
        <xdr:cNvPr id="143" name="楕円 142"/>
        <xdr:cNvSpPr/>
      </xdr:nvSpPr>
      <xdr:spPr>
        <a:xfrm>
          <a:off x="2857500" y="9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65011</xdr:rowOff>
    </xdr:from>
    <xdr:ext cx="599010" cy="259045"/>
    <xdr:sp macro="" textlink="">
      <xdr:nvSpPr>
        <xdr:cNvPr id="144" name="テキスト ボックス 143"/>
        <xdr:cNvSpPr txBox="1"/>
      </xdr:nvSpPr>
      <xdr:spPr>
        <a:xfrm>
          <a:off x="2608795" y="93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51514</xdr:rowOff>
    </xdr:from>
    <xdr:to>
      <xdr:col>10</xdr:col>
      <xdr:colOff>165100</xdr:colOff>
      <xdr:row>57</xdr:row>
      <xdr:rowOff>153114</xdr:rowOff>
    </xdr:to>
    <xdr:sp macro="" textlink="">
      <xdr:nvSpPr>
        <xdr:cNvPr id="145" name="楕円 144"/>
        <xdr:cNvSpPr/>
      </xdr:nvSpPr>
      <xdr:spPr>
        <a:xfrm>
          <a:off x="1968500" y="982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144241</xdr:rowOff>
    </xdr:from>
    <xdr:ext cx="599010" cy="259045"/>
    <xdr:sp macro="" textlink="">
      <xdr:nvSpPr>
        <xdr:cNvPr id="146" name="テキスト ボックス 145"/>
        <xdr:cNvSpPr txBox="1"/>
      </xdr:nvSpPr>
      <xdr:spPr>
        <a:xfrm>
          <a:off x="1719795" y="991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102799</xdr:rowOff>
    </xdr:from>
    <xdr:to>
      <xdr:col>6</xdr:col>
      <xdr:colOff>38100</xdr:colOff>
      <xdr:row>58</xdr:row>
      <xdr:rowOff>32949</xdr:rowOff>
    </xdr:to>
    <xdr:sp macro="" textlink="">
      <xdr:nvSpPr>
        <xdr:cNvPr id="147" name="楕円 146"/>
        <xdr:cNvSpPr/>
      </xdr:nvSpPr>
      <xdr:spPr>
        <a:xfrm>
          <a:off x="1079500" y="98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24076</xdr:rowOff>
    </xdr:from>
    <xdr:ext cx="534377" cy="259045"/>
    <xdr:sp macro="" textlink="">
      <xdr:nvSpPr>
        <xdr:cNvPr id="148" name="テキスト ボックス 147"/>
        <xdr:cNvSpPr txBox="1"/>
      </xdr:nvSpPr>
      <xdr:spPr>
        <a:xfrm>
          <a:off x="863111" y="99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72" name="直線コネクタ 171"/>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73"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4" name="直線コネクタ 173"/>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5"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6" name="直線コネクタ 175"/>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104115</xdr:rowOff>
    </xdr:from>
    <xdr:to>
      <xdr:col>24</xdr:col>
      <xdr:colOff>63500</xdr:colOff>
      <xdr:row>77</xdr:row>
      <xdr:rowOff>141643</xdr:rowOff>
    </xdr:to>
    <xdr:cxnSp macro="">
      <xdr:nvCxnSpPr>
        <xdr:cNvPr id="177" name="直線コネクタ 176"/>
        <xdr:cNvCxnSpPr/>
      </xdr:nvCxnSpPr>
      <xdr:spPr>
        <a:xfrm flipV="1">
          <a:off x="3797300" y="13134315"/>
          <a:ext cx="838200" cy="20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8"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9" name="フローチャート: 判断 178"/>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141643</xdr:rowOff>
    </xdr:from>
    <xdr:to>
      <xdr:col>19</xdr:col>
      <xdr:colOff>177800</xdr:colOff>
      <xdr:row>78</xdr:row>
      <xdr:rowOff>31496</xdr:rowOff>
    </xdr:to>
    <xdr:cxnSp macro="">
      <xdr:nvCxnSpPr>
        <xdr:cNvPr id="180" name="直線コネクタ 179"/>
        <xdr:cNvCxnSpPr/>
      </xdr:nvCxnSpPr>
      <xdr:spPr>
        <a:xfrm flipV="1">
          <a:off x="2908300" y="13343293"/>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81" name="フローチャート: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145035</xdr:rowOff>
    </xdr:from>
    <xdr:to>
      <xdr:col>15</xdr:col>
      <xdr:colOff>50800</xdr:colOff>
      <xdr:row>78</xdr:row>
      <xdr:rowOff>31496</xdr:rowOff>
    </xdr:to>
    <xdr:cxnSp macro="">
      <xdr:nvCxnSpPr>
        <xdr:cNvPr id="183" name="直線コネクタ 182"/>
        <xdr:cNvCxnSpPr/>
      </xdr:nvCxnSpPr>
      <xdr:spPr>
        <a:xfrm>
          <a:off x="2019300" y="13346685"/>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4" name="フローチャート: 判断 183"/>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5" name="テキスト ボックス 184"/>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137795</xdr:rowOff>
    </xdr:from>
    <xdr:to>
      <xdr:col>10</xdr:col>
      <xdr:colOff>114300</xdr:colOff>
      <xdr:row>77</xdr:row>
      <xdr:rowOff>145035</xdr:rowOff>
    </xdr:to>
    <xdr:cxnSp macro="">
      <xdr:nvCxnSpPr>
        <xdr:cNvPr id="186" name="直線コネクタ 185"/>
        <xdr:cNvCxnSpPr/>
      </xdr:nvCxnSpPr>
      <xdr:spPr>
        <a:xfrm>
          <a:off x="1130300" y="13339445"/>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7" name="フローチャート: 判断 186"/>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8" name="テキスト ボックス 187"/>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9" name="フローチャート: 判断 188"/>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90" name="テキスト ボックス 189"/>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53315</xdr:rowOff>
    </xdr:from>
    <xdr:to>
      <xdr:col>24</xdr:col>
      <xdr:colOff>114300</xdr:colOff>
      <xdr:row>76</xdr:row>
      <xdr:rowOff>154915</xdr:rowOff>
    </xdr:to>
    <xdr:sp macro="" textlink="">
      <xdr:nvSpPr>
        <xdr:cNvPr id="196" name="楕円 195"/>
        <xdr:cNvSpPr/>
      </xdr:nvSpPr>
      <xdr:spPr>
        <a:xfrm>
          <a:off x="4584700" y="130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76192</xdr:rowOff>
    </xdr:from>
    <xdr:ext cx="534377" cy="259045"/>
    <xdr:sp macro="" textlink="">
      <xdr:nvSpPr>
        <xdr:cNvPr id="197" name="維持補修費該当値テキスト"/>
        <xdr:cNvSpPr txBox="1"/>
      </xdr:nvSpPr>
      <xdr:spPr>
        <a:xfrm>
          <a:off x="4686300" y="129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90843</xdr:rowOff>
    </xdr:from>
    <xdr:to>
      <xdr:col>20</xdr:col>
      <xdr:colOff>38100</xdr:colOff>
      <xdr:row>78</xdr:row>
      <xdr:rowOff>20993</xdr:rowOff>
    </xdr:to>
    <xdr:sp macro="" textlink="">
      <xdr:nvSpPr>
        <xdr:cNvPr id="198" name="楕円 197"/>
        <xdr:cNvSpPr/>
      </xdr:nvSpPr>
      <xdr:spPr>
        <a:xfrm>
          <a:off x="3746500" y="132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12120</xdr:rowOff>
    </xdr:from>
    <xdr:ext cx="469744" cy="259045"/>
    <xdr:sp macro="" textlink="">
      <xdr:nvSpPr>
        <xdr:cNvPr id="199" name="テキスト ボックス 198"/>
        <xdr:cNvSpPr txBox="1"/>
      </xdr:nvSpPr>
      <xdr:spPr>
        <a:xfrm>
          <a:off x="3562428" y="1338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152146</xdr:rowOff>
    </xdr:from>
    <xdr:to>
      <xdr:col>15</xdr:col>
      <xdr:colOff>101600</xdr:colOff>
      <xdr:row>78</xdr:row>
      <xdr:rowOff>82296</xdr:rowOff>
    </xdr:to>
    <xdr:sp macro="" textlink="">
      <xdr:nvSpPr>
        <xdr:cNvPr id="200" name="楕円 199"/>
        <xdr:cNvSpPr/>
      </xdr:nvSpPr>
      <xdr:spPr>
        <a:xfrm>
          <a:off x="2857500" y="133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73423</xdr:rowOff>
    </xdr:from>
    <xdr:ext cx="469744" cy="259045"/>
    <xdr:sp macro="" textlink="">
      <xdr:nvSpPr>
        <xdr:cNvPr id="201" name="テキスト ボックス 200"/>
        <xdr:cNvSpPr txBox="1"/>
      </xdr:nvSpPr>
      <xdr:spPr>
        <a:xfrm>
          <a:off x="2673428"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94235</xdr:rowOff>
    </xdr:from>
    <xdr:to>
      <xdr:col>10</xdr:col>
      <xdr:colOff>165100</xdr:colOff>
      <xdr:row>78</xdr:row>
      <xdr:rowOff>24385</xdr:rowOff>
    </xdr:to>
    <xdr:sp macro="" textlink="">
      <xdr:nvSpPr>
        <xdr:cNvPr id="202" name="楕円 201"/>
        <xdr:cNvSpPr/>
      </xdr:nvSpPr>
      <xdr:spPr>
        <a:xfrm>
          <a:off x="1968500" y="132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15512</xdr:rowOff>
    </xdr:from>
    <xdr:ext cx="469744" cy="259045"/>
    <xdr:sp macro="" textlink="">
      <xdr:nvSpPr>
        <xdr:cNvPr id="203" name="テキスト ボックス 202"/>
        <xdr:cNvSpPr txBox="1"/>
      </xdr:nvSpPr>
      <xdr:spPr>
        <a:xfrm>
          <a:off x="1784428"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86995</xdr:rowOff>
    </xdr:from>
    <xdr:to>
      <xdr:col>6</xdr:col>
      <xdr:colOff>38100</xdr:colOff>
      <xdr:row>78</xdr:row>
      <xdr:rowOff>17145</xdr:rowOff>
    </xdr:to>
    <xdr:sp macro="" textlink="">
      <xdr:nvSpPr>
        <xdr:cNvPr id="204" name="楕円 203"/>
        <xdr:cNvSpPr/>
      </xdr:nvSpPr>
      <xdr:spPr>
        <a:xfrm>
          <a:off x="10795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8272</xdr:rowOff>
    </xdr:from>
    <xdr:ext cx="469744" cy="259045"/>
    <xdr:sp macro="" textlink="">
      <xdr:nvSpPr>
        <xdr:cNvPr id="205" name="テキスト ボックス 204"/>
        <xdr:cNvSpPr txBox="1"/>
      </xdr:nvSpPr>
      <xdr:spPr>
        <a:xfrm>
          <a:off x="895428"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30" name="直線コネクタ 229"/>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31"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32" name="直線コネクタ 231"/>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33"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4" name="直線コネクタ 233"/>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46913</xdr:rowOff>
    </xdr:from>
    <xdr:to>
      <xdr:col>24</xdr:col>
      <xdr:colOff>63500</xdr:colOff>
      <xdr:row>94</xdr:row>
      <xdr:rowOff>71692</xdr:rowOff>
    </xdr:to>
    <xdr:cxnSp macro="">
      <xdr:nvCxnSpPr>
        <xdr:cNvPr id="235" name="直線コネクタ 234"/>
        <xdr:cNvCxnSpPr/>
      </xdr:nvCxnSpPr>
      <xdr:spPr>
        <a:xfrm flipV="1">
          <a:off x="3797300" y="16163213"/>
          <a:ext cx="838200" cy="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6"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7" name="フローチャート: 判断 236"/>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71692</xdr:rowOff>
    </xdr:from>
    <xdr:to>
      <xdr:col>19</xdr:col>
      <xdr:colOff>177800</xdr:colOff>
      <xdr:row>94</xdr:row>
      <xdr:rowOff>75895</xdr:rowOff>
    </xdr:to>
    <xdr:cxnSp macro="">
      <xdr:nvCxnSpPr>
        <xdr:cNvPr id="238" name="直線コネクタ 237"/>
        <xdr:cNvCxnSpPr/>
      </xdr:nvCxnSpPr>
      <xdr:spPr>
        <a:xfrm flipV="1">
          <a:off x="2908300" y="16187992"/>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9" name="フローチャート: 判断 238"/>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40" name="テキスト ボックス 239"/>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75895</xdr:rowOff>
    </xdr:from>
    <xdr:to>
      <xdr:col>15</xdr:col>
      <xdr:colOff>50800</xdr:colOff>
      <xdr:row>94</xdr:row>
      <xdr:rowOff>81178</xdr:rowOff>
    </xdr:to>
    <xdr:cxnSp macro="">
      <xdr:nvCxnSpPr>
        <xdr:cNvPr id="241" name="直線コネクタ 240"/>
        <xdr:cNvCxnSpPr/>
      </xdr:nvCxnSpPr>
      <xdr:spPr>
        <a:xfrm flipV="1">
          <a:off x="2019300" y="16192195"/>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42" name="フローチャート: 判断 241"/>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43" name="テキスト ボックス 242"/>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81178</xdr:rowOff>
    </xdr:from>
    <xdr:to>
      <xdr:col>10</xdr:col>
      <xdr:colOff>114300</xdr:colOff>
      <xdr:row>95</xdr:row>
      <xdr:rowOff>3403</xdr:rowOff>
    </xdr:to>
    <xdr:cxnSp macro="">
      <xdr:nvCxnSpPr>
        <xdr:cNvPr id="244" name="直線コネクタ 243"/>
        <xdr:cNvCxnSpPr/>
      </xdr:nvCxnSpPr>
      <xdr:spPr>
        <a:xfrm flipV="1">
          <a:off x="1130300" y="16197478"/>
          <a:ext cx="889000" cy="9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5" name="フローチャート: 判断 244"/>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6" name="テキスト ボックス 245"/>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7" name="フローチャート: 判断 246"/>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8" name="テキスト ボックス 247"/>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167563</xdr:rowOff>
    </xdr:from>
    <xdr:to>
      <xdr:col>24</xdr:col>
      <xdr:colOff>114300</xdr:colOff>
      <xdr:row>94</xdr:row>
      <xdr:rowOff>97713</xdr:rowOff>
    </xdr:to>
    <xdr:sp macro="" textlink="">
      <xdr:nvSpPr>
        <xdr:cNvPr id="254" name="楕円 253"/>
        <xdr:cNvSpPr/>
      </xdr:nvSpPr>
      <xdr:spPr>
        <a:xfrm>
          <a:off x="4584700" y="161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18990</xdr:rowOff>
    </xdr:from>
    <xdr:ext cx="534377" cy="259045"/>
    <xdr:sp macro="" textlink="">
      <xdr:nvSpPr>
        <xdr:cNvPr id="255" name="扶助費該当値テキスト"/>
        <xdr:cNvSpPr txBox="1"/>
      </xdr:nvSpPr>
      <xdr:spPr>
        <a:xfrm>
          <a:off x="4686300" y="159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20892</xdr:rowOff>
    </xdr:from>
    <xdr:to>
      <xdr:col>20</xdr:col>
      <xdr:colOff>38100</xdr:colOff>
      <xdr:row>94</xdr:row>
      <xdr:rowOff>122492</xdr:rowOff>
    </xdr:to>
    <xdr:sp macro="" textlink="">
      <xdr:nvSpPr>
        <xdr:cNvPr id="256" name="楕円 255"/>
        <xdr:cNvSpPr/>
      </xdr:nvSpPr>
      <xdr:spPr>
        <a:xfrm>
          <a:off x="3746500" y="161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139019</xdr:rowOff>
    </xdr:from>
    <xdr:ext cx="534377" cy="259045"/>
    <xdr:sp macro="" textlink="">
      <xdr:nvSpPr>
        <xdr:cNvPr id="257" name="テキスト ボックス 256"/>
        <xdr:cNvSpPr txBox="1"/>
      </xdr:nvSpPr>
      <xdr:spPr>
        <a:xfrm>
          <a:off x="3530111" y="159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25095</xdr:rowOff>
    </xdr:from>
    <xdr:to>
      <xdr:col>15</xdr:col>
      <xdr:colOff>101600</xdr:colOff>
      <xdr:row>94</xdr:row>
      <xdr:rowOff>126695</xdr:rowOff>
    </xdr:to>
    <xdr:sp macro="" textlink="">
      <xdr:nvSpPr>
        <xdr:cNvPr id="258" name="楕円 257"/>
        <xdr:cNvSpPr/>
      </xdr:nvSpPr>
      <xdr:spPr>
        <a:xfrm>
          <a:off x="2857500" y="161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143222</xdr:rowOff>
    </xdr:from>
    <xdr:ext cx="534377" cy="259045"/>
    <xdr:sp macro="" textlink="">
      <xdr:nvSpPr>
        <xdr:cNvPr id="259" name="テキスト ボックス 258"/>
        <xdr:cNvSpPr txBox="1"/>
      </xdr:nvSpPr>
      <xdr:spPr>
        <a:xfrm>
          <a:off x="2641111" y="159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30378</xdr:rowOff>
    </xdr:from>
    <xdr:to>
      <xdr:col>10</xdr:col>
      <xdr:colOff>165100</xdr:colOff>
      <xdr:row>94</xdr:row>
      <xdr:rowOff>131978</xdr:rowOff>
    </xdr:to>
    <xdr:sp macro="" textlink="">
      <xdr:nvSpPr>
        <xdr:cNvPr id="260" name="楕円 259"/>
        <xdr:cNvSpPr/>
      </xdr:nvSpPr>
      <xdr:spPr>
        <a:xfrm>
          <a:off x="1968500" y="161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148505</xdr:rowOff>
    </xdr:from>
    <xdr:ext cx="534377" cy="259045"/>
    <xdr:sp macro="" textlink="">
      <xdr:nvSpPr>
        <xdr:cNvPr id="261" name="テキスト ボックス 260"/>
        <xdr:cNvSpPr txBox="1"/>
      </xdr:nvSpPr>
      <xdr:spPr>
        <a:xfrm>
          <a:off x="1752111" y="159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124053</xdr:rowOff>
    </xdr:from>
    <xdr:to>
      <xdr:col>6</xdr:col>
      <xdr:colOff>38100</xdr:colOff>
      <xdr:row>95</xdr:row>
      <xdr:rowOff>54203</xdr:rowOff>
    </xdr:to>
    <xdr:sp macro="" textlink="">
      <xdr:nvSpPr>
        <xdr:cNvPr id="262" name="楕円 261"/>
        <xdr:cNvSpPr/>
      </xdr:nvSpPr>
      <xdr:spPr>
        <a:xfrm>
          <a:off x="1079500" y="162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70730</xdr:rowOff>
    </xdr:from>
    <xdr:ext cx="534377" cy="259045"/>
    <xdr:sp macro="" textlink="">
      <xdr:nvSpPr>
        <xdr:cNvPr id="263" name="テキスト ボックス 262"/>
        <xdr:cNvSpPr txBox="1"/>
      </xdr:nvSpPr>
      <xdr:spPr>
        <a:xfrm>
          <a:off x="863111" y="1601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9" name="直線コネクタ 288"/>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90"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91" name="直線コネクタ 290"/>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92"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93" name="直線コネクタ 292"/>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69138</xdr:rowOff>
    </xdr:from>
    <xdr:to>
      <xdr:col>55</xdr:col>
      <xdr:colOff>0</xdr:colOff>
      <xdr:row>38</xdr:row>
      <xdr:rowOff>74016</xdr:rowOff>
    </xdr:to>
    <xdr:cxnSp macro="">
      <xdr:nvCxnSpPr>
        <xdr:cNvPr id="294" name="直線コネクタ 293"/>
        <xdr:cNvCxnSpPr/>
      </xdr:nvCxnSpPr>
      <xdr:spPr>
        <a:xfrm flipV="1">
          <a:off x="9639300" y="6584238"/>
          <a:ext cx="8382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5"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6" name="フローチャート: 判断 295"/>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62152</xdr:rowOff>
    </xdr:from>
    <xdr:to>
      <xdr:col>50</xdr:col>
      <xdr:colOff>114300</xdr:colOff>
      <xdr:row>38</xdr:row>
      <xdr:rowOff>74016</xdr:rowOff>
    </xdr:to>
    <xdr:cxnSp macro="">
      <xdr:nvCxnSpPr>
        <xdr:cNvPr id="297" name="直線コネクタ 296"/>
        <xdr:cNvCxnSpPr/>
      </xdr:nvCxnSpPr>
      <xdr:spPr>
        <a:xfrm>
          <a:off x="8750300" y="6577252"/>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8" name="フローチャート: 判断 297"/>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9" name="テキスト ボックス 298"/>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62152</xdr:rowOff>
    </xdr:from>
    <xdr:to>
      <xdr:col>45</xdr:col>
      <xdr:colOff>177800</xdr:colOff>
      <xdr:row>38</xdr:row>
      <xdr:rowOff>79480</xdr:rowOff>
    </xdr:to>
    <xdr:cxnSp macro="">
      <xdr:nvCxnSpPr>
        <xdr:cNvPr id="300" name="直線コネクタ 299"/>
        <xdr:cNvCxnSpPr/>
      </xdr:nvCxnSpPr>
      <xdr:spPr>
        <a:xfrm flipV="1">
          <a:off x="7861300" y="6577252"/>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301" name="フローチャート: 判断 300"/>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302" name="テキスト ボックス 301"/>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64860</xdr:rowOff>
    </xdr:from>
    <xdr:to>
      <xdr:col>41</xdr:col>
      <xdr:colOff>50800</xdr:colOff>
      <xdr:row>38</xdr:row>
      <xdr:rowOff>79480</xdr:rowOff>
    </xdr:to>
    <xdr:cxnSp macro="">
      <xdr:nvCxnSpPr>
        <xdr:cNvPr id="303" name="直線コネクタ 302"/>
        <xdr:cNvCxnSpPr/>
      </xdr:nvCxnSpPr>
      <xdr:spPr>
        <a:xfrm>
          <a:off x="6972300" y="6579960"/>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4" name="フローチャート: 判断 303"/>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5" name="テキスト ボックス 304"/>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6" name="フローチャート: 判断 305"/>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7" name="テキスト ボックス 306"/>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18338</xdr:rowOff>
    </xdr:from>
    <xdr:to>
      <xdr:col>55</xdr:col>
      <xdr:colOff>50800</xdr:colOff>
      <xdr:row>38</xdr:row>
      <xdr:rowOff>119938</xdr:rowOff>
    </xdr:to>
    <xdr:sp macro="" textlink="">
      <xdr:nvSpPr>
        <xdr:cNvPr id="313" name="楕円 312"/>
        <xdr:cNvSpPr/>
      </xdr:nvSpPr>
      <xdr:spPr>
        <a:xfrm>
          <a:off x="10426700" y="65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104715</xdr:rowOff>
    </xdr:from>
    <xdr:ext cx="534377" cy="259045"/>
    <xdr:sp macro="" textlink="">
      <xdr:nvSpPr>
        <xdr:cNvPr id="314" name="補助費等該当値テキスト"/>
        <xdr:cNvSpPr txBox="1"/>
      </xdr:nvSpPr>
      <xdr:spPr>
        <a:xfrm>
          <a:off x="10528300" y="644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23216</xdr:rowOff>
    </xdr:from>
    <xdr:to>
      <xdr:col>50</xdr:col>
      <xdr:colOff>165100</xdr:colOff>
      <xdr:row>38</xdr:row>
      <xdr:rowOff>124816</xdr:rowOff>
    </xdr:to>
    <xdr:sp macro="" textlink="">
      <xdr:nvSpPr>
        <xdr:cNvPr id="315" name="楕円 314"/>
        <xdr:cNvSpPr/>
      </xdr:nvSpPr>
      <xdr:spPr>
        <a:xfrm>
          <a:off x="9588500" y="65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115943</xdr:rowOff>
    </xdr:from>
    <xdr:ext cx="534377" cy="259045"/>
    <xdr:sp macro="" textlink="">
      <xdr:nvSpPr>
        <xdr:cNvPr id="316" name="テキスト ボックス 315"/>
        <xdr:cNvSpPr txBox="1"/>
      </xdr:nvSpPr>
      <xdr:spPr>
        <a:xfrm>
          <a:off x="9372111" y="66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11352</xdr:rowOff>
    </xdr:from>
    <xdr:to>
      <xdr:col>46</xdr:col>
      <xdr:colOff>38100</xdr:colOff>
      <xdr:row>38</xdr:row>
      <xdr:rowOff>112952</xdr:rowOff>
    </xdr:to>
    <xdr:sp macro="" textlink="">
      <xdr:nvSpPr>
        <xdr:cNvPr id="317" name="楕円 316"/>
        <xdr:cNvSpPr/>
      </xdr:nvSpPr>
      <xdr:spPr>
        <a:xfrm>
          <a:off x="8699500" y="65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104079</xdr:rowOff>
    </xdr:from>
    <xdr:ext cx="534377" cy="259045"/>
    <xdr:sp macro="" textlink="">
      <xdr:nvSpPr>
        <xdr:cNvPr id="318" name="テキスト ボックス 317"/>
        <xdr:cNvSpPr txBox="1"/>
      </xdr:nvSpPr>
      <xdr:spPr>
        <a:xfrm>
          <a:off x="8483111" y="661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28680</xdr:rowOff>
    </xdr:from>
    <xdr:to>
      <xdr:col>41</xdr:col>
      <xdr:colOff>101600</xdr:colOff>
      <xdr:row>38</xdr:row>
      <xdr:rowOff>130280</xdr:rowOff>
    </xdr:to>
    <xdr:sp macro="" textlink="">
      <xdr:nvSpPr>
        <xdr:cNvPr id="319" name="楕円 318"/>
        <xdr:cNvSpPr/>
      </xdr:nvSpPr>
      <xdr:spPr>
        <a:xfrm>
          <a:off x="7810500" y="6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121407</xdr:rowOff>
    </xdr:from>
    <xdr:ext cx="534377" cy="259045"/>
    <xdr:sp macro="" textlink="">
      <xdr:nvSpPr>
        <xdr:cNvPr id="320" name="テキスト ボックス 319"/>
        <xdr:cNvSpPr txBox="1"/>
      </xdr:nvSpPr>
      <xdr:spPr>
        <a:xfrm>
          <a:off x="7594111" y="663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14060</xdr:rowOff>
    </xdr:from>
    <xdr:to>
      <xdr:col>36</xdr:col>
      <xdr:colOff>165100</xdr:colOff>
      <xdr:row>38</xdr:row>
      <xdr:rowOff>115660</xdr:rowOff>
    </xdr:to>
    <xdr:sp macro="" textlink="">
      <xdr:nvSpPr>
        <xdr:cNvPr id="321" name="楕円 320"/>
        <xdr:cNvSpPr/>
      </xdr:nvSpPr>
      <xdr:spPr>
        <a:xfrm>
          <a:off x="6921500" y="65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106787</xdr:rowOff>
    </xdr:from>
    <xdr:ext cx="534377" cy="259045"/>
    <xdr:sp macro="" textlink="">
      <xdr:nvSpPr>
        <xdr:cNvPr id="322" name="テキスト ボックス 321"/>
        <xdr:cNvSpPr txBox="1"/>
      </xdr:nvSpPr>
      <xdr:spPr>
        <a:xfrm>
          <a:off x="6705111" y="66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4" name="直線コネクタ 343"/>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5"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6" name="直線コネクタ 345"/>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7"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8" name="直線コネクタ 347"/>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103544</xdr:rowOff>
    </xdr:from>
    <xdr:to>
      <xdr:col>55</xdr:col>
      <xdr:colOff>0</xdr:colOff>
      <xdr:row>58</xdr:row>
      <xdr:rowOff>107225</xdr:rowOff>
    </xdr:to>
    <xdr:cxnSp macro="">
      <xdr:nvCxnSpPr>
        <xdr:cNvPr id="349" name="直線コネクタ 348"/>
        <xdr:cNvCxnSpPr/>
      </xdr:nvCxnSpPr>
      <xdr:spPr>
        <a:xfrm flipV="1">
          <a:off x="9639300" y="10047644"/>
          <a:ext cx="8382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50"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51" name="フローチャート: 判断 350"/>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107225</xdr:rowOff>
    </xdr:from>
    <xdr:to>
      <xdr:col>50</xdr:col>
      <xdr:colOff>114300</xdr:colOff>
      <xdr:row>58</xdr:row>
      <xdr:rowOff>112282</xdr:rowOff>
    </xdr:to>
    <xdr:cxnSp macro="">
      <xdr:nvCxnSpPr>
        <xdr:cNvPr id="352" name="直線コネクタ 351"/>
        <xdr:cNvCxnSpPr/>
      </xdr:nvCxnSpPr>
      <xdr:spPr>
        <a:xfrm flipV="1">
          <a:off x="8750300" y="10051325"/>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53" name="フローチャート: 判断 352"/>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4" name="テキスト ボックス 353"/>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109548</xdr:rowOff>
    </xdr:from>
    <xdr:to>
      <xdr:col>45</xdr:col>
      <xdr:colOff>177800</xdr:colOff>
      <xdr:row>58</xdr:row>
      <xdr:rowOff>112282</xdr:rowOff>
    </xdr:to>
    <xdr:cxnSp macro="">
      <xdr:nvCxnSpPr>
        <xdr:cNvPr id="355" name="直線コネクタ 354"/>
        <xdr:cNvCxnSpPr/>
      </xdr:nvCxnSpPr>
      <xdr:spPr>
        <a:xfrm>
          <a:off x="7861300" y="10053648"/>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6" name="フローチャート: 判断 355"/>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7" name="テキスト ボックス 356"/>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109548</xdr:rowOff>
    </xdr:from>
    <xdr:to>
      <xdr:col>41</xdr:col>
      <xdr:colOff>50800</xdr:colOff>
      <xdr:row>58</xdr:row>
      <xdr:rowOff>111437</xdr:rowOff>
    </xdr:to>
    <xdr:cxnSp macro="">
      <xdr:nvCxnSpPr>
        <xdr:cNvPr id="358" name="直線コネクタ 357"/>
        <xdr:cNvCxnSpPr/>
      </xdr:nvCxnSpPr>
      <xdr:spPr>
        <a:xfrm flipV="1">
          <a:off x="6972300" y="10053648"/>
          <a:ext cx="8890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9" name="フローチャート: 判断 358"/>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60" name="テキスト ボックス 359"/>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61" name="フローチャート: 判断 360"/>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62" name="テキスト ボックス 361"/>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52744</xdr:rowOff>
    </xdr:from>
    <xdr:to>
      <xdr:col>55</xdr:col>
      <xdr:colOff>50800</xdr:colOff>
      <xdr:row>58</xdr:row>
      <xdr:rowOff>154344</xdr:rowOff>
    </xdr:to>
    <xdr:sp macro="" textlink="">
      <xdr:nvSpPr>
        <xdr:cNvPr id="368" name="楕円 367"/>
        <xdr:cNvSpPr/>
      </xdr:nvSpPr>
      <xdr:spPr>
        <a:xfrm>
          <a:off x="10426700" y="99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9"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56425</xdr:rowOff>
    </xdr:from>
    <xdr:to>
      <xdr:col>50</xdr:col>
      <xdr:colOff>165100</xdr:colOff>
      <xdr:row>58</xdr:row>
      <xdr:rowOff>158025</xdr:rowOff>
    </xdr:to>
    <xdr:sp macro="" textlink="">
      <xdr:nvSpPr>
        <xdr:cNvPr id="370" name="楕円 369"/>
        <xdr:cNvSpPr/>
      </xdr:nvSpPr>
      <xdr:spPr>
        <a:xfrm>
          <a:off x="9588500" y="100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149152</xdr:rowOff>
    </xdr:from>
    <xdr:ext cx="534377" cy="259045"/>
    <xdr:sp macro="" textlink="">
      <xdr:nvSpPr>
        <xdr:cNvPr id="371" name="テキスト ボックス 370"/>
        <xdr:cNvSpPr txBox="1"/>
      </xdr:nvSpPr>
      <xdr:spPr>
        <a:xfrm>
          <a:off x="9372111" y="1009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61482</xdr:rowOff>
    </xdr:from>
    <xdr:to>
      <xdr:col>46</xdr:col>
      <xdr:colOff>38100</xdr:colOff>
      <xdr:row>58</xdr:row>
      <xdr:rowOff>163082</xdr:rowOff>
    </xdr:to>
    <xdr:sp macro="" textlink="">
      <xdr:nvSpPr>
        <xdr:cNvPr id="372" name="楕円 371"/>
        <xdr:cNvSpPr/>
      </xdr:nvSpPr>
      <xdr:spPr>
        <a:xfrm>
          <a:off x="8699500" y="100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154209</xdr:rowOff>
    </xdr:from>
    <xdr:ext cx="534377" cy="259045"/>
    <xdr:sp macro="" textlink="">
      <xdr:nvSpPr>
        <xdr:cNvPr id="373" name="テキスト ボックス 372"/>
        <xdr:cNvSpPr txBox="1"/>
      </xdr:nvSpPr>
      <xdr:spPr>
        <a:xfrm>
          <a:off x="8483111" y="100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58748</xdr:rowOff>
    </xdr:from>
    <xdr:to>
      <xdr:col>41</xdr:col>
      <xdr:colOff>101600</xdr:colOff>
      <xdr:row>58</xdr:row>
      <xdr:rowOff>160348</xdr:rowOff>
    </xdr:to>
    <xdr:sp macro="" textlink="">
      <xdr:nvSpPr>
        <xdr:cNvPr id="374" name="楕円 373"/>
        <xdr:cNvSpPr/>
      </xdr:nvSpPr>
      <xdr:spPr>
        <a:xfrm>
          <a:off x="7810500" y="100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151475</xdr:rowOff>
    </xdr:from>
    <xdr:ext cx="534377" cy="259045"/>
    <xdr:sp macro="" textlink="">
      <xdr:nvSpPr>
        <xdr:cNvPr id="375" name="テキスト ボックス 374"/>
        <xdr:cNvSpPr txBox="1"/>
      </xdr:nvSpPr>
      <xdr:spPr>
        <a:xfrm>
          <a:off x="7594111" y="100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60637</xdr:rowOff>
    </xdr:from>
    <xdr:to>
      <xdr:col>36</xdr:col>
      <xdr:colOff>165100</xdr:colOff>
      <xdr:row>58</xdr:row>
      <xdr:rowOff>162237</xdr:rowOff>
    </xdr:to>
    <xdr:sp macro="" textlink="">
      <xdr:nvSpPr>
        <xdr:cNvPr id="376" name="楕円 375"/>
        <xdr:cNvSpPr/>
      </xdr:nvSpPr>
      <xdr:spPr>
        <a:xfrm>
          <a:off x="6921500" y="100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153364</xdr:rowOff>
    </xdr:from>
    <xdr:ext cx="534377" cy="259045"/>
    <xdr:sp macro="" textlink="">
      <xdr:nvSpPr>
        <xdr:cNvPr id="377" name="テキスト ボックス 376"/>
        <xdr:cNvSpPr txBox="1"/>
      </xdr:nvSpPr>
      <xdr:spPr>
        <a:xfrm>
          <a:off x="6705111" y="100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401" name="直線コネクタ 400"/>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4"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5" name="直線コネクタ 404"/>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126933</xdr:rowOff>
    </xdr:from>
    <xdr:to>
      <xdr:col>55</xdr:col>
      <xdr:colOff>0</xdr:colOff>
      <xdr:row>78</xdr:row>
      <xdr:rowOff>127363</xdr:rowOff>
    </xdr:to>
    <xdr:cxnSp macro="">
      <xdr:nvCxnSpPr>
        <xdr:cNvPr id="406" name="直線コネクタ 405"/>
        <xdr:cNvCxnSpPr/>
      </xdr:nvCxnSpPr>
      <xdr:spPr>
        <a:xfrm flipV="1">
          <a:off x="9639300" y="13500033"/>
          <a:ext cx="8382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7"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8" name="フローチャート: 判断 407"/>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127363</xdr:rowOff>
    </xdr:from>
    <xdr:to>
      <xdr:col>50</xdr:col>
      <xdr:colOff>114300</xdr:colOff>
      <xdr:row>78</xdr:row>
      <xdr:rowOff>129702</xdr:rowOff>
    </xdr:to>
    <xdr:cxnSp macro="">
      <xdr:nvCxnSpPr>
        <xdr:cNvPr id="409" name="直線コネクタ 408"/>
        <xdr:cNvCxnSpPr/>
      </xdr:nvCxnSpPr>
      <xdr:spPr>
        <a:xfrm flipV="1">
          <a:off x="8750300" y="13500463"/>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10" name="フローチャート: 判断 409"/>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11" name="テキスト ボックス 410"/>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124982</xdr:rowOff>
    </xdr:from>
    <xdr:to>
      <xdr:col>45</xdr:col>
      <xdr:colOff>177800</xdr:colOff>
      <xdr:row>78</xdr:row>
      <xdr:rowOff>129702</xdr:rowOff>
    </xdr:to>
    <xdr:cxnSp macro="">
      <xdr:nvCxnSpPr>
        <xdr:cNvPr id="412" name="直線コネクタ 411"/>
        <xdr:cNvCxnSpPr/>
      </xdr:nvCxnSpPr>
      <xdr:spPr>
        <a:xfrm>
          <a:off x="7861300" y="13498082"/>
          <a:ext cx="889000" cy="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13" name="フローチャート: 判断 412"/>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4" name="テキスト ボックス 413"/>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124982</xdr:rowOff>
    </xdr:from>
    <xdr:to>
      <xdr:col>41</xdr:col>
      <xdr:colOff>50800</xdr:colOff>
      <xdr:row>78</xdr:row>
      <xdr:rowOff>167250</xdr:rowOff>
    </xdr:to>
    <xdr:cxnSp macro="">
      <xdr:nvCxnSpPr>
        <xdr:cNvPr id="415" name="直線コネクタ 414"/>
        <xdr:cNvCxnSpPr/>
      </xdr:nvCxnSpPr>
      <xdr:spPr>
        <a:xfrm flipV="1">
          <a:off x="6972300" y="13498082"/>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6" name="フローチャート: 判断 415"/>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7" name="テキスト ボックス 416"/>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8" name="フローチャート: 判断 417"/>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9" name="テキスト ボックス 418"/>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76133</xdr:rowOff>
    </xdr:from>
    <xdr:to>
      <xdr:col>55</xdr:col>
      <xdr:colOff>50800</xdr:colOff>
      <xdr:row>79</xdr:row>
      <xdr:rowOff>6283</xdr:rowOff>
    </xdr:to>
    <xdr:sp macro="" textlink="">
      <xdr:nvSpPr>
        <xdr:cNvPr id="425" name="楕円 424"/>
        <xdr:cNvSpPr/>
      </xdr:nvSpPr>
      <xdr:spPr>
        <a:xfrm>
          <a:off x="10426700" y="134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35510</xdr:rowOff>
    </xdr:from>
    <xdr:ext cx="534377" cy="259045"/>
    <xdr:sp macro="" textlink="">
      <xdr:nvSpPr>
        <xdr:cNvPr id="426" name="普通建設事業費 （ うち新規整備　）該当値テキスト"/>
        <xdr:cNvSpPr txBox="1"/>
      </xdr:nvSpPr>
      <xdr:spPr>
        <a:xfrm>
          <a:off x="10528300" y="1323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76563</xdr:rowOff>
    </xdr:from>
    <xdr:to>
      <xdr:col>50</xdr:col>
      <xdr:colOff>165100</xdr:colOff>
      <xdr:row>79</xdr:row>
      <xdr:rowOff>6713</xdr:rowOff>
    </xdr:to>
    <xdr:sp macro="" textlink="">
      <xdr:nvSpPr>
        <xdr:cNvPr id="427" name="楕円 426"/>
        <xdr:cNvSpPr/>
      </xdr:nvSpPr>
      <xdr:spPr>
        <a:xfrm>
          <a:off x="9588500" y="134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23240</xdr:rowOff>
    </xdr:from>
    <xdr:ext cx="534377" cy="259045"/>
    <xdr:sp macro="" textlink="">
      <xdr:nvSpPr>
        <xdr:cNvPr id="428" name="テキスト ボックス 427"/>
        <xdr:cNvSpPr txBox="1"/>
      </xdr:nvSpPr>
      <xdr:spPr>
        <a:xfrm>
          <a:off x="9372111" y="132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78902</xdr:rowOff>
    </xdr:from>
    <xdr:to>
      <xdr:col>46</xdr:col>
      <xdr:colOff>38100</xdr:colOff>
      <xdr:row>79</xdr:row>
      <xdr:rowOff>9052</xdr:rowOff>
    </xdr:to>
    <xdr:sp macro="" textlink="">
      <xdr:nvSpPr>
        <xdr:cNvPr id="429" name="楕円 428"/>
        <xdr:cNvSpPr/>
      </xdr:nvSpPr>
      <xdr:spPr>
        <a:xfrm>
          <a:off x="8699500" y="134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179</xdr:rowOff>
    </xdr:from>
    <xdr:ext cx="534377" cy="259045"/>
    <xdr:sp macro="" textlink="">
      <xdr:nvSpPr>
        <xdr:cNvPr id="430" name="テキスト ボックス 429"/>
        <xdr:cNvSpPr txBox="1"/>
      </xdr:nvSpPr>
      <xdr:spPr>
        <a:xfrm>
          <a:off x="8483111" y="135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74182</xdr:rowOff>
    </xdr:from>
    <xdr:to>
      <xdr:col>41</xdr:col>
      <xdr:colOff>101600</xdr:colOff>
      <xdr:row>79</xdr:row>
      <xdr:rowOff>4332</xdr:rowOff>
    </xdr:to>
    <xdr:sp macro="" textlink="">
      <xdr:nvSpPr>
        <xdr:cNvPr id="431" name="楕円 430"/>
        <xdr:cNvSpPr/>
      </xdr:nvSpPr>
      <xdr:spPr>
        <a:xfrm>
          <a:off x="7810500" y="134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166909</xdr:rowOff>
    </xdr:from>
    <xdr:ext cx="534377" cy="259045"/>
    <xdr:sp macro="" textlink="">
      <xdr:nvSpPr>
        <xdr:cNvPr id="432" name="テキスト ボックス 431"/>
        <xdr:cNvSpPr txBox="1"/>
      </xdr:nvSpPr>
      <xdr:spPr>
        <a:xfrm>
          <a:off x="7594111" y="135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116450</xdr:rowOff>
    </xdr:from>
    <xdr:to>
      <xdr:col>36</xdr:col>
      <xdr:colOff>165100</xdr:colOff>
      <xdr:row>79</xdr:row>
      <xdr:rowOff>46600</xdr:rowOff>
    </xdr:to>
    <xdr:sp macro="" textlink="">
      <xdr:nvSpPr>
        <xdr:cNvPr id="433" name="楕円 432"/>
        <xdr:cNvSpPr/>
      </xdr:nvSpPr>
      <xdr:spPr>
        <a:xfrm>
          <a:off x="6921500" y="134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37727</xdr:rowOff>
    </xdr:from>
    <xdr:ext cx="534377" cy="259045"/>
    <xdr:sp macro="" textlink="">
      <xdr:nvSpPr>
        <xdr:cNvPr id="434" name="テキスト ボックス 433"/>
        <xdr:cNvSpPr txBox="1"/>
      </xdr:nvSpPr>
      <xdr:spPr>
        <a:xfrm>
          <a:off x="6705111" y="135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4" name="テキスト ボックス 453"/>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60" name="直線コネクタ 459"/>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61"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62" name="直線コネクタ 461"/>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63"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4" name="直線コネクタ 463"/>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75220</xdr:rowOff>
    </xdr:from>
    <xdr:to>
      <xdr:col>55</xdr:col>
      <xdr:colOff>0</xdr:colOff>
      <xdr:row>99</xdr:row>
      <xdr:rowOff>79268</xdr:rowOff>
    </xdr:to>
    <xdr:cxnSp macro="">
      <xdr:nvCxnSpPr>
        <xdr:cNvPr id="465" name="直線コネクタ 464"/>
        <xdr:cNvCxnSpPr/>
      </xdr:nvCxnSpPr>
      <xdr:spPr>
        <a:xfrm flipV="1">
          <a:off x="9639300" y="17048770"/>
          <a:ext cx="8382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6"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7" name="フローチャート: 判断 466"/>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79268</xdr:rowOff>
    </xdr:from>
    <xdr:to>
      <xdr:col>50</xdr:col>
      <xdr:colOff>114300</xdr:colOff>
      <xdr:row>99</xdr:row>
      <xdr:rowOff>87730</xdr:rowOff>
    </xdr:to>
    <xdr:cxnSp macro="">
      <xdr:nvCxnSpPr>
        <xdr:cNvPr id="468" name="直線コネクタ 467"/>
        <xdr:cNvCxnSpPr/>
      </xdr:nvCxnSpPr>
      <xdr:spPr>
        <a:xfrm flipV="1">
          <a:off x="8750300" y="17052818"/>
          <a:ext cx="889000" cy="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9" name="フローチャート: 判断 468"/>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70" name="テキスト ボックス 469"/>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82460</xdr:rowOff>
    </xdr:from>
    <xdr:to>
      <xdr:col>45</xdr:col>
      <xdr:colOff>177800</xdr:colOff>
      <xdr:row>99</xdr:row>
      <xdr:rowOff>87730</xdr:rowOff>
    </xdr:to>
    <xdr:cxnSp macro="">
      <xdr:nvCxnSpPr>
        <xdr:cNvPr id="471" name="直線コネクタ 470"/>
        <xdr:cNvCxnSpPr/>
      </xdr:nvCxnSpPr>
      <xdr:spPr>
        <a:xfrm>
          <a:off x="7861300" y="17056010"/>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72" name="フローチャート: 判断 471"/>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73" name="テキスト ボックス 472"/>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63731</xdr:rowOff>
    </xdr:from>
    <xdr:to>
      <xdr:col>41</xdr:col>
      <xdr:colOff>50800</xdr:colOff>
      <xdr:row>99</xdr:row>
      <xdr:rowOff>82460</xdr:rowOff>
    </xdr:to>
    <xdr:cxnSp macro="">
      <xdr:nvCxnSpPr>
        <xdr:cNvPr id="474" name="直線コネクタ 473"/>
        <xdr:cNvCxnSpPr/>
      </xdr:nvCxnSpPr>
      <xdr:spPr>
        <a:xfrm>
          <a:off x="6972300" y="17037281"/>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5" name="フローチャート: 判断 474"/>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6" name="テキスト ボックス 475"/>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7" name="フローチャート: 判断 476"/>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8" name="テキスト ボックス 477"/>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24420</xdr:rowOff>
    </xdr:from>
    <xdr:to>
      <xdr:col>55</xdr:col>
      <xdr:colOff>50800</xdr:colOff>
      <xdr:row>99</xdr:row>
      <xdr:rowOff>126020</xdr:rowOff>
    </xdr:to>
    <xdr:sp macro="" textlink="">
      <xdr:nvSpPr>
        <xdr:cNvPr id="484" name="楕円 483"/>
        <xdr:cNvSpPr/>
      </xdr:nvSpPr>
      <xdr:spPr>
        <a:xfrm>
          <a:off x="10426700" y="169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120456</xdr:rowOff>
    </xdr:from>
    <xdr:ext cx="534377" cy="259045"/>
    <xdr:sp macro="" textlink="">
      <xdr:nvSpPr>
        <xdr:cNvPr id="485" name="普通建設事業費 （ うち更新整備　）該当値テキスト"/>
        <xdr:cNvSpPr txBox="1"/>
      </xdr:nvSpPr>
      <xdr:spPr>
        <a:xfrm>
          <a:off x="10528300" y="169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28468</xdr:rowOff>
    </xdr:from>
    <xdr:to>
      <xdr:col>50</xdr:col>
      <xdr:colOff>165100</xdr:colOff>
      <xdr:row>99</xdr:row>
      <xdr:rowOff>130068</xdr:rowOff>
    </xdr:to>
    <xdr:sp macro="" textlink="">
      <xdr:nvSpPr>
        <xdr:cNvPr id="486" name="楕円 485"/>
        <xdr:cNvSpPr/>
      </xdr:nvSpPr>
      <xdr:spPr>
        <a:xfrm>
          <a:off x="9588500" y="170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121195</xdr:rowOff>
    </xdr:from>
    <xdr:ext cx="534377" cy="259045"/>
    <xdr:sp macro="" textlink="">
      <xdr:nvSpPr>
        <xdr:cNvPr id="487" name="テキスト ボックス 486"/>
        <xdr:cNvSpPr txBox="1"/>
      </xdr:nvSpPr>
      <xdr:spPr>
        <a:xfrm>
          <a:off x="9372111" y="1709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36930</xdr:rowOff>
    </xdr:from>
    <xdr:to>
      <xdr:col>46</xdr:col>
      <xdr:colOff>38100</xdr:colOff>
      <xdr:row>99</xdr:row>
      <xdr:rowOff>138530</xdr:rowOff>
    </xdr:to>
    <xdr:sp macro="" textlink="">
      <xdr:nvSpPr>
        <xdr:cNvPr id="488" name="楕円 487"/>
        <xdr:cNvSpPr/>
      </xdr:nvSpPr>
      <xdr:spPr>
        <a:xfrm>
          <a:off x="8699500" y="170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129657</xdr:rowOff>
    </xdr:from>
    <xdr:ext cx="534377" cy="259045"/>
    <xdr:sp macro="" textlink="">
      <xdr:nvSpPr>
        <xdr:cNvPr id="489" name="テキスト ボックス 488"/>
        <xdr:cNvSpPr txBox="1"/>
      </xdr:nvSpPr>
      <xdr:spPr>
        <a:xfrm>
          <a:off x="8483111" y="1710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31660</xdr:rowOff>
    </xdr:from>
    <xdr:to>
      <xdr:col>41</xdr:col>
      <xdr:colOff>101600</xdr:colOff>
      <xdr:row>99</xdr:row>
      <xdr:rowOff>133260</xdr:rowOff>
    </xdr:to>
    <xdr:sp macro="" textlink="">
      <xdr:nvSpPr>
        <xdr:cNvPr id="490" name="楕円 489"/>
        <xdr:cNvSpPr/>
      </xdr:nvSpPr>
      <xdr:spPr>
        <a:xfrm>
          <a:off x="7810500" y="170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124387</xdr:rowOff>
    </xdr:from>
    <xdr:ext cx="534377" cy="259045"/>
    <xdr:sp macro="" textlink="">
      <xdr:nvSpPr>
        <xdr:cNvPr id="491" name="テキスト ボックス 490"/>
        <xdr:cNvSpPr txBox="1"/>
      </xdr:nvSpPr>
      <xdr:spPr>
        <a:xfrm>
          <a:off x="7594111" y="1709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12931</xdr:rowOff>
    </xdr:from>
    <xdr:to>
      <xdr:col>36</xdr:col>
      <xdr:colOff>165100</xdr:colOff>
      <xdr:row>99</xdr:row>
      <xdr:rowOff>114531</xdr:rowOff>
    </xdr:to>
    <xdr:sp macro="" textlink="">
      <xdr:nvSpPr>
        <xdr:cNvPr id="492" name="楕円 491"/>
        <xdr:cNvSpPr/>
      </xdr:nvSpPr>
      <xdr:spPr>
        <a:xfrm>
          <a:off x="6921500" y="169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105658</xdr:rowOff>
    </xdr:from>
    <xdr:ext cx="534377" cy="259045"/>
    <xdr:sp macro="" textlink="">
      <xdr:nvSpPr>
        <xdr:cNvPr id="493" name="テキスト ボックス 492"/>
        <xdr:cNvSpPr txBox="1"/>
      </xdr:nvSpPr>
      <xdr:spPr>
        <a:xfrm>
          <a:off x="6705111" y="170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5" name="直線コネクタ 514"/>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6"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8"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9" name="直線コネクタ 518"/>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116739</xdr:rowOff>
    </xdr:from>
    <xdr:to>
      <xdr:col>85</xdr:col>
      <xdr:colOff>127000</xdr:colOff>
      <xdr:row>38</xdr:row>
      <xdr:rowOff>124398</xdr:rowOff>
    </xdr:to>
    <xdr:cxnSp macro="">
      <xdr:nvCxnSpPr>
        <xdr:cNvPr id="520" name="直線コネクタ 519"/>
        <xdr:cNvCxnSpPr/>
      </xdr:nvCxnSpPr>
      <xdr:spPr>
        <a:xfrm flipV="1">
          <a:off x="15481300" y="6631839"/>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21"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22" name="フローチャート: 判断 521"/>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124398</xdr:rowOff>
    </xdr:from>
    <xdr:to>
      <xdr:col>81</xdr:col>
      <xdr:colOff>50800</xdr:colOff>
      <xdr:row>38</xdr:row>
      <xdr:rowOff>128412</xdr:rowOff>
    </xdr:to>
    <xdr:cxnSp macro="">
      <xdr:nvCxnSpPr>
        <xdr:cNvPr id="523" name="直線コネクタ 522"/>
        <xdr:cNvCxnSpPr/>
      </xdr:nvCxnSpPr>
      <xdr:spPr>
        <a:xfrm flipV="1">
          <a:off x="14592300" y="6639498"/>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4" name="フローチャート: 判断 523"/>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5" name="テキスト ボックス 524"/>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128412</xdr:rowOff>
    </xdr:from>
    <xdr:to>
      <xdr:col>76</xdr:col>
      <xdr:colOff>114300</xdr:colOff>
      <xdr:row>38</xdr:row>
      <xdr:rowOff>138685</xdr:rowOff>
    </xdr:to>
    <xdr:cxnSp macro="">
      <xdr:nvCxnSpPr>
        <xdr:cNvPr id="526" name="直線コネクタ 525"/>
        <xdr:cNvCxnSpPr/>
      </xdr:nvCxnSpPr>
      <xdr:spPr>
        <a:xfrm flipV="1">
          <a:off x="13703300" y="6643512"/>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7" name="フローチャート: 判断 526"/>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8" name="テキスト ボックス 527"/>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137821</xdr:rowOff>
    </xdr:from>
    <xdr:to>
      <xdr:col>71</xdr:col>
      <xdr:colOff>177800</xdr:colOff>
      <xdr:row>38</xdr:row>
      <xdr:rowOff>138685</xdr:rowOff>
    </xdr:to>
    <xdr:cxnSp macro="">
      <xdr:nvCxnSpPr>
        <xdr:cNvPr id="529" name="直線コネクタ 528"/>
        <xdr:cNvCxnSpPr/>
      </xdr:nvCxnSpPr>
      <xdr:spPr>
        <a:xfrm>
          <a:off x="12814300" y="665292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30" name="フローチャート: 判断 529"/>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31" name="テキスト ボックス 530"/>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32" name="フローチャート: 判断 531"/>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33" name="テキスト ボックス 532"/>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65939</xdr:rowOff>
    </xdr:from>
    <xdr:to>
      <xdr:col>85</xdr:col>
      <xdr:colOff>177800</xdr:colOff>
      <xdr:row>38</xdr:row>
      <xdr:rowOff>167539</xdr:rowOff>
    </xdr:to>
    <xdr:sp macro="" textlink="">
      <xdr:nvSpPr>
        <xdr:cNvPr id="539" name="楕円 538"/>
        <xdr:cNvSpPr/>
      </xdr:nvSpPr>
      <xdr:spPr>
        <a:xfrm>
          <a:off x="16268700" y="65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27271</xdr:rowOff>
    </xdr:from>
    <xdr:ext cx="469744" cy="259045"/>
    <xdr:sp macro="" textlink="">
      <xdr:nvSpPr>
        <xdr:cNvPr id="540" name="災害復旧事業費該当値テキスト"/>
        <xdr:cNvSpPr txBox="1"/>
      </xdr:nvSpPr>
      <xdr:spPr>
        <a:xfrm>
          <a:off x="16370300" y="65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73598</xdr:rowOff>
    </xdr:from>
    <xdr:to>
      <xdr:col>81</xdr:col>
      <xdr:colOff>101600</xdr:colOff>
      <xdr:row>39</xdr:row>
      <xdr:rowOff>3748</xdr:rowOff>
    </xdr:to>
    <xdr:sp macro="" textlink="">
      <xdr:nvSpPr>
        <xdr:cNvPr id="541" name="楕円 540"/>
        <xdr:cNvSpPr/>
      </xdr:nvSpPr>
      <xdr:spPr>
        <a:xfrm>
          <a:off x="15430500" y="658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166325</xdr:rowOff>
    </xdr:from>
    <xdr:ext cx="469744" cy="259045"/>
    <xdr:sp macro="" textlink="">
      <xdr:nvSpPr>
        <xdr:cNvPr id="542" name="テキスト ボックス 541"/>
        <xdr:cNvSpPr txBox="1"/>
      </xdr:nvSpPr>
      <xdr:spPr>
        <a:xfrm>
          <a:off x="15246428" y="668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77612</xdr:rowOff>
    </xdr:from>
    <xdr:to>
      <xdr:col>76</xdr:col>
      <xdr:colOff>165100</xdr:colOff>
      <xdr:row>39</xdr:row>
      <xdr:rowOff>7762</xdr:rowOff>
    </xdr:to>
    <xdr:sp macro="" textlink="">
      <xdr:nvSpPr>
        <xdr:cNvPr id="543" name="楕円 542"/>
        <xdr:cNvSpPr/>
      </xdr:nvSpPr>
      <xdr:spPr>
        <a:xfrm>
          <a:off x="14541500" y="65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170339</xdr:rowOff>
    </xdr:from>
    <xdr:ext cx="469744" cy="259045"/>
    <xdr:sp macro="" textlink="">
      <xdr:nvSpPr>
        <xdr:cNvPr id="544" name="テキスト ボックス 543"/>
        <xdr:cNvSpPr txBox="1"/>
      </xdr:nvSpPr>
      <xdr:spPr>
        <a:xfrm>
          <a:off x="14357428" y="668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87885</xdr:rowOff>
    </xdr:from>
    <xdr:to>
      <xdr:col>72</xdr:col>
      <xdr:colOff>38100</xdr:colOff>
      <xdr:row>39</xdr:row>
      <xdr:rowOff>18035</xdr:rowOff>
    </xdr:to>
    <xdr:sp macro="" textlink="">
      <xdr:nvSpPr>
        <xdr:cNvPr id="545" name="楕円 544"/>
        <xdr:cNvSpPr/>
      </xdr:nvSpPr>
      <xdr:spPr>
        <a:xfrm>
          <a:off x="13652500" y="66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9162</xdr:rowOff>
    </xdr:from>
    <xdr:ext cx="378565" cy="259045"/>
    <xdr:sp macro="" textlink="">
      <xdr:nvSpPr>
        <xdr:cNvPr id="546" name="テキスト ボックス 545"/>
        <xdr:cNvSpPr txBox="1"/>
      </xdr:nvSpPr>
      <xdr:spPr>
        <a:xfrm>
          <a:off x="13514017" y="6695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87021</xdr:rowOff>
    </xdr:from>
    <xdr:to>
      <xdr:col>67</xdr:col>
      <xdr:colOff>101600</xdr:colOff>
      <xdr:row>39</xdr:row>
      <xdr:rowOff>17171</xdr:rowOff>
    </xdr:to>
    <xdr:sp macro="" textlink="">
      <xdr:nvSpPr>
        <xdr:cNvPr id="547" name="楕円 546"/>
        <xdr:cNvSpPr/>
      </xdr:nvSpPr>
      <xdr:spPr>
        <a:xfrm>
          <a:off x="12763500" y="66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8298</xdr:rowOff>
    </xdr:from>
    <xdr:ext cx="378565" cy="259045"/>
    <xdr:sp macro="" textlink="">
      <xdr:nvSpPr>
        <xdr:cNvPr id="548" name="テキスト ボックス 547"/>
        <xdr:cNvSpPr txBox="1"/>
      </xdr:nvSpPr>
      <xdr:spPr>
        <a:xfrm>
          <a:off x="12625017" y="66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156552</xdr:rowOff>
    </xdr:from>
    <xdr:to>
      <xdr:col>85</xdr:col>
      <xdr:colOff>127000</xdr:colOff>
      <xdr:row>77</xdr:row>
      <xdr:rowOff>20453</xdr:rowOff>
    </xdr:to>
    <xdr:cxnSp macro="">
      <xdr:nvCxnSpPr>
        <xdr:cNvPr id="624" name="直線コネクタ 623"/>
        <xdr:cNvCxnSpPr/>
      </xdr:nvCxnSpPr>
      <xdr:spPr>
        <a:xfrm>
          <a:off x="15481300" y="13186752"/>
          <a:ext cx="8382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5"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100490</xdr:rowOff>
    </xdr:from>
    <xdr:to>
      <xdr:col>81</xdr:col>
      <xdr:colOff>50800</xdr:colOff>
      <xdr:row>76</xdr:row>
      <xdr:rowOff>156552</xdr:rowOff>
    </xdr:to>
    <xdr:cxnSp macro="">
      <xdr:nvCxnSpPr>
        <xdr:cNvPr id="627" name="直線コネクタ 626"/>
        <xdr:cNvCxnSpPr/>
      </xdr:nvCxnSpPr>
      <xdr:spPr>
        <a:xfrm>
          <a:off x="14592300" y="13130690"/>
          <a:ext cx="88900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9" name="テキスト ボックス 628"/>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56987</xdr:rowOff>
    </xdr:from>
    <xdr:to>
      <xdr:col>76</xdr:col>
      <xdr:colOff>114300</xdr:colOff>
      <xdr:row>76</xdr:row>
      <xdr:rowOff>100490</xdr:rowOff>
    </xdr:to>
    <xdr:cxnSp macro="">
      <xdr:nvCxnSpPr>
        <xdr:cNvPr id="630" name="直線コネクタ 629"/>
        <xdr:cNvCxnSpPr/>
      </xdr:nvCxnSpPr>
      <xdr:spPr>
        <a:xfrm>
          <a:off x="13703300" y="13087187"/>
          <a:ext cx="8890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32" name="テキスト ボックス 631"/>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47130</xdr:rowOff>
    </xdr:from>
    <xdr:to>
      <xdr:col>71</xdr:col>
      <xdr:colOff>177800</xdr:colOff>
      <xdr:row>76</xdr:row>
      <xdr:rowOff>56987</xdr:rowOff>
    </xdr:to>
    <xdr:cxnSp macro="">
      <xdr:nvCxnSpPr>
        <xdr:cNvPr id="633" name="直線コネクタ 632"/>
        <xdr:cNvCxnSpPr/>
      </xdr:nvCxnSpPr>
      <xdr:spPr>
        <a:xfrm>
          <a:off x="12814300" y="13077330"/>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5" name="テキスト ボックス 634"/>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6" name="フローチャート: 判断 635"/>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7" name="テキスト ボックス 636"/>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141103</xdr:rowOff>
    </xdr:from>
    <xdr:to>
      <xdr:col>85</xdr:col>
      <xdr:colOff>177800</xdr:colOff>
      <xdr:row>77</xdr:row>
      <xdr:rowOff>71253</xdr:rowOff>
    </xdr:to>
    <xdr:sp macro="" textlink="">
      <xdr:nvSpPr>
        <xdr:cNvPr id="643" name="楕円 642"/>
        <xdr:cNvSpPr/>
      </xdr:nvSpPr>
      <xdr:spPr>
        <a:xfrm>
          <a:off x="16268700" y="131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119530</xdr:rowOff>
    </xdr:from>
    <xdr:ext cx="534377" cy="259045"/>
    <xdr:sp macro="" textlink="">
      <xdr:nvSpPr>
        <xdr:cNvPr id="644" name="公債費該当値テキスト"/>
        <xdr:cNvSpPr txBox="1"/>
      </xdr:nvSpPr>
      <xdr:spPr>
        <a:xfrm>
          <a:off x="16370300" y="131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105752</xdr:rowOff>
    </xdr:from>
    <xdr:to>
      <xdr:col>81</xdr:col>
      <xdr:colOff>101600</xdr:colOff>
      <xdr:row>77</xdr:row>
      <xdr:rowOff>35902</xdr:rowOff>
    </xdr:to>
    <xdr:sp macro="" textlink="">
      <xdr:nvSpPr>
        <xdr:cNvPr id="645" name="楕円 644"/>
        <xdr:cNvSpPr/>
      </xdr:nvSpPr>
      <xdr:spPr>
        <a:xfrm>
          <a:off x="15430500" y="131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52429</xdr:rowOff>
    </xdr:from>
    <xdr:ext cx="534377" cy="259045"/>
    <xdr:sp macro="" textlink="">
      <xdr:nvSpPr>
        <xdr:cNvPr id="646" name="テキスト ボックス 645"/>
        <xdr:cNvSpPr txBox="1"/>
      </xdr:nvSpPr>
      <xdr:spPr>
        <a:xfrm>
          <a:off x="15214111" y="129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49690</xdr:rowOff>
    </xdr:from>
    <xdr:to>
      <xdr:col>76</xdr:col>
      <xdr:colOff>165100</xdr:colOff>
      <xdr:row>76</xdr:row>
      <xdr:rowOff>151290</xdr:rowOff>
    </xdr:to>
    <xdr:sp macro="" textlink="">
      <xdr:nvSpPr>
        <xdr:cNvPr id="647" name="楕円 646"/>
        <xdr:cNvSpPr/>
      </xdr:nvSpPr>
      <xdr:spPr>
        <a:xfrm>
          <a:off x="14541500" y="130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167818</xdr:rowOff>
    </xdr:from>
    <xdr:ext cx="534377" cy="259045"/>
    <xdr:sp macro="" textlink="">
      <xdr:nvSpPr>
        <xdr:cNvPr id="648" name="テキスト ボックス 647"/>
        <xdr:cNvSpPr txBox="1"/>
      </xdr:nvSpPr>
      <xdr:spPr>
        <a:xfrm>
          <a:off x="14325111" y="128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6187</xdr:rowOff>
    </xdr:from>
    <xdr:to>
      <xdr:col>72</xdr:col>
      <xdr:colOff>38100</xdr:colOff>
      <xdr:row>76</xdr:row>
      <xdr:rowOff>107787</xdr:rowOff>
    </xdr:to>
    <xdr:sp macro="" textlink="">
      <xdr:nvSpPr>
        <xdr:cNvPr id="649" name="楕円 648"/>
        <xdr:cNvSpPr/>
      </xdr:nvSpPr>
      <xdr:spPr>
        <a:xfrm>
          <a:off x="13652500" y="13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124315</xdr:rowOff>
    </xdr:from>
    <xdr:ext cx="534377" cy="259045"/>
    <xdr:sp macro="" textlink="">
      <xdr:nvSpPr>
        <xdr:cNvPr id="650" name="テキスト ボックス 649"/>
        <xdr:cNvSpPr txBox="1"/>
      </xdr:nvSpPr>
      <xdr:spPr>
        <a:xfrm>
          <a:off x="13436111" y="1281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167780</xdr:rowOff>
    </xdr:from>
    <xdr:to>
      <xdr:col>67</xdr:col>
      <xdr:colOff>101600</xdr:colOff>
      <xdr:row>76</xdr:row>
      <xdr:rowOff>97930</xdr:rowOff>
    </xdr:to>
    <xdr:sp macro="" textlink="">
      <xdr:nvSpPr>
        <xdr:cNvPr id="651" name="楕円 650"/>
        <xdr:cNvSpPr/>
      </xdr:nvSpPr>
      <xdr:spPr>
        <a:xfrm>
          <a:off x="12763500" y="130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114457</xdr:rowOff>
    </xdr:from>
    <xdr:ext cx="534377" cy="259045"/>
    <xdr:sp macro="" textlink="">
      <xdr:nvSpPr>
        <xdr:cNvPr id="652" name="テキスト ボックス 651"/>
        <xdr:cNvSpPr txBox="1"/>
      </xdr:nvSpPr>
      <xdr:spPr>
        <a:xfrm>
          <a:off x="12547111" y="128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1245</xdr:rowOff>
    </xdr:from>
    <xdr:to>
      <xdr:col>85</xdr:col>
      <xdr:colOff>127000</xdr:colOff>
      <xdr:row>98</xdr:row>
      <xdr:rowOff>136342</xdr:rowOff>
    </xdr:to>
    <xdr:cxnSp macro="">
      <xdr:nvCxnSpPr>
        <xdr:cNvPr id="681" name="直線コネクタ 680"/>
        <xdr:cNvCxnSpPr/>
      </xdr:nvCxnSpPr>
      <xdr:spPr>
        <a:xfrm>
          <a:off x="15481300" y="16803345"/>
          <a:ext cx="838200" cy="13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82"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1245</xdr:rowOff>
    </xdr:from>
    <xdr:to>
      <xdr:col>81</xdr:col>
      <xdr:colOff>50800</xdr:colOff>
      <xdr:row>98</xdr:row>
      <xdr:rowOff>57460</xdr:rowOff>
    </xdr:to>
    <xdr:cxnSp macro="">
      <xdr:nvCxnSpPr>
        <xdr:cNvPr id="684" name="直線コネクタ 683"/>
        <xdr:cNvCxnSpPr/>
      </xdr:nvCxnSpPr>
      <xdr:spPr>
        <a:xfrm flipV="1">
          <a:off x="14592300" y="16803345"/>
          <a:ext cx="889000" cy="5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6" name="テキスト ボックス 685"/>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57460</xdr:rowOff>
    </xdr:from>
    <xdr:to>
      <xdr:col>76</xdr:col>
      <xdr:colOff>114300</xdr:colOff>
      <xdr:row>98</xdr:row>
      <xdr:rowOff>127966</xdr:rowOff>
    </xdr:to>
    <xdr:cxnSp macro="">
      <xdr:nvCxnSpPr>
        <xdr:cNvPr id="687" name="直線コネクタ 686"/>
        <xdr:cNvCxnSpPr/>
      </xdr:nvCxnSpPr>
      <xdr:spPr>
        <a:xfrm flipV="1">
          <a:off x="13703300" y="16859560"/>
          <a:ext cx="889000" cy="7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9" name="テキスト ボックス 688"/>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112881</xdr:rowOff>
    </xdr:from>
    <xdr:to>
      <xdr:col>71</xdr:col>
      <xdr:colOff>177800</xdr:colOff>
      <xdr:row>98</xdr:row>
      <xdr:rowOff>127966</xdr:rowOff>
    </xdr:to>
    <xdr:cxnSp macro="">
      <xdr:nvCxnSpPr>
        <xdr:cNvPr id="690" name="直線コネクタ 689"/>
        <xdr:cNvCxnSpPr/>
      </xdr:nvCxnSpPr>
      <xdr:spPr>
        <a:xfrm>
          <a:off x="12814300" y="16914981"/>
          <a:ext cx="889000" cy="1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92" name="テキスト ボックス 691"/>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93" name="フローチャート: 判断 692"/>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4" name="テキスト ボックス 693"/>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85542</xdr:rowOff>
    </xdr:from>
    <xdr:to>
      <xdr:col>85</xdr:col>
      <xdr:colOff>177800</xdr:colOff>
      <xdr:row>99</xdr:row>
      <xdr:rowOff>15692</xdr:rowOff>
    </xdr:to>
    <xdr:sp macro="" textlink="">
      <xdr:nvSpPr>
        <xdr:cNvPr id="700" name="楕円 699"/>
        <xdr:cNvSpPr/>
      </xdr:nvSpPr>
      <xdr:spPr>
        <a:xfrm>
          <a:off x="16268700" y="168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44919</xdr:rowOff>
    </xdr:from>
    <xdr:ext cx="534377" cy="259045"/>
    <xdr:sp macro="" textlink="">
      <xdr:nvSpPr>
        <xdr:cNvPr id="701" name="積立金該当値テキスト"/>
        <xdr:cNvSpPr txBox="1"/>
      </xdr:nvSpPr>
      <xdr:spPr>
        <a:xfrm>
          <a:off x="16370300" y="1667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121895</xdr:rowOff>
    </xdr:from>
    <xdr:to>
      <xdr:col>81</xdr:col>
      <xdr:colOff>101600</xdr:colOff>
      <xdr:row>98</xdr:row>
      <xdr:rowOff>52045</xdr:rowOff>
    </xdr:to>
    <xdr:sp macro="" textlink="">
      <xdr:nvSpPr>
        <xdr:cNvPr id="702" name="楕円 701"/>
        <xdr:cNvSpPr/>
      </xdr:nvSpPr>
      <xdr:spPr>
        <a:xfrm>
          <a:off x="15430500" y="16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68572</xdr:rowOff>
    </xdr:from>
    <xdr:ext cx="599010" cy="259045"/>
    <xdr:sp macro="" textlink="">
      <xdr:nvSpPr>
        <xdr:cNvPr id="703" name="テキスト ボックス 702"/>
        <xdr:cNvSpPr txBox="1"/>
      </xdr:nvSpPr>
      <xdr:spPr>
        <a:xfrm>
          <a:off x="15181795" y="1652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6660</xdr:rowOff>
    </xdr:from>
    <xdr:to>
      <xdr:col>76</xdr:col>
      <xdr:colOff>165100</xdr:colOff>
      <xdr:row>98</xdr:row>
      <xdr:rowOff>108260</xdr:rowOff>
    </xdr:to>
    <xdr:sp macro="" textlink="">
      <xdr:nvSpPr>
        <xdr:cNvPr id="704" name="楕円 703"/>
        <xdr:cNvSpPr/>
      </xdr:nvSpPr>
      <xdr:spPr>
        <a:xfrm>
          <a:off x="14541500" y="168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124787</xdr:rowOff>
    </xdr:from>
    <xdr:ext cx="599010" cy="259045"/>
    <xdr:sp macro="" textlink="">
      <xdr:nvSpPr>
        <xdr:cNvPr id="705" name="テキスト ボックス 704"/>
        <xdr:cNvSpPr txBox="1"/>
      </xdr:nvSpPr>
      <xdr:spPr>
        <a:xfrm>
          <a:off x="14292795" y="1658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77166</xdr:rowOff>
    </xdr:from>
    <xdr:to>
      <xdr:col>72</xdr:col>
      <xdr:colOff>38100</xdr:colOff>
      <xdr:row>99</xdr:row>
      <xdr:rowOff>7316</xdr:rowOff>
    </xdr:to>
    <xdr:sp macro="" textlink="">
      <xdr:nvSpPr>
        <xdr:cNvPr id="706" name="楕円 705"/>
        <xdr:cNvSpPr/>
      </xdr:nvSpPr>
      <xdr:spPr>
        <a:xfrm>
          <a:off x="13652500" y="168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23843</xdr:rowOff>
    </xdr:from>
    <xdr:ext cx="534377" cy="259045"/>
    <xdr:sp macro="" textlink="">
      <xdr:nvSpPr>
        <xdr:cNvPr id="707" name="テキスト ボックス 706"/>
        <xdr:cNvSpPr txBox="1"/>
      </xdr:nvSpPr>
      <xdr:spPr>
        <a:xfrm>
          <a:off x="13436111" y="166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62081</xdr:rowOff>
    </xdr:from>
    <xdr:to>
      <xdr:col>67</xdr:col>
      <xdr:colOff>101600</xdr:colOff>
      <xdr:row>98</xdr:row>
      <xdr:rowOff>163681</xdr:rowOff>
    </xdr:to>
    <xdr:sp macro="" textlink="">
      <xdr:nvSpPr>
        <xdr:cNvPr id="708" name="楕円 707"/>
        <xdr:cNvSpPr/>
      </xdr:nvSpPr>
      <xdr:spPr>
        <a:xfrm>
          <a:off x="12763500" y="168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8758</xdr:rowOff>
    </xdr:from>
    <xdr:ext cx="534377" cy="259045"/>
    <xdr:sp macro="" textlink="">
      <xdr:nvSpPr>
        <xdr:cNvPr id="709" name="テキスト ボックス 708"/>
        <xdr:cNvSpPr txBox="1"/>
      </xdr:nvSpPr>
      <xdr:spPr>
        <a:xfrm>
          <a:off x="12547111" y="166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48184</xdr:rowOff>
    </xdr:from>
    <xdr:to>
      <xdr:col>116</xdr:col>
      <xdr:colOff>63500</xdr:colOff>
      <xdr:row>39</xdr:row>
      <xdr:rowOff>44450</xdr:rowOff>
    </xdr:to>
    <xdr:cxnSp macro="">
      <xdr:nvCxnSpPr>
        <xdr:cNvPr id="738" name="直線コネクタ 737"/>
        <xdr:cNvCxnSpPr/>
      </xdr:nvCxnSpPr>
      <xdr:spPr>
        <a:xfrm>
          <a:off x="21323300" y="6563284"/>
          <a:ext cx="838200" cy="1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9"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88951</xdr:rowOff>
    </xdr:from>
    <xdr:to>
      <xdr:col>111</xdr:col>
      <xdr:colOff>177800</xdr:colOff>
      <xdr:row>38</xdr:row>
      <xdr:rowOff>48184</xdr:rowOff>
    </xdr:to>
    <xdr:cxnSp macro="">
      <xdr:nvCxnSpPr>
        <xdr:cNvPr id="741" name="直線コネクタ 740"/>
        <xdr:cNvCxnSpPr/>
      </xdr:nvCxnSpPr>
      <xdr:spPr>
        <a:xfrm>
          <a:off x="20434300" y="6432601"/>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52832</xdr:rowOff>
    </xdr:from>
    <xdr:to>
      <xdr:col>107</xdr:col>
      <xdr:colOff>50800</xdr:colOff>
      <xdr:row>37</xdr:row>
      <xdr:rowOff>88951</xdr:rowOff>
    </xdr:to>
    <xdr:cxnSp macro="">
      <xdr:nvCxnSpPr>
        <xdr:cNvPr id="744" name="直線コネクタ 743"/>
        <xdr:cNvCxnSpPr/>
      </xdr:nvCxnSpPr>
      <xdr:spPr>
        <a:xfrm>
          <a:off x="19545300" y="6396482"/>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6" name="テキスト ボックス 745"/>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52832</xdr:rowOff>
    </xdr:from>
    <xdr:to>
      <xdr:col>102</xdr:col>
      <xdr:colOff>114300</xdr:colOff>
      <xdr:row>38</xdr:row>
      <xdr:rowOff>90856</xdr:rowOff>
    </xdr:to>
    <xdr:cxnSp macro="">
      <xdr:nvCxnSpPr>
        <xdr:cNvPr id="747" name="直線コネクタ 746"/>
        <xdr:cNvCxnSpPr/>
      </xdr:nvCxnSpPr>
      <xdr:spPr>
        <a:xfrm flipV="1">
          <a:off x="18656300" y="6396482"/>
          <a:ext cx="889000" cy="2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9" name="テキスト ボックス 748"/>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50" name="フローチャート: 判断 749"/>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51" name="テキスト ボックス 750"/>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168834</xdr:rowOff>
    </xdr:from>
    <xdr:to>
      <xdr:col>112</xdr:col>
      <xdr:colOff>38100</xdr:colOff>
      <xdr:row>38</xdr:row>
      <xdr:rowOff>98984</xdr:rowOff>
    </xdr:to>
    <xdr:sp macro="" textlink="">
      <xdr:nvSpPr>
        <xdr:cNvPr id="759" name="楕円 758"/>
        <xdr:cNvSpPr/>
      </xdr:nvSpPr>
      <xdr:spPr>
        <a:xfrm>
          <a:off x="21272500" y="651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90111</xdr:rowOff>
    </xdr:from>
    <xdr:ext cx="469744" cy="259045"/>
    <xdr:sp macro="" textlink="">
      <xdr:nvSpPr>
        <xdr:cNvPr id="760" name="テキスト ボックス 759"/>
        <xdr:cNvSpPr txBox="1"/>
      </xdr:nvSpPr>
      <xdr:spPr>
        <a:xfrm>
          <a:off x="21088428" y="66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38151</xdr:rowOff>
    </xdr:from>
    <xdr:to>
      <xdr:col>107</xdr:col>
      <xdr:colOff>101600</xdr:colOff>
      <xdr:row>37</xdr:row>
      <xdr:rowOff>139751</xdr:rowOff>
    </xdr:to>
    <xdr:sp macro="" textlink="">
      <xdr:nvSpPr>
        <xdr:cNvPr id="761" name="楕円 760"/>
        <xdr:cNvSpPr/>
      </xdr:nvSpPr>
      <xdr:spPr>
        <a:xfrm>
          <a:off x="20383500" y="63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156278</xdr:rowOff>
    </xdr:from>
    <xdr:ext cx="469744" cy="259045"/>
    <xdr:sp macro="" textlink="">
      <xdr:nvSpPr>
        <xdr:cNvPr id="762" name="テキスト ボックス 761"/>
        <xdr:cNvSpPr txBox="1"/>
      </xdr:nvSpPr>
      <xdr:spPr>
        <a:xfrm>
          <a:off x="20199428" y="61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2032</xdr:rowOff>
    </xdr:from>
    <xdr:to>
      <xdr:col>102</xdr:col>
      <xdr:colOff>165100</xdr:colOff>
      <xdr:row>37</xdr:row>
      <xdr:rowOff>103632</xdr:rowOff>
    </xdr:to>
    <xdr:sp macro="" textlink="">
      <xdr:nvSpPr>
        <xdr:cNvPr id="763" name="楕円 762"/>
        <xdr:cNvSpPr/>
      </xdr:nvSpPr>
      <xdr:spPr>
        <a:xfrm>
          <a:off x="19494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120159</xdr:rowOff>
    </xdr:from>
    <xdr:ext cx="469744" cy="259045"/>
    <xdr:sp macro="" textlink="">
      <xdr:nvSpPr>
        <xdr:cNvPr id="764" name="テキスト ボックス 763"/>
        <xdr:cNvSpPr txBox="1"/>
      </xdr:nvSpPr>
      <xdr:spPr>
        <a:xfrm>
          <a:off x="19310428" y="61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40056</xdr:rowOff>
    </xdr:from>
    <xdr:to>
      <xdr:col>98</xdr:col>
      <xdr:colOff>38100</xdr:colOff>
      <xdr:row>38</xdr:row>
      <xdr:rowOff>141656</xdr:rowOff>
    </xdr:to>
    <xdr:sp macro="" textlink="">
      <xdr:nvSpPr>
        <xdr:cNvPr id="765" name="楕円 764"/>
        <xdr:cNvSpPr/>
      </xdr:nvSpPr>
      <xdr:spPr>
        <a:xfrm>
          <a:off x="18605500" y="65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132783</xdr:rowOff>
    </xdr:from>
    <xdr:ext cx="469744" cy="259045"/>
    <xdr:sp macro="" textlink="">
      <xdr:nvSpPr>
        <xdr:cNvPr id="766" name="テキスト ボックス 765"/>
        <xdr:cNvSpPr txBox="1"/>
      </xdr:nvSpPr>
      <xdr:spPr>
        <a:xfrm>
          <a:off x="18421428" y="664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131251</xdr:rowOff>
    </xdr:from>
    <xdr:to>
      <xdr:col>116</xdr:col>
      <xdr:colOff>63500</xdr:colOff>
      <xdr:row>58</xdr:row>
      <xdr:rowOff>132751</xdr:rowOff>
    </xdr:to>
    <xdr:cxnSp macro="">
      <xdr:nvCxnSpPr>
        <xdr:cNvPr id="793" name="直線コネクタ 792"/>
        <xdr:cNvCxnSpPr/>
      </xdr:nvCxnSpPr>
      <xdr:spPr>
        <a:xfrm>
          <a:off x="21323300" y="10075351"/>
          <a:ext cx="8382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4"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130446</xdr:rowOff>
    </xdr:from>
    <xdr:to>
      <xdr:col>111</xdr:col>
      <xdr:colOff>177800</xdr:colOff>
      <xdr:row>58</xdr:row>
      <xdr:rowOff>131251</xdr:rowOff>
    </xdr:to>
    <xdr:cxnSp macro="">
      <xdr:nvCxnSpPr>
        <xdr:cNvPr id="796" name="直線コネクタ 795"/>
        <xdr:cNvCxnSpPr/>
      </xdr:nvCxnSpPr>
      <xdr:spPr>
        <a:xfrm>
          <a:off x="20434300" y="1007454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8" name="テキスト ボックス 797"/>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130195</xdr:rowOff>
    </xdr:from>
    <xdr:to>
      <xdr:col>107</xdr:col>
      <xdr:colOff>50800</xdr:colOff>
      <xdr:row>58</xdr:row>
      <xdr:rowOff>130446</xdr:rowOff>
    </xdr:to>
    <xdr:cxnSp macro="">
      <xdr:nvCxnSpPr>
        <xdr:cNvPr id="799" name="直線コネクタ 798"/>
        <xdr:cNvCxnSpPr/>
      </xdr:nvCxnSpPr>
      <xdr:spPr>
        <a:xfrm>
          <a:off x="19545300" y="1007429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801" name="テキスト ボックス 800"/>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129756</xdr:rowOff>
    </xdr:from>
    <xdr:to>
      <xdr:col>102</xdr:col>
      <xdr:colOff>114300</xdr:colOff>
      <xdr:row>58</xdr:row>
      <xdr:rowOff>130195</xdr:rowOff>
    </xdr:to>
    <xdr:cxnSp macro="">
      <xdr:nvCxnSpPr>
        <xdr:cNvPr id="802" name="直線コネクタ 801"/>
        <xdr:cNvCxnSpPr/>
      </xdr:nvCxnSpPr>
      <xdr:spPr>
        <a:xfrm>
          <a:off x="18656300" y="10073856"/>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4" name="テキスト ボックス 803"/>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5" name="フローチャート: 判断 804"/>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6" name="テキスト ボックス 805"/>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81951</xdr:rowOff>
    </xdr:from>
    <xdr:to>
      <xdr:col>116</xdr:col>
      <xdr:colOff>114300</xdr:colOff>
      <xdr:row>59</xdr:row>
      <xdr:rowOff>12101</xdr:rowOff>
    </xdr:to>
    <xdr:sp macro="" textlink="">
      <xdr:nvSpPr>
        <xdr:cNvPr id="812" name="楕円 811"/>
        <xdr:cNvSpPr/>
      </xdr:nvSpPr>
      <xdr:spPr>
        <a:xfrm>
          <a:off x="221107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13" name="貸付金該当値テキスト"/>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80451</xdr:rowOff>
    </xdr:from>
    <xdr:to>
      <xdr:col>112</xdr:col>
      <xdr:colOff>38100</xdr:colOff>
      <xdr:row>59</xdr:row>
      <xdr:rowOff>10601</xdr:rowOff>
    </xdr:to>
    <xdr:sp macro="" textlink="">
      <xdr:nvSpPr>
        <xdr:cNvPr id="814" name="楕円 813"/>
        <xdr:cNvSpPr/>
      </xdr:nvSpPr>
      <xdr:spPr>
        <a:xfrm>
          <a:off x="21272500" y="100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1728</xdr:rowOff>
    </xdr:from>
    <xdr:ext cx="469744" cy="259045"/>
    <xdr:sp macro="" textlink="">
      <xdr:nvSpPr>
        <xdr:cNvPr id="815" name="テキスト ボックス 814"/>
        <xdr:cNvSpPr txBox="1"/>
      </xdr:nvSpPr>
      <xdr:spPr>
        <a:xfrm>
          <a:off x="21088428" y="10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79646</xdr:rowOff>
    </xdr:from>
    <xdr:to>
      <xdr:col>107</xdr:col>
      <xdr:colOff>101600</xdr:colOff>
      <xdr:row>59</xdr:row>
      <xdr:rowOff>9796</xdr:rowOff>
    </xdr:to>
    <xdr:sp macro="" textlink="">
      <xdr:nvSpPr>
        <xdr:cNvPr id="816" name="楕円 815"/>
        <xdr:cNvSpPr/>
      </xdr:nvSpPr>
      <xdr:spPr>
        <a:xfrm>
          <a:off x="20383500" y="1002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923</xdr:rowOff>
    </xdr:from>
    <xdr:ext cx="469744" cy="259045"/>
    <xdr:sp macro="" textlink="">
      <xdr:nvSpPr>
        <xdr:cNvPr id="817" name="テキスト ボックス 816"/>
        <xdr:cNvSpPr txBox="1"/>
      </xdr:nvSpPr>
      <xdr:spPr>
        <a:xfrm>
          <a:off x="20199428" y="1011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79395</xdr:rowOff>
    </xdr:from>
    <xdr:to>
      <xdr:col>102</xdr:col>
      <xdr:colOff>165100</xdr:colOff>
      <xdr:row>59</xdr:row>
      <xdr:rowOff>9545</xdr:rowOff>
    </xdr:to>
    <xdr:sp macro="" textlink="">
      <xdr:nvSpPr>
        <xdr:cNvPr id="818" name="楕円 817"/>
        <xdr:cNvSpPr/>
      </xdr:nvSpPr>
      <xdr:spPr>
        <a:xfrm>
          <a:off x="19494500" y="100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672</xdr:rowOff>
    </xdr:from>
    <xdr:ext cx="469744" cy="259045"/>
    <xdr:sp macro="" textlink="">
      <xdr:nvSpPr>
        <xdr:cNvPr id="819" name="テキスト ボックス 818"/>
        <xdr:cNvSpPr txBox="1"/>
      </xdr:nvSpPr>
      <xdr:spPr>
        <a:xfrm>
          <a:off x="19310428" y="1011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78956</xdr:rowOff>
    </xdr:from>
    <xdr:to>
      <xdr:col>98</xdr:col>
      <xdr:colOff>38100</xdr:colOff>
      <xdr:row>59</xdr:row>
      <xdr:rowOff>9106</xdr:rowOff>
    </xdr:to>
    <xdr:sp macro="" textlink="">
      <xdr:nvSpPr>
        <xdr:cNvPr id="820" name="楕円 819"/>
        <xdr:cNvSpPr/>
      </xdr:nvSpPr>
      <xdr:spPr>
        <a:xfrm>
          <a:off x="18605500" y="100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233</xdr:rowOff>
    </xdr:from>
    <xdr:ext cx="469744" cy="259045"/>
    <xdr:sp macro="" textlink="">
      <xdr:nvSpPr>
        <xdr:cNvPr id="821" name="テキスト ボックス 820"/>
        <xdr:cNvSpPr txBox="1"/>
      </xdr:nvSpPr>
      <xdr:spPr>
        <a:xfrm>
          <a:off x="18421428" y="1011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32004</xdr:rowOff>
    </xdr:from>
    <xdr:to>
      <xdr:col>116</xdr:col>
      <xdr:colOff>63500</xdr:colOff>
      <xdr:row>77</xdr:row>
      <xdr:rowOff>44145</xdr:rowOff>
    </xdr:to>
    <xdr:cxnSp macro="">
      <xdr:nvCxnSpPr>
        <xdr:cNvPr id="851" name="直線コネクタ 850"/>
        <xdr:cNvCxnSpPr/>
      </xdr:nvCxnSpPr>
      <xdr:spPr>
        <a:xfrm>
          <a:off x="21323300" y="12890754"/>
          <a:ext cx="838200" cy="35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52"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32004</xdr:rowOff>
    </xdr:from>
    <xdr:to>
      <xdr:col>111</xdr:col>
      <xdr:colOff>177800</xdr:colOff>
      <xdr:row>76</xdr:row>
      <xdr:rowOff>140996</xdr:rowOff>
    </xdr:to>
    <xdr:cxnSp macro="">
      <xdr:nvCxnSpPr>
        <xdr:cNvPr id="854" name="直線コネクタ 853"/>
        <xdr:cNvCxnSpPr/>
      </xdr:nvCxnSpPr>
      <xdr:spPr>
        <a:xfrm flipV="1">
          <a:off x="20434300" y="12890754"/>
          <a:ext cx="889000" cy="2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6" name="テキスト ボックス 855"/>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140996</xdr:rowOff>
    </xdr:from>
    <xdr:to>
      <xdr:col>107</xdr:col>
      <xdr:colOff>50800</xdr:colOff>
      <xdr:row>77</xdr:row>
      <xdr:rowOff>20892</xdr:rowOff>
    </xdr:to>
    <xdr:cxnSp macro="">
      <xdr:nvCxnSpPr>
        <xdr:cNvPr id="857" name="直線コネクタ 856"/>
        <xdr:cNvCxnSpPr/>
      </xdr:nvCxnSpPr>
      <xdr:spPr>
        <a:xfrm flipV="1">
          <a:off x="19545300" y="13171196"/>
          <a:ext cx="889000" cy="5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9" name="テキスト ボックス 858"/>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34861</xdr:rowOff>
    </xdr:from>
    <xdr:to>
      <xdr:col>102</xdr:col>
      <xdr:colOff>114300</xdr:colOff>
      <xdr:row>77</xdr:row>
      <xdr:rowOff>20892</xdr:rowOff>
    </xdr:to>
    <xdr:cxnSp macro="">
      <xdr:nvCxnSpPr>
        <xdr:cNvPr id="860" name="直線コネクタ 859"/>
        <xdr:cNvCxnSpPr/>
      </xdr:nvCxnSpPr>
      <xdr:spPr>
        <a:xfrm>
          <a:off x="18656300" y="13065061"/>
          <a:ext cx="8890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62" name="テキスト ボックス 861"/>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63" name="フローチャート: 判断 862"/>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4" name="テキスト ボックス 863"/>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164795</xdr:rowOff>
    </xdr:from>
    <xdr:to>
      <xdr:col>116</xdr:col>
      <xdr:colOff>114300</xdr:colOff>
      <xdr:row>77</xdr:row>
      <xdr:rowOff>94945</xdr:rowOff>
    </xdr:to>
    <xdr:sp macro="" textlink="">
      <xdr:nvSpPr>
        <xdr:cNvPr id="870" name="楕円 869"/>
        <xdr:cNvSpPr/>
      </xdr:nvSpPr>
      <xdr:spPr>
        <a:xfrm>
          <a:off x="22110700" y="131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143222</xdr:rowOff>
    </xdr:from>
    <xdr:ext cx="534377" cy="259045"/>
    <xdr:sp macro="" textlink="">
      <xdr:nvSpPr>
        <xdr:cNvPr id="871" name="繰出金該当値テキスト"/>
        <xdr:cNvSpPr txBox="1"/>
      </xdr:nvSpPr>
      <xdr:spPr>
        <a:xfrm>
          <a:off x="22212300" y="131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152654</xdr:rowOff>
    </xdr:from>
    <xdr:to>
      <xdr:col>112</xdr:col>
      <xdr:colOff>38100</xdr:colOff>
      <xdr:row>75</xdr:row>
      <xdr:rowOff>82804</xdr:rowOff>
    </xdr:to>
    <xdr:sp macro="" textlink="">
      <xdr:nvSpPr>
        <xdr:cNvPr id="872" name="楕円 871"/>
        <xdr:cNvSpPr/>
      </xdr:nvSpPr>
      <xdr:spPr>
        <a:xfrm>
          <a:off x="21272500" y="128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99331</xdr:rowOff>
    </xdr:from>
    <xdr:ext cx="534377" cy="259045"/>
    <xdr:sp macro="" textlink="">
      <xdr:nvSpPr>
        <xdr:cNvPr id="873" name="テキスト ボックス 872"/>
        <xdr:cNvSpPr txBox="1"/>
      </xdr:nvSpPr>
      <xdr:spPr>
        <a:xfrm>
          <a:off x="21056111" y="126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90196</xdr:rowOff>
    </xdr:from>
    <xdr:to>
      <xdr:col>107</xdr:col>
      <xdr:colOff>101600</xdr:colOff>
      <xdr:row>77</xdr:row>
      <xdr:rowOff>20346</xdr:rowOff>
    </xdr:to>
    <xdr:sp macro="" textlink="">
      <xdr:nvSpPr>
        <xdr:cNvPr id="874" name="楕円 873"/>
        <xdr:cNvSpPr/>
      </xdr:nvSpPr>
      <xdr:spPr>
        <a:xfrm>
          <a:off x="20383500" y="131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11473</xdr:rowOff>
    </xdr:from>
    <xdr:ext cx="534377" cy="259045"/>
    <xdr:sp macro="" textlink="">
      <xdr:nvSpPr>
        <xdr:cNvPr id="875" name="テキスト ボックス 874"/>
        <xdr:cNvSpPr txBox="1"/>
      </xdr:nvSpPr>
      <xdr:spPr>
        <a:xfrm>
          <a:off x="20167111" y="132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141542</xdr:rowOff>
    </xdr:from>
    <xdr:to>
      <xdr:col>102</xdr:col>
      <xdr:colOff>165100</xdr:colOff>
      <xdr:row>77</xdr:row>
      <xdr:rowOff>71692</xdr:rowOff>
    </xdr:to>
    <xdr:sp macro="" textlink="">
      <xdr:nvSpPr>
        <xdr:cNvPr id="876" name="楕円 875"/>
        <xdr:cNvSpPr/>
      </xdr:nvSpPr>
      <xdr:spPr>
        <a:xfrm>
          <a:off x="19494500" y="131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62819</xdr:rowOff>
    </xdr:from>
    <xdr:ext cx="534377" cy="259045"/>
    <xdr:sp macro="" textlink="">
      <xdr:nvSpPr>
        <xdr:cNvPr id="877" name="テキスト ボックス 876"/>
        <xdr:cNvSpPr txBox="1"/>
      </xdr:nvSpPr>
      <xdr:spPr>
        <a:xfrm>
          <a:off x="19278111" y="132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155511</xdr:rowOff>
    </xdr:from>
    <xdr:to>
      <xdr:col>98</xdr:col>
      <xdr:colOff>38100</xdr:colOff>
      <xdr:row>76</xdr:row>
      <xdr:rowOff>85661</xdr:rowOff>
    </xdr:to>
    <xdr:sp macro="" textlink="">
      <xdr:nvSpPr>
        <xdr:cNvPr id="878" name="楕円 877"/>
        <xdr:cNvSpPr/>
      </xdr:nvSpPr>
      <xdr:spPr>
        <a:xfrm>
          <a:off x="18605500" y="1301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76788</xdr:rowOff>
    </xdr:from>
    <xdr:ext cx="534377" cy="259045"/>
    <xdr:sp macro="" textlink="">
      <xdr:nvSpPr>
        <xdr:cNvPr id="879" name="テキスト ボックス 878"/>
        <xdr:cNvSpPr txBox="1"/>
      </xdr:nvSpPr>
      <xdr:spPr>
        <a:xfrm>
          <a:off x="18389111" y="131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類似団体と比べて特に高い水準となっているのは、維持補修費、扶助費、普通建設事業費（うち新規整備）、積立金である。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主な要因として、維持補修費については、前年度比</a:t>
          </a:r>
          <a:r>
            <a:rPr kumimoji="1" lang="en-US" altLang="ja-JP" sz="1300">
              <a:latin typeface="ＭＳ Ｐゴシック" panose="020B0600070205080204" pitchFamily="50" charset="-128"/>
              <a:ea typeface="ＭＳ Ｐゴシック" panose="020B0600070205080204" pitchFamily="50" charset="-128"/>
            </a:rPr>
            <a:t>85.1</a:t>
          </a:r>
          <a:r>
            <a:rPr kumimoji="1" lang="ja-JP" altLang="en-US" sz="1300">
              <a:latin typeface="ＭＳ Ｐゴシック" panose="020B0600070205080204" pitchFamily="50" charset="-128"/>
              <a:ea typeface="ＭＳ Ｐゴシック" panose="020B0600070205080204" pitchFamily="50" charset="-128"/>
            </a:rPr>
            <a:t>％増となっているが、これは、町内小学校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校の給食用リフト修繕を行ったことによるもので、次年度以降は減少する見込みである。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％増となっているが、これは障害者福祉事業経費が増額したためで、今後も増加傾向にある。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％増と微増であるが、主に小学校の空調設置工事費の増によるものである。令和２年度には放課後児童クラブの新設、令和３年度には新体育館の建設など、普通建設事業費は今後増加していく見込である。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積立金については、類似団体に比べて高い水準となっているが、前年度比</a:t>
          </a:r>
          <a:r>
            <a:rPr kumimoji="1" lang="en-US" altLang="ja-JP" sz="1300">
              <a:latin typeface="ＭＳ Ｐゴシック" panose="020B0600070205080204" pitchFamily="50" charset="-128"/>
              <a:ea typeface="ＭＳ Ｐゴシック" panose="020B0600070205080204" pitchFamily="50" charset="-128"/>
            </a:rPr>
            <a:t>62.9</a:t>
          </a:r>
          <a:r>
            <a:rPr kumimoji="1" lang="ja-JP" altLang="en-US" sz="1300">
              <a:latin typeface="ＭＳ Ｐゴシック" panose="020B0600070205080204" pitchFamily="50" charset="-128"/>
              <a:ea typeface="ＭＳ Ｐゴシック" panose="020B0600070205080204" pitchFamily="50" charset="-128"/>
            </a:rPr>
            <a:t>％減となっており、主にふるさと納税の減によりふるさと応援基金への積立金が約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億円減となったことによるものである。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
7,558
62.44
5,369,590
4,996,965
340,207
3,011,208
2,559,689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23114</xdr:rowOff>
    </xdr:from>
    <xdr:to>
      <xdr:col>24</xdr:col>
      <xdr:colOff>63500</xdr:colOff>
      <xdr:row>34</xdr:row>
      <xdr:rowOff>35052</xdr:rowOff>
    </xdr:to>
    <xdr:cxnSp macro="">
      <xdr:nvCxnSpPr>
        <xdr:cNvPr id="61" name="直線コネクタ 60"/>
        <xdr:cNvCxnSpPr/>
      </xdr:nvCxnSpPr>
      <xdr:spPr>
        <a:xfrm flipV="1">
          <a:off x="3797300" y="5852414"/>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35052</xdr:rowOff>
    </xdr:from>
    <xdr:to>
      <xdr:col>19</xdr:col>
      <xdr:colOff>177800</xdr:colOff>
      <xdr:row>34</xdr:row>
      <xdr:rowOff>47625</xdr:rowOff>
    </xdr:to>
    <xdr:cxnSp macro="">
      <xdr:nvCxnSpPr>
        <xdr:cNvPr id="64" name="直線コネクタ 63"/>
        <xdr:cNvCxnSpPr/>
      </xdr:nvCxnSpPr>
      <xdr:spPr>
        <a:xfrm flipV="1">
          <a:off x="2908300" y="586435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46482</xdr:rowOff>
    </xdr:from>
    <xdr:to>
      <xdr:col>15</xdr:col>
      <xdr:colOff>50800</xdr:colOff>
      <xdr:row>34</xdr:row>
      <xdr:rowOff>47625</xdr:rowOff>
    </xdr:to>
    <xdr:cxnSp macro="">
      <xdr:nvCxnSpPr>
        <xdr:cNvPr id="67" name="直線コネクタ 66"/>
        <xdr:cNvCxnSpPr/>
      </xdr:nvCxnSpPr>
      <xdr:spPr>
        <a:xfrm>
          <a:off x="2019300" y="587578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138430</xdr:rowOff>
    </xdr:from>
    <xdr:to>
      <xdr:col>10</xdr:col>
      <xdr:colOff>114300</xdr:colOff>
      <xdr:row>34</xdr:row>
      <xdr:rowOff>46482</xdr:rowOff>
    </xdr:to>
    <xdr:cxnSp macro="">
      <xdr:nvCxnSpPr>
        <xdr:cNvPr id="70" name="直線コネクタ 69"/>
        <xdr:cNvCxnSpPr/>
      </xdr:nvCxnSpPr>
      <xdr:spPr>
        <a:xfrm>
          <a:off x="1130300" y="5796280"/>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143764</xdr:rowOff>
    </xdr:from>
    <xdr:to>
      <xdr:col>24</xdr:col>
      <xdr:colOff>114300</xdr:colOff>
      <xdr:row>34</xdr:row>
      <xdr:rowOff>73914</xdr:rowOff>
    </xdr:to>
    <xdr:sp macro="" textlink="">
      <xdr:nvSpPr>
        <xdr:cNvPr id="80" name="楕円 79"/>
        <xdr:cNvSpPr/>
      </xdr:nvSpPr>
      <xdr:spPr>
        <a:xfrm>
          <a:off x="45847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166641</xdr:rowOff>
    </xdr:from>
    <xdr:ext cx="469744" cy="259045"/>
    <xdr:sp macro="" textlink="">
      <xdr:nvSpPr>
        <xdr:cNvPr id="81" name="議会費該当値テキスト"/>
        <xdr:cNvSpPr txBox="1"/>
      </xdr:nvSpPr>
      <xdr:spPr>
        <a:xfrm>
          <a:off x="4686300"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155702</xdr:rowOff>
    </xdr:from>
    <xdr:to>
      <xdr:col>20</xdr:col>
      <xdr:colOff>38100</xdr:colOff>
      <xdr:row>34</xdr:row>
      <xdr:rowOff>85852</xdr:rowOff>
    </xdr:to>
    <xdr:sp macro="" textlink="">
      <xdr:nvSpPr>
        <xdr:cNvPr id="82" name="楕円 81"/>
        <xdr:cNvSpPr/>
      </xdr:nvSpPr>
      <xdr:spPr>
        <a:xfrm>
          <a:off x="37465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102379</xdr:rowOff>
    </xdr:from>
    <xdr:ext cx="469744" cy="259045"/>
    <xdr:sp macro="" textlink="">
      <xdr:nvSpPr>
        <xdr:cNvPr id="83" name="テキスト ボックス 82"/>
        <xdr:cNvSpPr txBox="1"/>
      </xdr:nvSpPr>
      <xdr:spPr>
        <a:xfrm>
          <a:off x="3562428" y="558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168275</xdr:rowOff>
    </xdr:from>
    <xdr:to>
      <xdr:col>15</xdr:col>
      <xdr:colOff>101600</xdr:colOff>
      <xdr:row>34</xdr:row>
      <xdr:rowOff>98425</xdr:rowOff>
    </xdr:to>
    <xdr:sp macro="" textlink="">
      <xdr:nvSpPr>
        <xdr:cNvPr id="84" name="楕円 83"/>
        <xdr:cNvSpPr/>
      </xdr:nvSpPr>
      <xdr:spPr>
        <a:xfrm>
          <a:off x="2857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114952</xdr:rowOff>
    </xdr:from>
    <xdr:ext cx="469744" cy="259045"/>
    <xdr:sp macro="" textlink="">
      <xdr:nvSpPr>
        <xdr:cNvPr id="85" name="テキスト ボックス 84"/>
        <xdr:cNvSpPr txBox="1"/>
      </xdr:nvSpPr>
      <xdr:spPr>
        <a:xfrm>
          <a:off x="2673428" y="56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167132</xdr:rowOff>
    </xdr:from>
    <xdr:to>
      <xdr:col>10</xdr:col>
      <xdr:colOff>165100</xdr:colOff>
      <xdr:row>34</xdr:row>
      <xdr:rowOff>97282</xdr:rowOff>
    </xdr:to>
    <xdr:sp macro="" textlink="">
      <xdr:nvSpPr>
        <xdr:cNvPr id="86" name="楕円 85"/>
        <xdr:cNvSpPr/>
      </xdr:nvSpPr>
      <xdr:spPr>
        <a:xfrm>
          <a:off x="19685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113809</xdr:rowOff>
    </xdr:from>
    <xdr:ext cx="469744" cy="259045"/>
    <xdr:sp macro="" textlink="">
      <xdr:nvSpPr>
        <xdr:cNvPr id="87" name="テキスト ボックス 86"/>
        <xdr:cNvSpPr txBox="1"/>
      </xdr:nvSpPr>
      <xdr:spPr>
        <a:xfrm>
          <a:off x="1784428" y="560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87630</xdr:rowOff>
    </xdr:from>
    <xdr:to>
      <xdr:col>6</xdr:col>
      <xdr:colOff>38100</xdr:colOff>
      <xdr:row>34</xdr:row>
      <xdr:rowOff>17780</xdr:rowOff>
    </xdr:to>
    <xdr:sp macro="" textlink="">
      <xdr:nvSpPr>
        <xdr:cNvPr id="88" name="楕円 87"/>
        <xdr:cNvSpPr/>
      </xdr:nvSpPr>
      <xdr:spPr>
        <a:xfrm>
          <a:off x="10795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34307</xdr:rowOff>
    </xdr:from>
    <xdr:ext cx="534377" cy="259045"/>
    <xdr:sp macro="" textlink="">
      <xdr:nvSpPr>
        <xdr:cNvPr id="89" name="テキスト ボックス 88"/>
        <xdr:cNvSpPr txBox="1"/>
      </xdr:nvSpPr>
      <xdr:spPr>
        <a:xfrm>
          <a:off x="863111" y="552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89294</xdr:rowOff>
    </xdr:from>
    <xdr:to>
      <xdr:col>24</xdr:col>
      <xdr:colOff>63500</xdr:colOff>
      <xdr:row>58</xdr:row>
      <xdr:rowOff>69361</xdr:rowOff>
    </xdr:to>
    <xdr:cxnSp macro="">
      <xdr:nvCxnSpPr>
        <xdr:cNvPr id="120" name="直線コネクタ 119"/>
        <xdr:cNvCxnSpPr/>
      </xdr:nvCxnSpPr>
      <xdr:spPr>
        <a:xfrm>
          <a:off x="3797300" y="9519044"/>
          <a:ext cx="838200" cy="49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89294</xdr:rowOff>
    </xdr:from>
    <xdr:to>
      <xdr:col>19</xdr:col>
      <xdr:colOff>177800</xdr:colOff>
      <xdr:row>57</xdr:row>
      <xdr:rowOff>73306</xdr:rowOff>
    </xdr:to>
    <xdr:cxnSp macro="">
      <xdr:nvCxnSpPr>
        <xdr:cNvPr id="123" name="直線コネクタ 122"/>
        <xdr:cNvCxnSpPr/>
      </xdr:nvCxnSpPr>
      <xdr:spPr>
        <a:xfrm flipV="1">
          <a:off x="2908300" y="9519044"/>
          <a:ext cx="889000" cy="32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73306</xdr:rowOff>
    </xdr:from>
    <xdr:to>
      <xdr:col>15</xdr:col>
      <xdr:colOff>50800</xdr:colOff>
      <xdr:row>58</xdr:row>
      <xdr:rowOff>70845</xdr:rowOff>
    </xdr:to>
    <xdr:cxnSp macro="">
      <xdr:nvCxnSpPr>
        <xdr:cNvPr id="126" name="直線コネクタ 125"/>
        <xdr:cNvCxnSpPr/>
      </xdr:nvCxnSpPr>
      <xdr:spPr>
        <a:xfrm flipV="1">
          <a:off x="2019300" y="9845956"/>
          <a:ext cx="889000" cy="16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70845</xdr:rowOff>
    </xdr:from>
    <xdr:to>
      <xdr:col>10</xdr:col>
      <xdr:colOff>114300</xdr:colOff>
      <xdr:row>58</xdr:row>
      <xdr:rowOff>94183</xdr:rowOff>
    </xdr:to>
    <xdr:cxnSp macro="">
      <xdr:nvCxnSpPr>
        <xdr:cNvPr id="129" name="直線コネクタ 128"/>
        <xdr:cNvCxnSpPr/>
      </xdr:nvCxnSpPr>
      <xdr:spPr>
        <a:xfrm flipV="1">
          <a:off x="1130300" y="10014945"/>
          <a:ext cx="8890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18561</xdr:rowOff>
    </xdr:from>
    <xdr:to>
      <xdr:col>24</xdr:col>
      <xdr:colOff>114300</xdr:colOff>
      <xdr:row>58</xdr:row>
      <xdr:rowOff>120161</xdr:rowOff>
    </xdr:to>
    <xdr:sp macro="" textlink="">
      <xdr:nvSpPr>
        <xdr:cNvPr id="139" name="楕円 138"/>
        <xdr:cNvSpPr/>
      </xdr:nvSpPr>
      <xdr:spPr>
        <a:xfrm>
          <a:off x="4584700" y="99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41438</xdr:rowOff>
    </xdr:from>
    <xdr:ext cx="599010" cy="259045"/>
    <xdr:sp macro="" textlink="">
      <xdr:nvSpPr>
        <xdr:cNvPr id="140" name="総務費該当値テキスト"/>
        <xdr:cNvSpPr txBox="1"/>
      </xdr:nvSpPr>
      <xdr:spPr>
        <a:xfrm>
          <a:off x="4686300" y="981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38494</xdr:rowOff>
    </xdr:from>
    <xdr:to>
      <xdr:col>20</xdr:col>
      <xdr:colOff>38100</xdr:colOff>
      <xdr:row>55</xdr:row>
      <xdr:rowOff>140094</xdr:rowOff>
    </xdr:to>
    <xdr:sp macro="" textlink="">
      <xdr:nvSpPr>
        <xdr:cNvPr id="141" name="楕円 140"/>
        <xdr:cNvSpPr/>
      </xdr:nvSpPr>
      <xdr:spPr>
        <a:xfrm>
          <a:off x="3746500" y="946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156621</xdr:rowOff>
    </xdr:from>
    <xdr:ext cx="599010" cy="259045"/>
    <xdr:sp macro="" textlink="">
      <xdr:nvSpPr>
        <xdr:cNvPr id="142" name="テキスト ボックス 141"/>
        <xdr:cNvSpPr txBox="1"/>
      </xdr:nvSpPr>
      <xdr:spPr>
        <a:xfrm>
          <a:off x="3497795" y="924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22506</xdr:rowOff>
    </xdr:from>
    <xdr:to>
      <xdr:col>15</xdr:col>
      <xdr:colOff>101600</xdr:colOff>
      <xdr:row>57</xdr:row>
      <xdr:rowOff>124106</xdr:rowOff>
    </xdr:to>
    <xdr:sp macro="" textlink="">
      <xdr:nvSpPr>
        <xdr:cNvPr id="143" name="楕円 142"/>
        <xdr:cNvSpPr/>
      </xdr:nvSpPr>
      <xdr:spPr>
        <a:xfrm>
          <a:off x="2857500" y="97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140633</xdr:rowOff>
    </xdr:from>
    <xdr:ext cx="599010" cy="259045"/>
    <xdr:sp macro="" textlink="">
      <xdr:nvSpPr>
        <xdr:cNvPr id="144" name="テキスト ボックス 143"/>
        <xdr:cNvSpPr txBox="1"/>
      </xdr:nvSpPr>
      <xdr:spPr>
        <a:xfrm>
          <a:off x="2608795" y="957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20045</xdr:rowOff>
    </xdr:from>
    <xdr:to>
      <xdr:col>10</xdr:col>
      <xdr:colOff>165100</xdr:colOff>
      <xdr:row>58</xdr:row>
      <xdr:rowOff>121645</xdr:rowOff>
    </xdr:to>
    <xdr:sp macro="" textlink="">
      <xdr:nvSpPr>
        <xdr:cNvPr id="145" name="楕円 144"/>
        <xdr:cNvSpPr/>
      </xdr:nvSpPr>
      <xdr:spPr>
        <a:xfrm>
          <a:off x="1968500" y="996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138172</xdr:rowOff>
    </xdr:from>
    <xdr:ext cx="599010" cy="259045"/>
    <xdr:sp macro="" textlink="">
      <xdr:nvSpPr>
        <xdr:cNvPr id="146" name="テキスト ボックス 145"/>
        <xdr:cNvSpPr txBox="1"/>
      </xdr:nvSpPr>
      <xdr:spPr>
        <a:xfrm>
          <a:off x="1719795" y="973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43383</xdr:rowOff>
    </xdr:from>
    <xdr:to>
      <xdr:col>6</xdr:col>
      <xdr:colOff>38100</xdr:colOff>
      <xdr:row>58</xdr:row>
      <xdr:rowOff>144983</xdr:rowOff>
    </xdr:to>
    <xdr:sp macro="" textlink="">
      <xdr:nvSpPr>
        <xdr:cNvPr id="147" name="楕円 146"/>
        <xdr:cNvSpPr/>
      </xdr:nvSpPr>
      <xdr:spPr>
        <a:xfrm>
          <a:off x="1079500" y="99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161510</xdr:rowOff>
    </xdr:from>
    <xdr:ext cx="599010" cy="259045"/>
    <xdr:sp macro="" textlink="">
      <xdr:nvSpPr>
        <xdr:cNvPr id="148" name="テキスト ボックス 147"/>
        <xdr:cNvSpPr txBox="1"/>
      </xdr:nvSpPr>
      <xdr:spPr>
        <a:xfrm>
          <a:off x="830795" y="976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73771</xdr:rowOff>
    </xdr:from>
    <xdr:to>
      <xdr:col>24</xdr:col>
      <xdr:colOff>63500</xdr:colOff>
      <xdr:row>75</xdr:row>
      <xdr:rowOff>111411</xdr:rowOff>
    </xdr:to>
    <xdr:cxnSp macro="">
      <xdr:nvCxnSpPr>
        <xdr:cNvPr id="174" name="直線コネクタ 173"/>
        <xdr:cNvCxnSpPr/>
      </xdr:nvCxnSpPr>
      <xdr:spPr>
        <a:xfrm flipV="1">
          <a:off x="3797300" y="12932521"/>
          <a:ext cx="838200" cy="3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96992</xdr:rowOff>
    </xdr:from>
    <xdr:to>
      <xdr:col>19</xdr:col>
      <xdr:colOff>177800</xdr:colOff>
      <xdr:row>75</xdr:row>
      <xdr:rowOff>111411</xdr:rowOff>
    </xdr:to>
    <xdr:cxnSp macro="">
      <xdr:nvCxnSpPr>
        <xdr:cNvPr id="177" name="直線コネクタ 176"/>
        <xdr:cNvCxnSpPr/>
      </xdr:nvCxnSpPr>
      <xdr:spPr>
        <a:xfrm>
          <a:off x="2908300" y="12955742"/>
          <a:ext cx="889000" cy="1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70554</xdr:rowOff>
    </xdr:from>
    <xdr:to>
      <xdr:col>15</xdr:col>
      <xdr:colOff>50800</xdr:colOff>
      <xdr:row>75</xdr:row>
      <xdr:rowOff>96992</xdr:rowOff>
    </xdr:to>
    <xdr:cxnSp macro="">
      <xdr:nvCxnSpPr>
        <xdr:cNvPr id="180" name="直線コネクタ 179"/>
        <xdr:cNvCxnSpPr/>
      </xdr:nvCxnSpPr>
      <xdr:spPr>
        <a:xfrm>
          <a:off x="2019300" y="12929304"/>
          <a:ext cx="889000" cy="2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70554</xdr:rowOff>
    </xdr:from>
    <xdr:to>
      <xdr:col>10</xdr:col>
      <xdr:colOff>114300</xdr:colOff>
      <xdr:row>75</xdr:row>
      <xdr:rowOff>99884</xdr:rowOff>
    </xdr:to>
    <xdr:cxnSp macro="">
      <xdr:nvCxnSpPr>
        <xdr:cNvPr id="183" name="直線コネクタ 182"/>
        <xdr:cNvCxnSpPr/>
      </xdr:nvCxnSpPr>
      <xdr:spPr>
        <a:xfrm flipV="1">
          <a:off x="1130300" y="12929304"/>
          <a:ext cx="8890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22971</xdr:rowOff>
    </xdr:from>
    <xdr:to>
      <xdr:col>24</xdr:col>
      <xdr:colOff>114300</xdr:colOff>
      <xdr:row>75</xdr:row>
      <xdr:rowOff>124571</xdr:rowOff>
    </xdr:to>
    <xdr:sp macro="" textlink="">
      <xdr:nvSpPr>
        <xdr:cNvPr id="193" name="楕円 192"/>
        <xdr:cNvSpPr/>
      </xdr:nvSpPr>
      <xdr:spPr>
        <a:xfrm>
          <a:off x="4584700" y="128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45848</xdr:rowOff>
    </xdr:from>
    <xdr:ext cx="599010" cy="259045"/>
    <xdr:sp macro="" textlink="">
      <xdr:nvSpPr>
        <xdr:cNvPr id="194" name="民生費該当値テキスト"/>
        <xdr:cNvSpPr txBox="1"/>
      </xdr:nvSpPr>
      <xdr:spPr>
        <a:xfrm>
          <a:off x="4686300" y="1273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60611</xdr:rowOff>
    </xdr:from>
    <xdr:to>
      <xdr:col>20</xdr:col>
      <xdr:colOff>38100</xdr:colOff>
      <xdr:row>75</xdr:row>
      <xdr:rowOff>162210</xdr:rowOff>
    </xdr:to>
    <xdr:sp macro="" textlink="">
      <xdr:nvSpPr>
        <xdr:cNvPr id="195" name="楕円 194"/>
        <xdr:cNvSpPr/>
      </xdr:nvSpPr>
      <xdr:spPr>
        <a:xfrm>
          <a:off x="3746500" y="12919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7288</xdr:rowOff>
    </xdr:from>
    <xdr:ext cx="599010" cy="259045"/>
    <xdr:sp macro="" textlink="">
      <xdr:nvSpPr>
        <xdr:cNvPr id="196" name="テキスト ボックス 195"/>
        <xdr:cNvSpPr txBox="1"/>
      </xdr:nvSpPr>
      <xdr:spPr>
        <a:xfrm>
          <a:off x="3497795" y="1269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46192</xdr:rowOff>
    </xdr:from>
    <xdr:to>
      <xdr:col>15</xdr:col>
      <xdr:colOff>101600</xdr:colOff>
      <xdr:row>75</xdr:row>
      <xdr:rowOff>147793</xdr:rowOff>
    </xdr:to>
    <xdr:sp macro="" textlink="">
      <xdr:nvSpPr>
        <xdr:cNvPr id="197" name="楕円 196"/>
        <xdr:cNvSpPr/>
      </xdr:nvSpPr>
      <xdr:spPr>
        <a:xfrm>
          <a:off x="2857500" y="12904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164319</xdr:rowOff>
    </xdr:from>
    <xdr:ext cx="599010" cy="259045"/>
    <xdr:sp macro="" textlink="">
      <xdr:nvSpPr>
        <xdr:cNvPr id="198" name="テキスト ボックス 197"/>
        <xdr:cNvSpPr txBox="1"/>
      </xdr:nvSpPr>
      <xdr:spPr>
        <a:xfrm>
          <a:off x="2608795" y="1268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19754</xdr:rowOff>
    </xdr:from>
    <xdr:to>
      <xdr:col>10</xdr:col>
      <xdr:colOff>165100</xdr:colOff>
      <xdr:row>75</xdr:row>
      <xdr:rowOff>121354</xdr:rowOff>
    </xdr:to>
    <xdr:sp macro="" textlink="">
      <xdr:nvSpPr>
        <xdr:cNvPr id="199" name="楕円 198"/>
        <xdr:cNvSpPr/>
      </xdr:nvSpPr>
      <xdr:spPr>
        <a:xfrm>
          <a:off x="1968500" y="128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137881</xdr:rowOff>
    </xdr:from>
    <xdr:ext cx="599010" cy="259045"/>
    <xdr:sp macro="" textlink="">
      <xdr:nvSpPr>
        <xdr:cNvPr id="200" name="テキスト ボックス 199"/>
        <xdr:cNvSpPr txBox="1"/>
      </xdr:nvSpPr>
      <xdr:spPr>
        <a:xfrm>
          <a:off x="1719795" y="1265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49084</xdr:rowOff>
    </xdr:from>
    <xdr:to>
      <xdr:col>6</xdr:col>
      <xdr:colOff>38100</xdr:colOff>
      <xdr:row>75</xdr:row>
      <xdr:rowOff>150684</xdr:rowOff>
    </xdr:to>
    <xdr:sp macro="" textlink="">
      <xdr:nvSpPr>
        <xdr:cNvPr id="201" name="楕円 200"/>
        <xdr:cNvSpPr/>
      </xdr:nvSpPr>
      <xdr:spPr>
        <a:xfrm>
          <a:off x="1079500" y="1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167211</xdr:rowOff>
    </xdr:from>
    <xdr:ext cx="599010" cy="259045"/>
    <xdr:sp macro="" textlink="">
      <xdr:nvSpPr>
        <xdr:cNvPr id="202" name="テキスト ボックス 201"/>
        <xdr:cNvSpPr txBox="1"/>
      </xdr:nvSpPr>
      <xdr:spPr>
        <a:xfrm>
          <a:off x="830795" y="1268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165374</xdr:rowOff>
    </xdr:from>
    <xdr:to>
      <xdr:col>24</xdr:col>
      <xdr:colOff>63500</xdr:colOff>
      <xdr:row>98</xdr:row>
      <xdr:rowOff>51859</xdr:rowOff>
    </xdr:to>
    <xdr:cxnSp macro="">
      <xdr:nvCxnSpPr>
        <xdr:cNvPr id="229" name="直線コネクタ 228"/>
        <xdr:cNvCxnSpPr/>
      </xdr:nvCxnSpPr>
      <xdr:spPr>
        <a:xfrm>
          <a:off x="3797300" y="16796024"/>
          <a:ext cx="8382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165374</xdr:rowOff>
    </xdr:from>
    <xdr:to>
      <xdr:col>19</xdr:col>
      <xdr:colOff>177800</xdr:colOff>
      <xdr:row>98</xdr:row>
      <xdr:rowOff>36832</xdr:rowOff>
    </xdr:to>
    <xdr:cxnSp macro="">
      <xdr:nvCxnSpPr>
        <xdr:cNvPr id="232" name="直線コネクタ 231"/>
        <xdr:cNvCxnSpPr/>
      </xdr:nvCxnSpPr>
      <xdr:spPr>
        <a:xfrm flipV="1">
          <a:off x="2908300" y="16796024"/>
          <a:ext cx="889000" cy="4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36832</xdr:rowOff>
    </xdr:from>
    <xdr:to>
      <xdr:col>15</xdr:col>
      <xdr:colOff>50800</xdr:colOff>
      <xdr:row>98</xdr:row>
      <xdr:rowOff>39568</xdr:rowOff>
    </xdr:to>
    <xdr:cxnSp macro="">
      <xdr:nvCxnSpPr>
        <xdr:cNvPr id="235" name="直線コネクタ 234"/>
        <xdr:cNvCxnSpPr/>
      </xdr:nvCxnSpPr>
      <xdr:spPr>
        <a:xfrm flipV="1">
          <a:off x="2019300" y="16838932"/>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16261</xdr:rowOff>
    </xdr:from>
    <xdr:to>
      <xdr:col>10</xdr:col>
      <xdr:colOff>114300</xdr:colOff>
      <xdr:row>98</xdr:row>
      <xdr:rowOff>39568</xdr:rowOff>
    </xdr:to>
    <xdr:cxnSp macro="">
      <xdr:nvCxnSpPr>
        <xdr:cNvPr id="238" name="直線コネクタ 237"/>
        <xdr:cNvCxnSpPr/>
      </xdr:nvCxnSpPr>
      <xdr:spPr>
        <a:xfrm>
          <a:off x="1130300" y="16818361"/>
          <a:ext cx="8890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1059</xdr:rowOff>
    </xdr:from>
    <xdr:to>
      <xdr:col>24</xdr:col>
      <xdr:colOff>114300</xdr:colOff>
      <xdr:row>98</xdr:row>
      <xdr:rowOff>102659</xdr:rowOff>
    </xdr:to>
    <xdr:sp macro="" textlink="">
      <xdr:nvSpPr>
        <xdr:cNvPr id="248" name="楕円 247"/>
        <xdr:cNvSpPr/>
      </xdr:nvSpPr>
      <xdr:spPr>
        <a:xfrm>
          <a:off x="4584700" y="168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114574</xdr:rowOff>
    </xdr:from>
    <xdr:to>
      <xdr:col>20</xdr:col>
      <xdr:colOff>38100</xdr:colOff>
      <xdr:row>98</xdr:row>
      <xdr:rowOff>44724</xdr:rowOff>
    </xdr:to>
    <xdr:sp macro="" textlink="">
      <xdr:nvSpPr>
        <xdr:cNvPr id="250" name="楕円 249"/>
        <xdr:cNvSpPr/>
      </xdr:nvSpPr>
      <xdr:spPr>
        <a:xfrm>
          <a:off x="3746500" y="167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61251</xdr:rowOff>
    </xdr:from>
    <xdr:ext cx="534377" cy="259045"/>
    <xdr:sp macro="" textlink="">
      <xdr:nvSpPr>
        <xdr:cNvPr id="251" name="テキスト ボックス 250"/>
        <xdr:cNvSpPr txBox="1"/>
      </xdr:nvSpPr>
      <xdr:spPr>
        <a:xfrm>
          <a:off x="3530111" y="165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157482</xdr:rowOff>
    </xdr:from>
    <xdr:to>
      <xdr:col>15</xdr:col>
      <xdr:colOff>101600</xdr:colOff>
      <xdr:row>98</xdr:row>
      <xdr:rowOff>87632</xdr:rowOff>
    </xdr:to>
    <xdr:sp macro="" textlink="">
      <xdr:nvSpPr>
        <xdr:cNvPr id="252" name="楕円 251"/>
        <xdr:cNvSpPr/>
      </xdr:nvSpPr>
      <xdr:spPr>
        <a:xfrm>
          <a:off x="2857500" y="167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78759</xdr:rowOff>
    </xdr:from>
    <xdr:ext cx="534377" cy="259045"/>
    <xdr:sp macro="" textlink="">
      <xdr:nvSpPr>
        <xdr:cNvPr id="253" name="テキスト ボックス 252"/>
        <xdr:cNvSpPr txBox="1"/>
      </xdr:nvSpPr>
      <xdr:spPr>
        <a:xfrm>
          <a:off x="2641111" y="1688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160218</xdr:rowOff>
    </xdr:from>
    <xdr:to>
      <xdr:col>10</xdr:col>
      <xdr:colOff>165100</xdr:colOff>
      <xdr:row>98</xdr:row>
      <xdr:rowOff>90368</xdr:rowOff>
    </xdr:to>
    <xdr:sp macro="" textlink="">
      <xdr:nvSpPr>
        <xdr:cNvPr id="254" name="楕円 253"/>
        <xdr:cNvSpPr/>
      </xdr:nvSpPr>
      <xdr:spPr>
        <a:xfrm>
          <a:off x="1968500" y="167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81495</xdr:rowOff>
    </xdr:from>
    <xdr:ext cx="534377" cy="259045"/>
    <xdr:sp macro="" textlink="">
      <xdr:nvSpPr>
        <xdr:cNvPr id="255" name="テキスト ボックス 254"/>
        <xdr:cNvSpPr txBox="1"/>
      </xdr:nvSpPr>
      <xdr:spPr>
        <a:xfrm>
          <a:off x="1752111" y="168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136911</xdr:rowOff>
    </xdr:from>
    <xdr:to>
      <xdr:col>6</xdr:col>
      <xdr:colOff>38100</xdr:colOff>
      <xdr:row>98</xdr:row>
      <xdr:rowOff>67061</xdr:rowOff>
    </xdr:to>
    <xdr:sp macro="" textlink="">
      <xdr:nvSpPr>
        <xdr:cNvPr id="256" name="楕円 255"/>
        <xdr:cNvSpPr/>
      </xdr:nvSpPr>
      <xdr:spPr>
        <a:xfrm>
          <a:off x="1079500" y="167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58188</xdr:rowOff>
    </xdr:from>
    <xdr:ext cx="534377" cy="259045"/>
    <xdr:sp macro="" textlink="">
      <xdr:nvSpPr>
        <xdr:cNvPr id="257" name="テキスト ボックス 256"/>
        <xdr:cNvSpPr txBox="1"/>
      </xdr:nvSpPr>
      <xdr:spPr>
        <a:xfrm>
          <a:off x="863111" y="1686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70002</xdr:rowOff>
    </xdr:from>
    <xdr:to>
      <xdr:col>55</xdr:col>
      <xdr:colOff>0</xdr:colOff>
      <xdr:row>58</xdr:row>
      <xdr:rowOff>71531</xdr:rowOff>
    </xdr:to>
    <xdr:cxnSp macro="">
      <xdr:nvCxnSpPr>
        <xdr:cNvPr id="341" name="直線コネクタ 340"/>
        <xdr:cNvCxnSpPr/>
      </xdr:nvCxnSpPr>
      <xdr:spPr>
        <a:xfrm flipV="1">
          <a:off x="9639300" y="10014102"/>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71531</xdr:rowOff>
    </xdr:from>
    <xdr:to>
      <xdr:col>50</xdr:col>
      <xdr:colOff>114300</xdr:colOff>
      <xdr:row>58</xdr:row>
      <xdr:rowOff>78529</xdr:rowOff>
    </xdr:to>
    <xdr:cxnSp macro="">
      <xdr:nvCxnSpPr>
        <xdr:cNvPr id="344" name="直線コネクタ 343"/>
        <xdr:cNvCxnSpPr/>
      </xdr:nvCxnSpPr>
      <xdr:spPr>
        <a:xfrm flipV="1">
          <a:off x="8750300" y="10015631"/>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67773</xdr:rowOff>
    </xdr:from>
    <xdr:to>
      <xdr:col>45</xdr:col>
      <xdr:colOff>177800</xdr:colOff>
      <xdr:row>58</xdr:row>
      <xdr:rowOff>78529</xdr:rowOff>
    </xdr:to>
    <xdr:cxnSp macro="">
      <xdr:nvCxnSpPr>
        <xdr:cNvPr id="347" name="直線コネクタ 346"/>
        <xdr:cNvCxnSpPr/>
      </xdr:nvCxnSpPr>
      <xdr:spPr>
        <a:xfrm>
          <a:off x="7861300" y="10011873"/>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67773</xdr:rowOff>
    </xdr:from>
    <xdr:to>
      <xdr:col>41</xdr:col>
      <xdr:colOff>50800</xdr:colOff>
      <xdr:row>58</xdr:row>
      <xdr:rowOff>71191</xdr:rowOff>
    </xdr:to>
    <xdr:cxnSp macro="">
      <xdr:nvCxnSpPr>
        <xdr:cNvPr id="350" name="直線コネクタ 349"/>
        <xdr:cNvCxnSpPr/>
      </xdr:nvCxnSpPr>
      <xdr:spPr>
        <a:xfrm flipV="1">
          <a:off x="6972300" y="10011873"/>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19202</xdr:rowOff>
    </xdr:from>
    <xdr:to>
      <xdr:col>55</xdr:col>
      <xdr:colOff>50800</xdr:colOff>
      <xdr:row>58</xdr:row>
      <xdr:rowOff>120802</xdr:rowOff>
    </xdr:to>
    <xdr:sp macro="" textlink="">
      <xdr:nvSpPr>
        <xdr:cNvPr id="360" name="楕円 359"/>
        <xdr:cNvSpPr/>
      </xdr:nvSpPr>
      <xdr:spPr>
        <a:xfrm>
          <a:off x="10426700" y="99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20731</xdr:rowOff>
    </xdr:from>
    <xdr:to>
      <xdr:col>50</xdr:col>
      <xdr:colOff>165100</xdr:colOff>
      <xdr:row>58</xdr:row>
      <xdr:rowOff>122331</xdr:rowOff>
    </xdr:to>
    <xdr:sp macro="" textlink="">
      <xdr:nvSpPr>
        <xdr:cNvPr id="362" name="楕円 361"/>
        <xdr:cNvSpPr/>
      </xdr:nvSpPr>
      <xdr:spPr>
        <a:xfrm>
          <a:off x="9588500" y="99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113458</xdr:rowOff>
    </xdr:from>
    <xdr:ext cx="534377" cy="259045"/>
    <xdr:sp macro="" textlink="">
      <xdr:nvSpPr>
        <xdr:cNvPr id="363" name="テキスト ボックス 362"/>
        <xdr:cNvSpPr txBox="1"/>
      </xdr:nvSpPr>
      <xdr:spPr>
        <a:xfrm>
          <a:off x="9372111" y="100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27729</xdr:rowOff>
    </xdr:from>
    <xdr:to>
      <xdr:col>46</xdr:col>
      <xdr:colOff>38100</xdr:colOff>
      <xdr:row>58</xdr:row>
      <xdr:rowOff>129329</xdr:rowOff>
    </xdr:to>
    <xdr:sp macro="" textlink="">
      <xdr:nvSpPr>
        <xdr:cNvPr id="364" name="楕円 363"/>
        <xdr:cNvSpPr/>
      </xdr:nvSpPr>
      <xdr:spPr>
        <a:xfrm>
          <a:off x="8699500" y="99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120456</xdr:rowOff>
    </xdr:from>
    <xdr:ext cx="534377" cy="259045"/>
    <xdr:sp macro="" textlink="">
      <xdr:nvSpPr>
        <xdr:cNvPr id="365" name="テキスト ボックス 364"/>
        <xdr:cNvSpPr txBox="1"/>
      </xdr:nvSpPr>
      <xdr:spPr>
        <a:xfrm>
          <a:off x="8483111" y="1006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16973</xdr:rowOff>
    </xdr:from>
    <xdr:to>
      <xdr:col>41</xdr:col>
      <xdr:colOff>101600</xdr:colOff>
      <xdr:row>58</xdr:row>
      <xdr:rowOff>118573</xdr:rowOff>
    </xdr:to>
    <xdr:sp macro="" textlink="">
      <xdr:nvSpPr>
        <xdr:cNvPr id="366" name="楕円 365"/>
        <xdr:cNvSpPr/>
      </xdr:nvSpPr>
      <xdr:spPr>
        <a:xfrm>
          <a:off x="7810500" y="99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109700</xdr:rowOff>
    </xdr:from>
    <xdr:ext cx="534377" cy="259045"/>
    <xdr:sp macro="" textlink="">
      <xdr:nvSpPr>
        <xdr:cNvPr id="367" name="テキスト ボックス 366"/>
        <xdr:cNvSpPr txBox="1"/>
      </xdr:nvSpPr>
      <xdr:spPr>
        <a:xfrm>
          <a:off x="7594111" y="1005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20391</xdr:rowOff>
    </xdr:from>
    <xdr:to>
      <xdr:col>36</xdr:col>
      <xdr:colOff>165100</xdr:colOff>
      <xdr:row>58</xdr:row>
      <xdr:rowOff>121991</xdr:rowOff>
    </xdr:to>
    <xdr:sp macro="" textlink="">
      <xdr:nvSpPr>
        <xdr:cNvPr id="368" name="楕円 367"/>
        <xdr:cNvSpPr/>
      </xdr:nvSpPr>
      <xdr:spPr>
        <a:xfrm>
          <a:off x="6921500" y="99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113118</xdr:rowOff>
    </xdr:from>
    <xdr:ext cx="534377" cy="259045"/>
    <xdr:sp macro="" textlink="">
      <xdr:nvSpPr>
        <xdr:cNvPr id="369" name="テキスト ボックス 368"/>
        <xdr:cNvSpPr txBox="1"/>
      </xdr:nvSpPr>
      <xdr:spPr>
        <a:xfrm>
          <a:off x="6705111" y="100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127457</xdr:rowOff>
    </xdr:from>
    <xdr:to>
      <xdr:col>55</xdr:col>
      <xdr:colOff>0</xdr:colOff>
      <xdr:row>78</xdr:row>
      <xdr:rowOff>148755</xdr:rowOff>
    </xdr:to>
    <xdr:cxnSp macro="">
      <xdr:nvCxnSpPr>
        <xdr:cNvPr id="398" name="直線コネクタ 397"/>
        <xdr:cNvCxnSpPr/>
      </xdr:nvCxnSpPr>
      <xdr:spPr>
        <a:xfrm>
          <a:off x="9639300" y="13500557"/>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127457</xdr:rowOff>
    </xdr:from>
    <xdr:to>
      <xdr:col>50</xdr:col>
      <xdr:colOff>114300</xdr:colOff>
      <xdr:row>78</xdr:row>
      <xdr:rowOff>139776</xdr:rowOff>
    </xdr:to>
    <xdr:cxnSp macro="">
      <xdr:nvCxnSpPr>
        <xdr:cNvPr id="401" name="直線コネクタ 400"/>
        <xdr:cNvCxnSpPr/>
      </xdr:nvCxnSpPr>
      <xdr:spPr>
        <a:xfrm flipV="1">
          <a:off x="8750300" y="13500557"/>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129287</xdr:rowOff>
    </xdr:from>
    <xdr:to>
      <xdr:col>45</xdr:col>
      <xdr:colOff>177800</xdr:colOff>
      <xdr:row>78</xdr:row>
      <xdr:rowOff>139776</xdr:rowOff>
    </xdr:to>
    <xdr:cxnSp macro="">
      <xdr:nvCxnSpPr>
        <xdr:cNvPr id="404" name="直線コネクタ 403"/>
        <xdr:cNvCxnSpPr/>
      </xdr:nvCxnSpPr>
      <xdr:spPr>
        <a:xfrm>
          <a:off x="7861300" y="13502387"/>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127763</xdr:rowOff>
    </xdr:from>
    <xdr:to>
      <xdr:col>41</xdr:col>
      <xdr:colOff>50800</xdr:colOff>
      <xdr:row>78</xdr:row>
      <xdr:rowOff>129287</xdr:rowOff>
    </xdr:to>
    <xdr:cxnSp macro="">
      <xdr:nvCxnSpPr>
        <xdr:cNvPr id="407" name="直線コネクタ 406"/>
        <xdr:cNvCxnSpPr/>
      </xdr:nvCxnSpPr>
      <xdr:spPr>
        <a:xfrm>
          <a:off x="6972300" y="135008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97955</xdr:rowOff>
    </xdr:from>
    <xdr:to>
      <xdr:col>55</xdr:col>
      <xdr:colOff>50800</xdr:colOff>
      <xdr:row>79</xdr:row>
      <xdr:rowOff>28105</xdr:rowOff>
    </xdr:to>
    <xdr:sp macro="" textlink="">
      <xdr:nvSpPr>
        <xdr:cNvPr id="417" name="楕円 416"/>
        <xdr:cNvSpPr/>
      </xdr:nvSpPr>
      <xdr:spPr>
        <a:xfrm>
          <a:off x="10426700" y="134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12882</xdr:rowOff>
    </xdr:from>
    <xdr:ext cx="469744" cy="259045"/>
    <xdr:sp macro="" textlink="">
      <xdr:nvSpPr>
        <xdr:cNvPr id="418" name="商工費該当値テキスト"/>
        <xdr:cNvSpPr txBox="1"/>
      </xdr:nvSpPr>
      <xdr:spPr>
        <a:xfrm>
          <a:off x="10528300" y="1338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76657</xdr:rowOff>
    </xdr:from>
    <xdr:to>
      <xdr:col>50</xdr:col>
      <xdr:colOff>165100</xdr:colOff>
      <xdr:row>79</xdr:row>
      <xdr:rowOff>6807</xdr:rowOff>
    </xdr:to>
    <xdr:sp macro="" textlink="">
      <xdr:nvSpPr>
        <xdr:cNvPr id="419" name="楕円 418"/>
        <xdr:cNvSpPr/>
      </xdr:nvSpPr>
      <xdr:spPr>
        <a:xfrm>
          <a:off x="9588500" y="134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169384</xdr:rowOff>
    </xdr:from>
    <xdr:ext cx="469744" cy="259045"/>
    <xdr:sp macro="" textlink="">
      <xdr:nvSpPr>
        <xdr:cNvPr id="420" name="テキスト ボックス 419"/>
        <xdr:cNvSpPr txBox="1"/>
      </xdr:nvSpPr>
      <xdr:spPr>
        <a:xfrm>
          <a:off x="9404428" y="1354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88976</xdr:rowOff>
    </xdr:from>
    <xdr:to>
      <xdr:col>46</xdr:col>
      <xdr:colOff>38100</xdr:colOff>
      <xdr:row>79</xdr:row>
      <xdr:rowOff>19126</xdr:rowOff>
    </xdr:to>
    <xdr:sp macro="" textlink="">
      <xdr:nvSpPr>
        <xdr:cNvPr id="421" name="楕円 420"/>
        <xdr:cNvSpPr/>
      </xdr:nvSpPr>
      <xdr:spPr>
        <a:xfrm>
          <a:off x="8699500" y="134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10253</xdr:rowOff>
    </xdr:from>
    <xdr:ext cx="469744" cy="259045"/>
    <xdr:sp macro="" textlink="">
      <xdr:nvSpPr>
        <xdr:cNvPr id="422" name="テキスト ボックス 421"/>
        <xdr:cNvSpPr txBox="1"/>
      </xdr:nvSpPr>
      <xdr:spPr>
        <a:xfrm>
          <a:off x="8515428" y="135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78487</xdr:rowOff>
    </xdr:from>
    <xdr:to>
      <xdr:col>41</xdr:col>
      <xdr:colOff>101600</xdr:colOff>
      <xdr:row>79</xdr:row>
      <xdr:rowOff>8637</xdr:rowOff>
    </xdr:to>
    <xdr:sp macro="" textlink="">
      <xdr:nvSpPr>
        <xdr:cNvPr id="423" name="楕円 422"/>
        <xdr:cNvSpPr/>
      </xdr:nvSpPr>
      <xdr:spPr>
        <a:xfrm>
          <a:off x="7810500" y="134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171214</xdr:rowOff>
    </xdr:from>
    <xdr:ext cx="469744" cy="259045"/>
    <xdr:sp macro="" textlink="">
      <xdr:nvSpPr>
        <xdr:cNvPr id="424" name="テキスト ボックス 423"/>
        <xdr:cNvSpPr txBox="1"/>
      </xdr:nvSpPr>
      <xdr:spPr>
        <a:xfrm>
          <a:off x="7626428" y="135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76963</xdr:rowOff>
    </xdr:from>
    <xdr:to>
      <xdr:col>36</xdr:col>
      <xdr:colOff>165100</xdr:colOff>
      <xdr:row>79</xdr:row>
      <xdr:rowOff>7113</xdr:rowOff>
    </xdr:to>
    <xdr:sp macro="" textlink="">
      <xdr:nvSpPr>
        <xdr:cNvPr id="425" name="楕円 424"/>
        <xdr:cNvSpPr/>
      </xdr:nvSpPr>
      <xdr:spPr>
        <a:xfrm>
          <a:off x="6921500" y="134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169690</xdr:rowOff>
    </xdr:from>
    <xdr:ext cx="469744" cy="259045"/>
    <xdr:sp macro="" textlink="">
      <xdr:nvSpPr>
        <xdr:cNvPr id="426" name="テキスト ボックス 425"/>
        <xdr:cNvSpPr txBox="1"/>
      </xdr:nvSpPr>
      <xdr:spPr>
        <a:xfrm>
          <a:off x="6737428" y="135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58655</xdr:rowOff>
    </xdr:from>
    <xdr:to>
      <xdr:col>55</xdr:col>
      <xdr:colOff>0</xdr:colOff>
      <xdr:row>99</xdr:row>
      <xdr:rowOff>60376</xdr:rowOff>
    </xdr:to>
    <xdr:cxnSp macro="">
      <xdr:nvCxnSpPr>
        <xdr:cNvPr id="457" name="直線コネクタ 456"/>
        <xdr:cNvCxnSpPr/>
      </xdr:nvCxnSpPr>
      <xdr:spPr>
        <a:xfrm>
          <a:off x="9639300" y="17032205"/>
          <a:ext cx="8382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58655</xdr:rowOff>
    </xdr:from>
    <xdr:to>
      <xdr:col>50</xdr:col>
      <xdr:colOff>114300</xdr:colOff>
      <xdr:row>99</xdr:row>
      <xdr:rowOff>61773</xdr:rowOff>
    </xdr:to>
    <xdr:cxnSp macro="">
      <xdr:nvCxnSpPr>
        <xdr:cNvPr id="460" name="直線コネクタ 459"/>
        <xdr:cNvCxnSpPr/>
      </xdr:nvCxnSpPr>
      <xdr:spPr>
        <a:xfrm flipV="1">
          <a:off x="8750300" y="17032205"/>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60313</xdr:rowOff>
    </xdr:from>
    <xdr:to>
      <xdr:col>45</xdr:col>
      <xdr:colOff>177800</xdr:colOff>
      <xdr:row>99</xdr:row>
      <xdr:rowOff>61773</xdr:rowOff>
    </xdr:to>
    <xdr:cxnSp macro="">
      <xdr:nvCxnSpPr>
        <xdr:cNvPr id="463" name="直線コネクタ 462"/>
        <xdr:cNvCxnSpPr/>
      </xdr:nvCxnSpPr>
      <xdr:spPr>
        <a:xfrm>
          <a:off x="7861300" y="17033863"/>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60313</xdr:rowOff>
    </xdr:from>
    <xdr:to>
      <xdr:col>41</xdr:col>
      <xdr:colOff>50800</xdr:colOff>
      <xdr:row>99</xdr:row>
      <xdr:rowOff>68033</xdr:rowOff>
    </xdr:to>
    <xdr:cxnSp macro="">
      <xdr:nvCxnSpPr>
        <xdr:cNvPr id="466" name="直線コネクタ 465"/>
        <xdr:cNvCxnSpPr/>
      </xdr:nvCxnSpPr>
      <xdr:spPr>
        <a:xfrm flipV="1">
          <a:off x="6972300" y="17033863"/>
          <a:ext cx="889000"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9576</xdr:rowOff>
    </xdr:from>
    <xdr:to>
      <xdr:col>55</xdr:col>
      <xdr:colOff>50800</xdr:colOff>
      <xdr:row>99</xdr:row>
      <xdr:rowOff>111176</xdr:rowOff>
    </xdr:to>
    <xdr:sp macro="" textlink="">
      <xdr:nvSpPr>
        <xdr:cNvPr id="476" name="楕円 475"/>
        <xdr:cNvSpPr/>
      </xdr:nvSpPr>
      <xdr:spPr>
        <a:xfrm>
          <a:off x="10426700" y="169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7855</xdr:rowOff>
    </xdr:from>
    <xdr:to>
      <xdr:col>50</xdr:col>
      <xdr:colOff>165100</xdr:colOff>
      <xdr:row>99</xdr:row>
      <xdr:rowOff>109455</xdr:rowOff>
    </xdr:to>
    <xdr:sp macro="" textlink="">
      <xdr:nvSpPr>
        <xdr:cNvPr id="478" name="楕円 477"/>
        <xdr:cNvSpPr/>
      </xdr:nvSpPr>
      <xdr:spPr>
        <a:xfrm>
          <a:off x="9588500" y="169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100582</xdr:rowOff>
    </xdr:from>
    <xdr:ext cx="534377" cy="259045"/>
    <xdr:sp macro="" textlink="">
      <xdr:nvSpPr>
        <xdr:cNvPr id="479" name="テキスト ボックス 478"/>
        <xdr:cNvSpPr txBox="1"/>
      </xdr:nvSpPr>
      <xdr:spPr>
        <a:xfrm>
          <a:off x="9372111" y="170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10973</xdr:rowOff>
    </xdr:from>
    <xdr:to>
      <xdr:col>46</xdr:col>
      <xdr:colOff>38100</xdr:colOff>
      <xdr:row>99</xdr:row>
      <xdr:rowOff>112573</xdr:rowOff>
    </xdr:to>
    <xdr:sp macro="" textlink="">
      <xdr:nvSpPr>
        <xdr:cNvPr id="480" name="楕円 479"/>
        <xdr:cNvSpPr/>
      </xdr:nvSpPr>
      <xdr:spPr>
        <a:xfrm>
          <a:off x="8699500" y="169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103700</xdr:rowOff>
    </xdr:from>
    <xdr:ext cx="534377" cy="259045"/>
    <xdr:sp macro="" textlink="">
      <xdr:nvSpPr>
        <xdr:cNvPr id="481" name="テキスト ボックス 480"/>
        <xdr:cNvSpPr txBox="1"/>
      </xdr:nvSpPr>
      <xdr:spPr>
        <a:xfrm>
          <a:off x="8483111" y="170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9513</xdr:rowOff>
    </xdr:from>
    <xdr:to>
      <xdr:col>41</xdr:col>
      <xdr:colOff>101600</xdr:colOff>
      <xdr:row>99</xdr:row>
      <xdr:rowOff>111113</xdr:rowOff>
    </xdr:to>
    <xdr:sp macro="" textlink="">
      <xdr:nvSpPr>
        <xdr:cNvPr id="482" name="楕円 481"/>
        <xdr:cNvSpPr/>
      </xdr:nvSpPr>
      <xdr:spPr>
        <a:xfrm>
          <a:off x="7810500" y="1698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102240</xdr:rowOff>
    </xdr:from>
    <xdr:ext cx="534377" cy="259045"/>
    <xdr:sp macro="" textlink="">
      <xdr:nvSpPr>
        <xdr:cNvPr id="483" name="テキスト ボックス 482"/>
        <xdr:cNvSpPr txBox="1"/>
      </xdr:nvSpPr>
      <xdr:spPr>
        <a:xfrm>
          <a:off x="7594111" y="170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17233</xdr:rowOff>
    </xdr:from>
    <xdr:to>
      <xdr:col>36</xdr:col>
      <xdr:colOff>165100</xdr:colOff>
      <xdr:row>99</xdr:row>
      <xdr:rowOff>118833</xdr:rowOff>
    </xdr:to>
    <xdr:sp macro="" textlink="">
      <xdr:nvSpPr>
        <xdr:cNvPr id="484" name="楕円 483"/>
        <xdr:cNvSpPr/>
      </xdr:nvSpPr>
      <xdr:spPr>
        <a:xfrm>
          <a:off x="6921500" y="169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109960</xdr:rowOff>
    </xdr:from>
    <xdr:ext cx="534377" cy="259045"/>
    <xdr:sp macro="" textlink="">
      <xdr:nvSpPr>
        <xdr:cNvPr id="485" name="テキスト ボックス 484"/>
        <xdr:cNvSpPr txBox="1"/>
      </xdr:nvSpPr>
      <xdr:spPr>
        <a:xfrm>
          <a:off x="6705111" y="1708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38225</xdr:rowOff>
    </xdr:from>
    <xdr:to>
      <xdr:col>85</xdr:col>
      <xdr:colOff>127000</xdr:colOff>
      <xdr:row>38</xdr:row>
      <xdr:rowOff>40798</xdr:rowOff>
    </xdr:to>
    <xdr:cxnSp macro="">
      <xdr:nvCxnSpPr>
        <xdr:cNvPr id="512" name="直線コネクタ 511"/>
        <xdr:cNvCxnSpPr/>
      </xdr:nvCxnSpPr>
      <xdr:spPr>
        <a:xfrm flipV="1">
          <a:off x="15481300" y="6553325"/>
          <a:ext cx="838200" cy="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40798</xdr:rowOff>
    </xdr:from>
    <xdr:to>
      <xdr:col>81</xdr:col>
      <xdr:colOff>50800</xdr:colOff>
      <xdr:row>38</xdr:row>
      <xdr:rowOff>49367</xdr:rowOff>
    </xdr:to>
    <xdr:cxnSp macro="">
      <xdr:nvCxnSpPr>
        <xdr:cNvPr id="515" name="直線コネクタ 514"/>
        <xdr:cNvCxnSpPr/>
      </xdr:nvCxnSpPr>
      <xdr:spPr>
        <a:xfrm flipV="1">
          <a:off x="14592300" y="6555898"/>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47149</xdr:rowOff>
    </xdr:from>
    <xdr:to>
      <xdr:col>76</xdr:col>
      <xdr:colOff>114300</xdr:colOff>
      <xdr:row>38</xdr:row>
      <xdr:rowOff>49367</xdr:rowOff>
    </xdr:to>
    <xdr:cxnSp macro="">
      <xdr:nvCxnSpPr>
        <xdr:cNvPr id="518" name="直線コネクタ 517"/>
        <xdr:cNvCxnSpPr/>
      </xdr:nvCxnSpPr>
      <xdr:spPr>
        <a:xfrm>
          <a:off x="13703300" y="6562249"/>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47149</xdr:rowOff>
    </xdr:from>
    <xdr:to>
      <xdr:col>71</xdr:col>
      <xdr:colOff>177800</xdr:colOff>
      <xdr:row>38</xdr:row>
      <xdr:rowOff>53628</xdr:rowOff>
    </xdr:to>
    <xdr:cxnSp macro="">
      <xdr:nvCxnSpPr>
        <xdr:cNvPr id="521" name="直線コネクタ 520"/>
        <xdr:cNvCxnSpPr/>
      </xdr:nvCxnSpPr>
      <xdr:spPr>
        <a:xfrm flipV="1">
          <a:off x="12814300" y="6562249"/>
          <a:ext cx="889000" cy="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158875</xdr:rowOff>
    </xdr:from>
    <xdr:to>
      <xdr:col>85</xdr:col>
      <xdr:colOff>177800</xdr:colOff>
      <xdr:row>38</xdr:row>
      <xdr:rowOff>89025</xdr:rowOff>
    </xdr:to>
    <xdr:sp macro="" textlink="">
      <xdr:nvSpPr>
        <xdr:cNvPr id="531" name="楕円 530"/>
        <xdr:cNvSpPr/>
      </xdr:nvSpPr>
      <xdr:spPr>
        <a:xfrm>
          <a:off x="16268700" y="65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161448</xdr:rowOff>
    </xdr:from>
    <xdr:to>
      <xdr:col>81</xdr:col>
      <xdr:colOff>101600</xdr:colOff>
      <xdr:row>38</xdr:row>
      <xdr:rowOff>91598</xdr:rowOff>
    </xdr:to>
    <xdr:sp macro="" textlink="">
      <xdr:nvSpPr>
        <xdr:cNvPr id="533" name="楕円 532"/>
        <xdr:cNvSpPr/>
      </xdr:nvSpPr>
      <xdr:spPr>
        <a:xfrm>
          <a:off x="15430500" y="65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82725</xdr:rowOff>
    </xdr:from>
    <xdr:ext cx="534377" cy="259045"/>
    <xdr:sp macro="" textlink="">
      <xdr:nvSpPr>
        <xdr:cNvPr id="534" name="テキスト ボックス 533"/>
        <xdr:cNvSpPr txBox="1"/>
      </xdr:nvSpPr>
      <xdr:spPr>
        <a:xfrm>
          <a:off x="15214111" y="65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170017</xdr:rowOff>
    </xdr:from>
    <xdr:to>
      <xdr:col>76</xdr:col>
      <xdr:colOff>165100</xdr:colOff>
      <xdr:row>38</xdr:row>
      <xdr:rowOff>100167</xdr:rowOff>
    </xdr:to>
    <xdr:sp macro="" textlink="">
      <xdr:nvSpPr>
        <xdr:cNvPr id="535" name="楕円 534"/>
        <xdr:cNvSpPr/>
      </xdr:nvSpPr>
      <xdr:spPr>
        <a:xfrm>
          <a:off x="14541500" y="65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91294</xdr:rowOff>
    </xdr:from>
    <xdr:ext cx="534377" cy="259045"/>
    <xdr:sp macro="" textlink="">
      <xdr:nvSpPr>
        <xdr:cNvPr id="536" name="テキスト ボックス 535"/>
        <xdr:cNvSpPr txBox="1"/>
      </xdr:nvSpPr>
      <xdr:spPr>
        <a:xfrm>
          <a:off x="14325111" y="66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167799</xdr:rowOff>
    </xdr:from>
    <xdr:to>
      <xdr:col>72</xdr:col>
      <xdr:colOff>38100</xdr:colOff>
      <xdr:row>38</xdr:row>
      <xdr:rowOff>97949</xdr:rowOff>
    </xdr:to>
    <xdr:sp macro="" textlink="">
      <xdr:nvSpPr>
        <xdr:cNvPr id="537" name="楕円 536"/>
        <xdr:cNvSpPr/>
      </xdr:nvSpPr>
      <xdr:spPr>
        <a:xfrm>
          <a:off x="13652500" y="65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89076</xdr:rowOff>
    </xdr:from>
    <xdr:ext cx="534377" cy="259045"/>
    <xdr:sp macro="" textlink="">
      <xdr:nvSpPr>
        <xdr:cNvPr id="538" name="テキスト ボックス 537"/>
        <xdr:cNvSpPr txBox="1"/>
      </xdr:nvSpPr>
      <xdr:spPr>
        <a:xfrm>
          <a:off x="13436111" y="66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2828</xdr:rowOff>
    </xdr:from>
    <xdr:to>
      <xdr:col>67</xdr:col>
      <xdr:colOff>101600</xdr:colOff>
      <xdr:row>38</xdr:row>
      <xdr:rowOff>104428</xdr:rowOff>
    </xdr:to>
    <xdr:sp macro="" textlink="">
      <xdr:nvSpPr>
        <xdr:cNvPr id="539" name="楕円 538"/>
        <xdr:cNvSpPr/>
      </xdr:nvSpPr>
      <xdr:spPr>
        <a:xfrm>
          <a:off x="12763500" y="65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95555</xdr:rowOff>
    </xdr:from>
    <xdr:ext cx="534377" cy="259045"/>
    <xdr:sp macro="" textlink="">
      <xdr:nvSpPr>
        <xdr:cNvPr id="540" name="テキスト ボックス 539"/>
        <xdr:cNvSpPr txBox="1"/>
      </xdr:nvSpPr>
      <xdr:spPr>
        <a:xfrm>
          <a:off x="12547111" y="661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11681</xdr:rowOff>
    </xdr:from>
    <xdr:to>
      <xdr:col>85</xdr:col>
      <xdr:colOff>127000</xdr:colOff>
      <xdr:row>58</xdr:row>
      <xdr:rowOff>75372</xdr:rowOff>
    </xdr:to>
    <xdr:cxnSp macro="">
      <xdr:nvCxnSpPr>
        <xdr:cNvPr id="571" name="直線コネクタ 570"/>
        <xdr:cNvCxnSpPr/>
      </xdr:nvCxnSpPr>
      <xdr:spPr>
        <a:xfrm flipV="1">
          <a:off x="15481300" y="9955781"/>
          <a:ext cx="838200" cy="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75372</xdr:rowOff>
    </xdr:from>
    <xdr:to>
      <xdr:col>81</xdr:col>
      <xdr:colOff>50800</xdr:colOff>
      <xdr:row>58</xdr:row>
      <xdr:rowOff>108807</xdr:rowOff>
    </xdr:to>
    <xdr:cxnSp macro="">
      <xdr:nvCxnSpPr>
        <xdr:cNvPr id="574" name="直線コネクタ 573"/>
        <xdr:cNvCxnSpPr/>
      </xdr:nvCxnSpPr>
      <xdr:spPr>
        <a:xfrm flipV="1">
          <a:off x="14592300" y="10019472"/>
          <a:ext cx="889000" cy="3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102036</xdr:rowOff>
    </xdr:from>
    <xdr:to>
      <xdr:col>76</xdr:col>
      <xdr:colOff>114300</xdr:colOff>
      <xdr:row>58</xdr:row>
      <xdr:rowOff>108807</xdr:rowOff>
    </xdr:to>
    <xdr:cxnSp macro="">
      <xdr:nvCxnSpPr>
        <xdr:cNvPr id="577" name="直線コネクタ 576"/>
        <xdr:cNvCxnSpPr/>
      </xdr:nvCxnSpPr>
      <xdr:spPr>
        <a:xfrm>
          <a:off x="13703300" y="10046136"/>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27529</xdr:rowOff>
    </xdr:from>
    <xdr:to>
      <xdr:col>71</xdr:col>
      <xdr:colOff>177800</xdr:colOff>
      <xdr:row>58</xdr:row>
      <xdr:rowOff>102036</xdr:rowOff>
    </xdr:to>
    <xdr:cxnSp macro="">
      <xdr:nvCxnSpPr>
        <xdr:cNvPr id="580" name="直線コネクタ 579"/>
        <xdr:cNvCxnSpPr/>
      </xdr:nvCxnSpPr>
      <xdr:spPr>
        <a:xfrm>
          <a:off x="12814300" y="9971629"/>
          <a:ext cx="889000" cy="7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132331</xdr:rowOff>
    </xdr:from>
    <xdr:to>
      <xdr:col>85</xdr:col>
      <xdr:colOff>177800</xdr:colOff>
      <xdr:row>58</xdr:row>
      <xdr:rowOff>62481</xdr:rowOff>
    </xdr:to>
    <xdr:sp macro="" textlink="">
      <xdr:nvSpPr>
        <xdr:cNvPr id="590" name="楕円 589"/>
        <xdr:cNvSpPr/>
      </xdr:nvSpPr>
      <xdr:spPr>
        <a:xfrm>
          <a:off x="16268700" y="990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91708</xdr:rowOff>
    </xdr:from>
    <xdr:ext cx="534377" cy="259045"/>
    <xdr:sp macro="" textlink="">
      <xdr:nvSpPr>
        <xdr:cNvPr id="591" name="教育費該当値テキスト"/>
        <xdr:cNvSpPr txBox="1"/>
      </xdr:nvSpPr>
      <xdr:spPr>
        <a:xfrm>
          <a:off x="16370300" y="9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24572</xdr:rowOff>
    </xdr:from>
    <xdr:to>
      <xdr:col>81</xdr:col>
      <xdr:colOff>101600</xdr:colOff>
      <xdr:row>58</xdr:row>
      <xdr:rowOff>126172</xdr:rowOff>
    </xdr:to>
    <xdr:sp macro="" textlink="">
      <xdr:nvSpPr>
        <xdr:cNvPr id="592" name="楕円 591"/>
        <xdr:cNvSpPr/>
      </xdr:nvSpPr>
      <xdr:spPr>
        <a:xfrm>
          <a:off x="15430500" y="9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117299</xdr:rowOff>
    </xdr:from>
    <xdr:ext cx="534377" cy="259045"/>
    <xdr:sp macro="" textlink="">
      <xdr:nvSpPr>
        <xdr:cNvPr id="593" name="テキスト ボックス 592"/>
        <xdr:cNvSpPr txBox="1"/>
      </xdr:nvSpPr>
      <xdr:spPr>
        <a:xfrm>
          <a:off x="15214111" y="100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58007</xdr:rowOff>
    </xdr:from>
    <xdr:to>
      <xdr:col>76</xdr:col>
      <xdr:colOff>165100</xdr:colOff>
      <xdr:row>58</xdr:row>
      <xdr:rowOff>159607</xdr:rowOff>
    </xdr:to>
    <xdr:sp macro="" textlink="">
      <xdr:nvSpPr>
        <xdr:cNvPr id="594" name="楕円 593"/>
        <xdr:cNvSpPr/>
      </xdr:nvSpPr>
      <xdr:spPr>
        <a:xfrm>
          <a:off x="14541500" y="100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150734</xdr:rowOff>
    </xdr:from>
    <xdr:ext cx="534377" cy="259045"/>
    <xdr:sp macro="" textlink="">
      <xdr:nvSpPr>
        <xdr:cNvPr id="595" name="テキスト ボックス 594"/>
        <xdr:cNvSpPr txBox="1"/>
      </xdr:nvSpPr>
      <xdr:spPr>
        <a:xfrm>
          <a:off x="14325111" y="1009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51236</xdr:rowOff>
    </xdr:from>
    <xdr:to>
      <xdr:col>72</xdr:col>
      <xdr:colOff>38100</xdr:colOff>
      <xdr:row>58</xdr:row>
      <xdr:rowOff>152836</xdr:rowOff>
    </xdr:to>
    <xdr:sp macro="" textlink="">
      <xdr:nvSpPr>
        <xdr:cNvPr id="596" name="楕円 595"/>
        <xdr:cNvSpPr/>
      </xdr:nvSpPr>
      <xdr:spPr>
        <a:xfrm>
          <a:off x="13652500" y="99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143963</xdr:rowOff>
    </xdr:from>
    <xdr:ext cx="534377" cy="259045"/>
    <xdr:sp macro="" textlink="">
      <xdr:nvSpPr>
        <xdr:cNvPr id="597" name="テキスト ボックス 596"/>
        <xdr:cNvSpPr txBox="1"/>
      </xdr:nvSpPr>
      <xdr:spPr>
        <a:xfrm>
          <a:off x="13436111" y="1008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148179</xdr:rowOff>
    </xdr:from>
    <xdr:to>
      <xdr:col>67</xdr:col>
      <xdr:colOff>101600</xdr:colOff>
      <xdr:row>58</xdr:row>
      <xdr:rowOff>78329</xdr:rowOff>
    </xdr:to>
    <xdr:sp macro="" textlink="">
      <xdr:nvSpPr>
        <xdr:cNvPr id="598" name="楕円 597"/>
        <xdr:cNvSpPr/>
      </xdr:nvSpPr>
      <xdr:spPr>
        <a:xfrm>
          <a:off x="12763500" y="99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94856</xdr:rowOff>
    </xdr:from>
    <xdr:ext cx="534377" cy="259045"/>
    <xdr:sp macro="" textlink="">
      <xdr:nvSpPr>
        <xdr:cNvPr id="599" name="テキスト ボックス 598"/>
        <xdr:cNvSpPr txBox="1"/>
      </xdr:nvSpPr>
      <xdr:spPr>
        <a:xfrm>
          <a:off x="12547111" y="969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116740</xdr:rowOff>
    </xdr:from>
    <xdr:to>
      <xdr:col>85</xdr:col>
      <xdr:colOff>127000</xdr:colOff>
      <xdr:row>78</xdr:row>
      <xdr:rowOff>124397</xdr:rowOff>
    </xdr:to>
    <xdr:cxnSp macro="">
      <xdr:nvCxnSpPr>
        <xdr:cNvPr id="626" name="直線コネクタ 625"/>
        <xdr:cNvCxnSpPr/>
      </xdr:nvCxnSpPr>
      <xdr:spPr>
        <a:xfrm flipV="1">
          <a:off x="15481300" y="13489840"/>
          <a:ext cx="8382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124397</xdr:rowOff>
    </xdr:from>
    <xdr:to>
      <xdr:col>81</xdr:col>
      <xdr:colOff>50800</xdr:colOff>
      <xdr:row>78</xdr:row>
      <xdr:rowOff>128412</xdr:rowOff>
    </xdr:to>
    <xdr:cxnSp macro="">
      <xdr:nvCxnSpPr>
        <xdr:cNvPr id="629" name="直線コネクタ 628"/>
        <xdr:cNvCxnSpPr/>
      </xdr:nvCxnSpPr>
      <xdr:spPr>
        <a:xfrm flipV="1">
          <a:off x="14592300" y="13497497"/>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128412</xdr:rowOff>
    </xdr:from>
    <xdr:to>
      <xdr:col>76</xdr:col>
      <xdr:colOff>114300</xdr:colOff>
      <xdr:row>78</xdr:row>
      <xdr:rowOff>138685</xdr:rowOff>
    </xdr:to>
    <xdr:cxnSp macro="">
      <xdr:nvCxnSpPr>
        <xdr:cNvPr id="632" name="直線コネクタ 631"/>
        <xdr:cNvCxnSpPr/>
      </xdr:nvCxnSpPr>
      <xdr:spPr>
        <a:xfrm flipV="1">
          <a:off x="13703300" y="13501512"/>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137821</xdr:rowOff>
    </xdr:from>
    <xdr:to>
      <xdr:col>71</xdr:col>
      <xdr:colOff>177800</xdr:colOff>
      <xdr:row>78</xdr:row>
      <xdr:rowOff>138685</xdr:rowOff>
    </xdr:to>
    <xdr:cxnSp macro="">
      <xdr:nvCxnSpPr>
        <xdr:cNvPr id="635" name="直線コネクタ 634"/>
        <xdr:cNvCxnSpPr/>
      </xdr:nvCxnSpPr>
      <xdr:spPr>
        <a:xfrm>
          <a:off x="12814300" y="1351092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65940</xdr:rowOff>
    </xdr:from>
    <xdr:to>
      <xdr:col>85</xdr:col>
      <xdr:colOff>177800</xdr:colOff>
      <xdr:row>78</xdr:row>
      <xdr:rowOff>167540</xdr:rowOff>
    </xdr:to>
    <xdr:sp macro="" textlink="">
      <xdr:nvSpPr>
        <xdr:cNvPr id="645" name="楕円 644"/>
        <xdr:cNvSpPr/>
      </xdr:nvSpPr>
      <xdr:spPr>
        <a:xfrm>
          <a:off x="16268700" y="134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73597</xdr:rowOff>
    </xdr:from>
    <xdr:to>
      <xdr:col>81</xdr:col>
      <xdr:colOff>101600</xdr:colOff>
      <xdr:row>79</xdr:row>
      <xdr:rowOff>3747</xdr:rowOff>
    </xdr:to>
    <xdr:sp macro="" textlink="">
      <xdr:nvSpPr>
        <xdr:cNvPr id="647" name="楕円 646"/>
        <xdr:cNvSpPr/>
      </xdr:nvSpPr>
      <xdr:spPr>
        <a:xfrm>
          <a:off x="15430500" y="134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166324</xdr:rowOff>
    </xdr:from>
    <xdr:ext cx="469744" cy="259045"/>
    <xdr:sp macro="" textlink="">
      <xdr:nvSpPr>
        <xdr:cNvPr id="648" name="テキスト ボックス 647"/>
        <xdr:cNvSpPr txBox="1"/>
      </xdr:nvSpPr>
      <xdr:spPr>
        <a:xfrm>
          <a:off x="15246428" y="135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77612</xdr:rowOff>
    </xdr:from>
    <xdr:to>
      <xdr:col>76</xdr:col>
      <xdr:colOff>165100</xdr:colOff>
      <xdr:row>79</xdr:row>
      <xdr:rowOff>7762</xdr:rowOff>
    </xdr:to>
    <xdr:sp macro="" textlink="">
      <xdr:nvSpPr>
        <xdr:cNvPr id="649" name="楕円 648"/>
        <xdr:cNvSpPr/>
      </xdr:nvSpPr>
      <xdr:spPr>
        <a:xfrm>
          <a:off x="14541500" y="134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170339</xdr:rowOff>
    </xdr:from>
    <xdr:ext cx="469744" cy="259045"/>
    <xdr:sp macro="" textlink="">
      <xdr:nvSpPr>
        <xdr:cNvPr id="650" name="テキスト ボックス 649"/>
        <xdr:cNvSpPr txBox="1"/>
      </xdr:nvSpPr>
      <xdr:spPr>
        <a:xfrm>
          <a:off x="14357428" y="135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87885</xdr:rowOff>
    </xdr:from>
    <xdr:to>
      <xdr:col>72</xdr:col>
      <xdr:colOff>38100</xdr:colOff>
      <xdr:row>79</xdr:row>
      <xdr:rowOff>18035</xdr:rowOff>
    </xdr:to>
    <xdr:sp macro="" textlink="">
      <xdr:nvSpPr>
        <xdr:cNvPr id="651" name="楕円 650"/>
        <xdr:cNvSpPr/>
      </xdr:nvSpPr>
      <xdr:spPr>
        <a:xfrm>
          <a:off x="13652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9162</xdr:rowOff>
    </xdr:from>
    <xdr:ext cx="378565" cy="259045"/>
    <xdr:sp macro="" textlink="">
      <xdr:nvSpPr>
        <xdr:cNvPr id="652" name="テキスト ボックス 651"/>
        <xdr:cNvSpPr txBox="1"/>
      </xdr:nvSpPr>
      <xdr:spPr>
        <a:xfrm>
          <a:off x="13514017" y="1355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87021</xdr:rowOff>
    </xdr:from>
    <xdr:to>
      <xdr:col>67</xdr:col>
      <xdr:colOff>101600</xdr:colOff>
      <xdr:row>79</xdr:row>
      <xdr:rowOff>17171</xdr:rowOff>
    </xdr:to>
    <xdr:sp macro="" textlink="">
      <xdr:nvSpPr>
        <xdr:cNvPr id="653" name="楕円 652"/>
        <xdr:cNvSpPr/>
      </xdr:nvSpPr>
      <xdr:spPr>
        <a:xfrm>
          <a:off x="12763500" y="134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8298</xdr:rowOff>
    </xdr:from>
    <xdr:ext cx="378565" cy="259045"/>
    <xdr:sp macro="" textlink="">
      <xdr:nvSpPr>
        <xdr:cNvPr id="654" name="テキスト ボックス 653"/>
        <xdr:cNvSpPr txBox="1"/>
      </xdr:nvSpPr>
      <xdr:spPr>
        <a:xfrm>
          <a:off x="12625017" y="1355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156521</xdr:rowOff>
    </xdr:from>
    <xdr:to>
      <xdr:col>85</xdr:col>
      <xdr:colOff>127000</xdr:colOff>
      <xdr:row>97</xdr:row>
      <xdr:rowOff>19479</xdr:rowOff>
    </xdr:to>
    <xdr:cxnSp macro="">
      <xdr:nvCxnSpPr>
        <xdr:cNvPr id="681" name="直線コネクタ 680"/>
        <xdr:cNvCxnSpPr/>
      </xdr:nvCxnSpPr>
      <xdr:spPr>
        <a:xfrm>
          <a:off x="15481300" y="16615721"/>
          <a:ext cx="838200" cy="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96307</xdr:rowOff>
    </xdr:from>
    <xdr:to>
      <xdr:col>81</xdr:col>
      <xdr:colOff>50800</xdr:colOff>
      <xdr:row>96</xdr:row>
      <xdr:rowOff>156521</xdr:rowOff>
    </xdr:to>
    <xdr:cxnSp macro="">
      <xdr:nvCxnSpPr>
        <xdr:cNvPr id="684" name="直線コネクタ 683"/>
        <xdr:cNvCxnSpPr/>
      </xdr:nvCxnSpPr>
      <xdr:spPr>
        <a:xfrm>
          <a:off x="14592300" y="16555507"/>
          <a:ext cx="8890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56984</xdr:rowOff>
    </xdr:from>
    <xdr:to>
      <xdr:col>76</xdr:col>
      <xdr:colOff>114300</xdr:colOff>
      <xdr:row>96</xdr:row>
      <xdr:rowOff>96307</xdr:rowOff>
    </xdr:to>
    <xdr:cxnSp macro="">
      <xdr:nvCxnSpPr>
        <xdr:cNvPr id="687" name="直線コネクタ 686"/>
        <xdr:cNvCxnSpPr/>
      </xdr:nvCxnSpPr>
      <xdr:spPr>
        <a:xfrm>
          <a:off x="13703300" y="16516184"/>
          <a:ext cx="889000" cy="3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40767</xdr:rowOff>
    </xdr:from>
    <xdr:to>
      <xdr:col>71</xdr:col>
      <xdr:colOff>177800</xdr:colOff>
      <xdr:row>96</xdr:row>
      <xdr:rowOff>56984</xdr:rowOff>
    </xdr:to>
    <xdr:cxnSp macro="">
      <xdr:nvCxnSpPr>
        <xdr:cNvPr id="690" name="直線コネクタ 689"/>
        <xdr:cNvCxnSpPr/>
      </xdr:nvCxnSpPr>
      <xdr:spPr>
        <a:xfrm>
          <a:off x="12814300" y="16499967"/>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140129</xdr:rowOff>
    </xdr:from>
    <xdr:to>
      <xdr:col>85</xdr:col>
      <xdr:colOff>177800</xdr:colOff>
      <xdr:row>97</xdr:row>
      <xdr:rowOff>70279</xdr:rowOff>
    </xdr:to>
    <xdr:sp macro="" textlink="">
      <xdr:nvSpPr>
        <xdr:cNvPr id="700" name="楕円 699"/>
        <xdr:cNvSpPr/>
      </xdr:nvSpPr>
      <xdr:spPr>
        <a:xfrm>
          <a:off x="16268700" y="1659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118556</xdr:rowOff>
    </xdr:from>
    <xdr:ext cx="534377" cy="259045"/>
    <xdr:sp macro="" textlink="">
      <xdr:nvSpPr>
        <xdr:cNvPr id="701" name="公債費該当値テキスト"/>
        <xdr:cNvSpPr txBox="1"/>
      </xdr:nvSpPr>
      <xdr:spPr>
        <a:xfrm>
          <a:off x="16370300" y="165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105721</xdr:rowOff>
    </xdr:from>
    <xdr:to>
      <xdr:col>81</xdr:col>
      <xdr:colOff>101600</xdr:colOff>
      <xdr:row>97</xdr:row>
      <xdr:rowOff>35871</xdr:rowOff>
    </xdr:to>
    <xdr:sp macro="" textlink="">
      <xdr:nvSpPr>
        <xdr:cNvPr id="702" name="楕円 701"/>
        <xdr:cNvSpPr/>
      </xdr:nvSpPr>
      <xdr:spPr>
        <a:xfrm>
          <a:off x="15430500" y="165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52398</xdr:rowOff>
    </xdr:from>
    <xdr:ext cx="534377" cy="259045"/>
    <xdr:sp macro="" textlink="">
      <xdr:nvSpPr>
        <xdr:cNvPr id="703" name="テキスト ボックス 702"/>
        <xdr:cNvSpPr txBox="1"/>
      </xdr:nvSpPr>
      <xdr:spPr>
        <a:xfrm>
          <a:off x="15214111" y="163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45507</xdr:rowOff>
    </xdr:from>
    <xdr:to>
      <xdr:col>76</xdr:col>
      <xdr:colOff>165100</xdr:colOff>
      <xdr:row>96</xdr:row>
      <xdr:rowOff>147107</xdr:rowOff>
    </xdr:to>
    <xdr:sp macro="" textlink="">
      <xdr:nvSpPr>
        <xdr:cNvPr id="704" name="楕円 703"/>
        <xdr:cNvSpPr/>
      </xdr:nvSpPr>
      <xdr:spPr>
        <a:xfrm>
          <a:off x="14541500" y="165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163634</xdr:rowOff>
    </xdr:from>
    <xdr:ext cx="534377" cy="259045"/>
    <xdr:sp macro="" textlink="">
      <xdr:nvSpPr>
        <xdr:cNvPr id="705" name="テキスト ボックス 704"/>
        <xdr:cNvSpPr txBox="1"/>
      </xdr:nvSpPr>
      <xdr:spPr>
        <a:xfrm>
          <a:off x="14325111" y="162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6184</xdr:rowOff>
    </xdr:from>
    <xdr:to>
      <xdr:col>72</xdr:col>
      <xdr:colOff>38100</xdr:colOff>
      <xdr:row>96</xdr:row>
      <xdr:rowOff>107784</xdr:rowOff>
    </xdr:to>
    <xdr:sp macro="" textlink="">
      <xdr:nvSpPr>
        <xdr:cNvPr id="706" name="楕円 705"/>
        <xdr:cNvSpPr/>
      </xdr:nvSpPr>
      <xdr:spPr>
        <a:xfrm>
          <a:off x="13652500" y="164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124311</xdr:rowOff>
    </xdr:from>
    <xdr:ext cx="534377" cy="259045"/>
    <xdr:sp macro="" textlink="">
      <xdr:nvSpPr>
        <xdr:cNvPr id="707" name="テキスト ボックス 706"/>
        <xdr:cNvSpPr txBox="1"/>
      </xdr:nvSpPr>
      <xdr:spPr>
        <a:xfrm>
          <a:off x="13436111" y="162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161417</xdr:rowOff>
    </xdr:from>
    <xdr:to>
      <xdr:col>67</xdr:col>
      <xdr:colOff>101600</xdr:colOff>
      <xdr:row>96</xdr:row>
      <xdr:rowOff>91567</xdr:rowOff>
    </xdr:to>
    <xdr:sp macro="" textlink="">
      <xdr:nvSpPr>
        <xdr:cNvPr id="708" name="楕円 707"/>
        <xdr:cNvSpPr/>
      </xdr:nvSpPr>
      <xdr:spPr>
        <a:xfrm>
          <a:off x="12763500" y="164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108094</xdr:rowOff>
    </xdr:from>
    <xdr:ext cx="534377" cy="259045"/>
    <xdr:sp macro="" textlink="">
      <xdr:nvSpPr>
        <xdr:cNvPr id="709" name="テキスト ボックス 708"/>
        <xdr:cNvSpPr txBox="1"/>
      </xdr:nvSpPr>
      <xdr:spPr>
        <a:xfrm>
          <a:off x="12547111" y="162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類似団体よりも高い水準となっているのは、総務費、民生費、教育費である。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総務費については、前年度比</a:t>
          </a:r>
          <a:r>
            <a:rPr kumimoji="1" lang="en-US" altLang="ja-JP" sz="1300">
              <a:latin typeface="ＭＳ Ｐゴシック" panose="020B0600070205080204" pitchFamily="50" charset="-128"/>
              <a:ea typeface="ＭＳ Ｐゴシック" panose="020B0600070205080204" pitchFamily="50" charset="-128"/>
            </a:rPr>
            <a:t>71.1</a:t>
          </a:r>
          <a:r>
            <a:rPr kumimoji="1" lang="ja-JP" altLang="en-US" sz="1300">
              <a:latin typeface="ＭＳ Ｐゴシック" panose="020B0600070205080204" pitchFamily="50" charset="-128"/>
              <a:ea typeface="ＭＳ Ｐゴシック" panose="020B0600070205080204" pitchFamily="50" charset="-128"/>
            </a:rPr>
            <a:t>％減と大幅に減少しているが、減少要因は主にふるさと納税関係の委託料及びふるさと応援基金への積立金が減少したためで、今後は同水準で推移する見込みである。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％増とわずかに増加しているが、障害者福祉事業費の増加が影響しているためである。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教育費については、前年度比</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増となっているが、主な要因は、南吉富小学校運動場改修事業、体育館新築・解体設計業務委託料、ブロック塀改修工事等を行ったことによるもので、令和２年度以降も新体育館の設計・工事等が予定されているため、増加していく見込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実質収支及び実質単年度収支は経費節減等により黒字を確保できている。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財政調整基金残高は前年度決算剰余金の積立等に伴い増加しており、標準財政規模比で</a:t>
          </a:r>
          <a:r>
            <a:rPr kumimoji="1" lang="en-US" altLang="ja-JP" sz="1400">
              <a:latin typeface="ＭＳ ゴシック" pitchFamily="49" charset="-128"/>
              <a:ea typeface="ＭＳ ゴシック" pitchFamily="49" charset="-128"/>
            </a:rPr>
            <a:t>75.16</a:t>
          </a:r>
          <a:r>
            <a:rPr kumimoji="1" lang="ja-JP" altLang="en-US" sz="1400">
              <a:latin typeface="ＭＳ ゴシック" pitchFamily="49" charset="-128"/>
              <a:ea typeface="ＭＳ ゴシック" pitchFamily="49" charset="-128"/>
            </a:rPr>
            <a:t>％と、前年度より増加しているが、合併算定替の縮減による普通交付税収の減や地方税収の減等により一般財源が減ったことにより標準財政規模も減少しており（前年度比△</a:t>
          </a:r>
          <a:r>
            <a:rPr kumimoji="1" lang="en-US" altLang="ja-JP" sz="1400">
              <a:latin typeface="ＭＳ ゴシック" pitchFamily="49" charset="-128"/>
              <a:ea typeface="ＭＳ ゴシック" pitchFamily="49" charset="-128"/>
            </a:rPr>
            <a:t>100,531</a:t>
          </a:r>
          <a:r>
            <a:rPr kumimoji="1" lang="ja-JP" altLang="en-US" sz="1400">
              <a:latin typeface="ＭＳ ゴシック" pitchFamily="49" charset="-128"/>
              <a:ea typeface="ＭＳ ゴシック" pitchFamily="49" charset="-128"/>
            </a:rPr>
            <a:t>千円）、そのため、財政調整基金残高の割合が高くなっているものである。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一般会計及び全ての特別会計において赤字は発生しておらず、現在の水準を継続して維持できるよう努める。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5369590</v>
      </c>
      <c r="BO4" s="431"/>
      <c r="BP4" s="431"/>
      <c r="BQ4" s="431"/>
      <c r="BR4" s="431"/>
      <c r="BS4" s="431"/>
      <c r="BT4" s="431"/>
      <c r="BU4" s="432"/>
      <c r="BV4" s="430">
        <v>8911114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11.3</v>
      </c>
      <c r="CU4" s="437"/>
      <c r="CV4" s="437"/>
      <c r="CW4" s="437"/>
      <c r="CX4" s="437"/>
      <c r="CY4" s="437"/>
      <c r="CZ4" s="437"/>
      <c r="DA4" s="438"/>
      <c r="DB4" s="436">
        <v>9.1999999999999993</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4996965</v>
      </c>
      <c r="BO5" s="468"/>
      <c r="BP5" s="468"/>
      <c r="BQ5" s="468"/>
      <c r="BR5" s="468"/>
      <c r="BS5" s="468"/>
      <c r="BT5" s="468"/>
      <c r="BU5" s="469"/>
      <c r="BV5" s="467">
        <v>8546770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82.2</v>
      </c>
      <c r="CU5" s="465"/>
      <c r="CV5" s="465"/>
      <c r="CW5" s="465"/>
      <c r="CX5" s="465"/>
      <c r="CY5" s="465"/>
      <c r="CZ5" s="465"/>
      <c r="DA5" s="466"/>
      <c r="DB5" s="464">
        <v>81.400000000000006</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372625</v>
      </c>
      <c r="BO6" s="468"/>
      <c r="BP6" s="468"/>
      <c r="BQ6" s="468"/>
      <c r="BR6" s="468"/>
      <c r="BS6" s="468"/>
      <c r="BT6" s="468"/>
      <c r="BU6" s="469"/>
      <c r="BV6" s="467">
        <v>364344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84.8</v>
      </c>
      <c r="CU6" s="505"/>
      <c r="CV6" s="505"/>
      <c r="CW6" s="505"/>
      <c r="CX6" s="505"/>
      <c r="CY6" s="505"/>
      <c r="CZ6" s="505"/>
      <c r="DA6" s="506"/>
      <c r="DB6" s="504">
        <v>85.1</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32418</v>
      </c>
      <c r="BO7" s="468"/>
      <c r="BP7" s="468"/>
      <c r="BQ7" s="468"/>
      <c r="BR7" s="468"/>
      <c r="BS7" s="468"/>
      <c r="BT7" s="468"/>
      <c r="BU7" s="469"/>
      <c r="BV7" s="467">
        <v>78002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3011208</v>
      </c>
      <c r="CU7" s="468"/>
      <c r="CV7" s="468"/>
      <c r="CW7" s="468"/>
      <c r="CX7" s="468"/>
      <c r="CY7" s="468"/>
      <c r="CZ7" s="468"/>
      <c r="DA7" s="469"/>
      <c r="DB7" s="467">
        <v>3111739</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340207</v>
      </c>
      <c r="BO8" s="468"/>
      <c r="BP8" s="468"/>
      <c r="BQ8" s="468"/>
      <c r="BR8" s="468"/>
      <c r="BS8" s="468"/>
      <c r="BT8" s="468"/>
      <c r="BU8" s="469"/>
      <c r="BV8" s="467">
        <v>286342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0.28999999999999998</v>
      </c>
      <c r="CU8" s="508"/>
      <c r="CV8" s="508"/>
      <c r="CW8" s="508"/>
      <c r="CX8" s="508"/>
      <c r="CY8" s="508"/>
      <c r="CZ8" s="508"/>
      <c r="DA8" s="509"/>
      <c r="DB8" s="507">
        <v>0.28999999999999998</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7458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53865</v>
      </c>
      <c r="BO9" s="468"/>
      <c r="BP9" s="468"/>
      <c r="BQ9" s="468"/>
      <c r="BR9" s="468"/>
      <c r="BS9" s="468"/>
      <c r="BT9" s="468"/>
      <c r="BU9" s="469"/>
      <c r="BV9" s="467">
        <v>177379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v>
      </c>
      <c r="CU9" s="465"/>
      <c r="CV9" s="465"/>
      <c r="CW9" s="465"/>
      <c r="CX9" s="465"/>
      <c r="CY9" s="465"/>
      <c r="CZ9" s="465"/>
      <c r="DA9" s="466"/>
      <c r="DB9" s="464">
        <v>13.8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7852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148464</v>
      </c>
      <c r="BO10" s="468"/>
      <c r="BP10" s="468"/>
      <c r="BQ10" s="468"/>
      <c r="BR10" s="468"/>
      <c r="BS10" s="468"/>
      <c r="BT10" s="468"/>
      <c r="BU10" s="469"/>
      <c r="BV10" s="467">
        <v>58154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220777</v>
      </c>
      <c r="BO11" s="468"/>
      <c r="BP11" s="468"/>
      <c r="BQ11" s="468"/>
      <c r="BR11" s="468"/>
      <c r="BS11" s="468"/>
      <c r="BT11" s="468"/>
      <c r="BU11" s="469"/>
      <c r="BV11" s="467">
        <v>210666</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7619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7558</v>
      </c>
      <c r="S13" s="552"/>
      <c r="T13" s="552"/>
      <c r="U13" s="552"/>
      <c r="V13" s="553"/>
      <c r="W13" s="483" t="s">
        <v>140</v>
      </c>
      <c r="X13" s="484"/>
      <c r="Y13" s="484"/>
      <c r="Z13" s="484"/>
      <c r="AA13" s="484"/>
      <c r="AB13" s="474"/>
      <c r="AC13" s="518">
        <v>362</v>
      </c>
      <c r="AD13" s="519"/>
      <c r="AE13" s="519"/>
      <c r="AF13" s="519"/>
      <c r="AG13" s="561"/>
      <c r="AH13" s="518">
        <v>374</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423106</v>
      </c>
      <c r="BO13" s="468"/>
      <c r="BP13" s="468"/>
      <c r="BQ13" s="468"/>
      <c r="BR13" s="468"/>
      <c r="BS13" s="468"/>
      <c r="BT13" s="468"/>
      <c r="BU13" s="469"/>
      <c r="BV13" s="467">
        <v>446199</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-1.5</v>
      </c>
      <c r="CU13" s="465"/>
      <c r="CV13" s="465"/>
      <c r="CW13" s="465"/>
      <c r="CX13" s="465"/>
      <c r="CY13" s="465"/>
      <c r="CZ13" s="465"/>
      <c r="DA13" s="466"/>
      <c r="DB13" s="464">
        <v>-0.2</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145</v>
      </c>
      <c r="M14" s="549"/>
      <c r="N14" s="549"/>
      <c r="O14" s="549"/>
      <c r="P14" s="549"/>
      <c r="Q14" s="550"/>
      <c r="R14" s="551">
        <v>7651</v>
      </c>
      <c r="S14" s="552"/>
      <c r="T14" s="552"/>
      <c r="U14" s="552"/>
      <c r="V14" s="553"/>
      <c r="W14" s="457"/>
      <c r="X14" s="458"/>
      <c r="Y14" s="458"/>
      <c r="Z14" s="458"/>
      <c r="AA14" s="458"/>
      <c r="AB14" s="447"/>
      <c r="AC14" s="554">
        <v>10.4</v>
      </c>
      <c r="AD14" s="555"/>
      <c r="AE14" s="555"/>
      <c r="AF14" s="555"/>
      <c r="AG14" s="556"/>
      <c r="AH14" s="554">
        <v>10.6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139</v>
      </c>
      <c r="N15" s="559"/>
      <c r="O15" s="559"/>
      <c r="P15" s="559"/>
      <c r="Q15" s="560"/>
      <c r="R15" s="551">
        <v>7587</v>
      </c>
      <c r="S15" s="552"/>
      <c r="T15" s="552"/>
      <c r="U15" s="552"/>
      <c r="V15" s="553"/>
      <c r="W15" s="483" t="s">
        <v>147</v>
      </c>
      <c r="X15" s="484"/>
      <c r="Y15" s="484"/>
      <c r="Z15" s="484"/>
      <c r="AA15" s="484"/>
      <c r="AB15" s="474"/>
      <c r="AC15" s="518">
        <v>1116</v>
      </c>
      <c r="AD15" s="519"/>
      <c r="AE15" s="519"/>
      <c r="AF15" s="519"/>
      <c r="AG15" s="561"/>
      <c r="AH15" s="518">
        <v>1169</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744631</v>
      </c>
      <c r="BO15" s="431"/>
      <c r="BP15" s="431"/>
      <c r="BQ15" s="431"/>
      <c r="BR15" s="431"/>
      <c r="BS15" s="431"/>
      <c r="BT15" s="431"/>
      <c r="BU15" s="432"/>
      <c r="BV15" s="430">
        <v>744166</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32</v>
      </c>
      <c r="AD16" s="555"/>
      <c r="AE16" s="555"/>
      <c r="AF16" s="555"/>
      <c r="AG16" s="556"/>
      <c r="AH16" s="554">
        <v>33</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2668980</v>
      </c>
      <c r="BO16" s="468"/>
      <c r="BP16" s="468"/>
      <c r="BQ16" s="468"/>
      <c r="BR16" s="468"/>
      <c r="BS16" s="468"/>
      <c r="BT16" s="468"/>
      <c r="BU16" s="469"/>
      <c r="BV16" s="467">
        <v>2688260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153</v>
      </c>
      <c r="N17" s="575"/>
      <c r="O17" s="575"/>
      <c r="P17" s="575"/>
      <c r="Q17" s="576"/>
      <c r="R17" s="571" t="s">
        <v>151</v>
      </c>
      <c r="S17" s="572"/>
      <c r="T17" s="572"/>
      <c r="U17" s="572"/>
      <c r="V17" s="573"/>
      <c r="W17" s="483" t="s">
        <v>154</v>
      </c>
      <c r="X17" s="484"/>
      <c r="Y17" s="484"/>
      <c r="Z17" s="484"/>
      <c r="AA17" s="484"/>
      <c r="AB17" s="474"/>
      <c r="AC17" s="518">
        <v>2006</v>
      </c>
      <c r="AD17" s="519"/>
      <c r="AE17" s="519"/>
      <c r="AF17" s="519"/>
      <c r="AG17" s="561"/>
      <c r="AH17" s="518">
        <v>1997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928604</v>
      </c>
      <c r="BO17" s="468"/>
      <c r="BP17" s="468"/>
      <c r="BQ17" s="468"/>
      <c r="BR17" s="468"/>
      <c r="BS17" s="468"/>
      <c r="BT17" s="468"/>
      <c r="BU17" s="469"/>
      <c r="BV17" s="467">
        <v>927724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62.44</v>
      </c>
      <c r="M18" s="583"/>
      <c r="N18" s="583"/>
      <c r="O18" s="583"/>
      <c r="P18" s="583"/>
      <c r="Q18" s="583"/>
      <c r="R18" s="584"/>
      <c r="S18" s="584"/>
      <c r="T18" s="584"/>
      <c r="U18" s="584"/>
      <c r="V18" s="585"/>
      <c r="W18" s="485"/>
      <c r="X18" s="486"/>
      <c r="Y18" s="486"/>
      <c r="Z18" s="486"/>
      <c r="AA18" s="486"/>
      <c r="AB18" s="477"/>
      <c r="AC18" s="586">
        <v>57.6</v>
      </c>
      <c r="AD18" s="587"/>
      <c r="AE18" s="587"/>
      <c r="AF18" s="587"/>
      <c r="AG18" s="588"/>
      <c r="AH18" s="586">
        <v>56.4</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2551461</v>
      </c>
      <c r="BO18" s="468"/>
      <c r="BP18" s="468"/>
      <c r="BQ18" s="468"/>
      <c r="BR18" s="468"/>
      <c r="BS18" s="468"/>
      <c r="BT18" s="468"/>
      <c r="BU18" s="469"/>
      <c r="BV18" s="467">
        <v>2599367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119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4040509</v>
      </c>
      <c r="BO19" s="468"/>
      <c r="BP19" s="468"/>
      <c r="BQ19" s="468"/>
      <c r="BR19" s="468"/>
      <c r="BS19" s="468"/>
      <c r="BT19" s="468"/>
      <c r="BU19" s="469"/>
      <c r="BV19" s="467">
        <v>3950205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2791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2559689</v>
      </c>
      <c r="BO23" s="468"/>
      <c r="BP23" s="468"/>
      <c r="BQ23" s="468"/>
      <c r="BR23" s="468"/>
      <c r="BS23" s="468"/>
      <c r="BT23" s="468"/>
      <c r="BU23" s="469"/>
      <c r="BV23" s="467">
        <v>2862709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7510</v>
      </c>
      <c r="R24" s="519"/>
      <c r="S24" s="519"/>
      <c r="T24" s="519"/>
      <c r="U24" s="519"/>
      <c r="V24" s="561"/>
      <c r="W24" s="620"/>
      <c r="X24" s="608"/>
      <c r="Y24" s="609"/>
      <c r="Z24" s="517" t="s">
        <v>170</v>
      </c>
      <c r="AA24" s="497"/>
      <c r="AB24" s="497"/>
      <c r="AC24" s="497"/>
      <c r="AD24" s="497"/>
      <c r="AE24" s="497"/>
      <c r="AF24" s="497"/>
      <c r="AG24" s="498"/>
      <c r="AH24" s="518">
        <v>82</v>
      </c>
      <c r="AI24" s="519"/>
      <c r="AJ24" s="519"/>
      <c r="AK24" s="519"/>
      <c r="AL24" s="561"/>
      <c r="AM24" s="518">
        <v>254118</v>
      </c>
      <c r="AN24" s="519"/>
      <c r="AO24" s="519"/>
      <c r="AP24" s="519"/>
      <c r="AQ24" s="519"/>
      <c r="AR24" s="561"/>
      <c r="AS24" s="518">
        <v>3099</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2358958</v>
      </c>
      <c r="BO24" s="468"/>
      <c r="BP24" s="468"/>
      <c r="BQ24" s="468"/>
      <c r="BR24" s="468"/>
      <c r="BS24" s="468"/>
      <c r="BT24" s="468"/>
      <c r="BU24" s="469"/>
      <c r="BV24" s="467">
        <v>2698634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6000</v>
      </c>
      <c r="R25" s="519"/>
      <c r="S25" s="519"/>
      <c r="T25" s="519"/>
      <c r="U25" s="519"/>
      <c r="V25" s="561"/>
      <c r="W25" s="620"/>
      <c r="X25" s="608"/>
      <c r="Y25" s="609"/>
      <c r="Z25" s="517" t="s">
        <v>173</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505766</v>
      </c>
      <c r="BO25" s="431"/>
      <c r="BP25" s="431"/>
      <c r="BQ25" s="431"/>
      <c r="BR25" s="431"/>
      <c r="BS25" s="431"/>
      <c r="BT25" s="431"/>
      <c r="BU25" s="432"/>
      <c r="BV25" s="430">
        <v>435754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5180</v>
      </c>
      <c r="R26" s="519"/>
      <c r="S26" s="519"/>
      <c r="T26" s="519"/>
      <c r="U26" s="519"/>
      <c r="V26" s="561"/>
      <c r="W26" s="620"/>
      <c r="X26" s="608"/>
      <c r="Y26" s="609"/>
      <c r="Z26" s="517" t="s">
        <v>176</v>
      </c>
      <c r="AA26" s="630"/>
      <c r="AB26" s="630"/>
      <c r="AC26" s="630"/>
      <c r="AD26" s="630"/>
      <c r="AE26" s="630"/>
      <c r="AF26" s="630"/>
      <c r="AG26" s="631"/>
      <c r="AH26" s="518" t="s">
        <v>138</v>
      </c>
      <c r="AI26" s="519"/>
      <c r="AJ26" s="519"/>
      <c r="AK26" s="519"/>
      <c r="AL26" s="561"/>
      <c r="AM26" s="518" t="s">
        <v>138</v>
      </c>
      <c r="AN26" s="519"/>
      <c r="AO26" s="519"/>
      <c r="AP26" s="519"/>
      <c r="AQ26" s="519"/>
      <c r="AR26" s="561"/>
      <c r="AS26" s="518" t="s">
        <v>138</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2730</v>
      </c>
      <c r="R27" s="519"/>
      <c r="S27" s="519"/>
      <c r="T27" s="519"/>
      <c r="U27" s="519"/>
      <c r="V27" s="561"/>
      <c r="W27" s="620"/>
      <c r="X27" s="608"/>
      <c r="Y27" s="609"/>
      <c r="Z27" s="517" t="s">
        <v>179</v>
      </c>
      <c r="AA27" s="497"/>
      <c r="AB27" s="497"/>
      <c r="AC27" s="497"/>
      <c r="AD27" s="497"/>
      <c r="AE27" s="497"/>
      <c r="AF27" s="497"/>
      <c r="AG27" s="498"/>
      <c r="AH27" s="518" t="s">
        <v>138</v>
      </c>
      <c r="AI27" s="519"/>
      <c r="AJ27" s="519"/>
      <c r="AK27" s="519"/>
      <c r="AL27" s="561"/>
      <c r="AM27" s="518" t="s">
        <v>138</v>
      </c>
      <c r="AN27" s="519"/>
      <c r="AO27" s="519"/>
      <c r="AP27" s="519"/>
      <c r="AQ27" s="519"/>
      <c r="AR27" s="561"/>
      <c r="AS27" s="518" t="s">
        <v>138</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2270</v>
      </c>
      <c r="R28" s="519"/>
      <c r="S28" s="519"/>
      <c r="T28" s="519"/>
      <c r="U28" s="519"/>
      <c r="V28" s="561"/>
      <c r="W28" s="620"/>
      <c r="X28" s="608"/>
      <c r="Y28" s="609"/>
      <c r="Z28" s="517" t="s">
        <v>182</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2263356</v>
      </c>
      <c r="BO28" s="431"/>
      <c r="BP28" s="431"/>
      <c r="BQ28" s="431"/>
      <c r="BR28" s="431"/>
      <c r="BS28" s="431"/>
      <c r="BT28" s="431"/>
      <c r="BU28" s="432"/>
      <c r="BV28" s="430">
        <v>2114892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10</v>
      </c>
      <c r="M29" s="519"/>
      <c r="N29" s="519"/>
      <c r="O29" s="519"/>
      <c r="P29" s="561"/>
      <c r="Q29" s="518">
        <v>2170</v>
      </c>
      <c r="R29" s="519"/>
      <c r="S29" s="519"/>
      <c r="T29" s="519"/>
      <c r="U29" s="519"/>
      <c r="V29" s="561"/>
      <c r="W29" s="621"/>
      <c r="X29" s="622"/>
      <c r="Y29" s="623"/>
      <c r="Z29" s="517" t="s">
        <v>185</v>
      </c>
      <c r="AA29" s="497"/>
      <c r="AB29" s="497"/>
      <c r="AC29" s="497"/>
      <c r="AD29" s="497"/>
      <c r="AE29" s="497"/>
      <c r="AF29" s="497"/>
      <c r="AG29" s="498"/>
      <c r="AH29" s="518">
        <v>82</v>
      </c>
      <c r="AI29" s="519"/>
      <c r="AJ29" s="519"/>
      <c r="AK29" s="519"/>
      <c r="AL29" s="561"/>
      <c r="AM29" s="518">
        <v>254118</v>
      </c>
      <c r="AN29" s="519"/>
      <c r="AO29" s="519"/>
      <c r="AP29" s="519"/>
      <c r="AQ29" s="519"/>
      <c r="AR29" s="561"/>
      <c r="AS29" s="518">
        <v>3099</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1291273</v>
      </c>
      <c r="BO29" s="468"/>
      <c r="BP29" s="468"/>
      <c r="BQ29" s="468"/>
      <c r="BR29" s="468"/>
      <c r="BS29" s="468"/>
      <c r="BT29" s="468"/>
      <c r="BU29" s="469"/>
      <c r="BV29" s="467">
        <v>1537642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5817662</v>
      </c>
      <c r="BO30" s="644"/>
      <c r="BP30" s="644"/>
      <c r="BQ30" s="644"/>
      <c r="BR30" s="644"/>
      <c r="BS30" s="644"/>
      <c r="BT30" s="644"/>
      <c r="BU30" s="645"/>
      <c r="BV30" s="643">
        <v>5805792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IF('各会計、関係団体の財政状況及び健全化判断比率'!B30="","",'各会計、関係団体の財政状況及び健全化判断比率'!B30)</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上毛町外一市一町矢方池土木組合（一般会計）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しんよしとみ街づくり</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奨学資金特別会計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IF('各会計、関係団体の財政状況及び健全化判断比率'!B31="","",'各会計、関係団体の財政状況及び健全化判断比率'!B31)</f>
        <v>簡易水道事業特別会計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吉富町外１町環境衛生事務組合（一般会計）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上毛町土地開発公社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〇</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住宅新築資金等特別会計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IF('各会計、関係団体の財政状況及び健全化判断比率'!B32="","",'各会計、関係団体の財政状況及び健全化判断比率'!B32)</f>
        <v>工業等用地造成事業特別会計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福岡県市町村消防団員等公務災害補償組合（一般会計）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福岡県市町村職員退職手当組合（一般会計）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福岡県市町村職員退職手当組合（基金特別会計）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福岡県自治会館管理組合（一般会計）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豊前市外二町財産組合（一般会計）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京築広域市町村圏事務組合（一般会計）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京築広域市町村圏事務組合（広域圏消防特別会計）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築上郡自治会館等資産管理組合（一般会計）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5czKBmOiu+ZgOBgkg1vzyEh8cnZHmZ0zMow+0j2S9b+CntLtgDsFGvB160fD30mhYIru+MlldHP9TXlgbDO8PA==" saltValue="aSAOH21UuzXsLUFZU6R6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8" t="s">
        <v>558</v>
      </c>
      <c r="D34" s="1248"/>
      <c r="E34" s="1249"/>
      <c r="F34" s="32">
        <v>7.52</v>
      </c>
      <c r="G34" s="33">
        <v>7.53</v>
      </c>
      <c r="H34" s="33">
        <v>3.32</v>
      </c>
      <c r="I34" s="33">
        <v>9.15</v>
      </c>
      <c r="J34" s="34">
        <v>11.24</v>
      </c>
      <c r="K34" s="22"/>
      <c r="L34" s="22"/>
      <c r="M34" s="22"/>
      <c r="N34" s="22"/>
      <c r="O34" s="22"/>
      <c r="P34" s="22"/>
    </row>
    <row r="35" spans="1:16" ht="39" customHeight="1">
      <c r="A35" s="22"/>
      <c r="B35" s="35"/>
      <c r="C35" s="1242" t="s">
        <v>559</v>
      </c>
      <c r="D35" s="1243"/>
      <c r="E35" s="1244"/>
      <c r="F35" s="36">
        <v>2.44</v>
      </c>
      <c r="G35" s="37">
        <v>3.18</v>
      </c>
      <c r="H35" s="37">
        <v>2.4500000000000002</v>
      </c>
      <c r="I35" s="37">
        <v>0.41</v>
      </c>
      <c r="J35" s="38">
        <v>1.03</v>
      </c>
      <c r="K35" s="22"/>
      <c r="L35" s="22"/>
      <c r="M35" s="22"/>
      <c r="N35" s="22"/>
      <c r="O35" s="22"/>
      <c r="P35" s="22"/>
    </row>
    <row r="36" spans="1:16" ht="39" customHeight="1">
      <c r="A36" s="22"/>
      <c r="B36" s="35"/>
      <c r="C36" s="1242" t="s">
        <v>560</v>
      </c>
      <c r="D36" s="1243"/>
      <c r="E36" s="1244"/>
      <c r="F36" s="36" t="s">
        <v>511</v>
      </c>
      <c r="G36" s="37" t="s">
        <v>511</v>
      </c>
      <c r="H36" s="37" t="s">
        <v>511</v>
      </c>
      <c r="I36" s="37">
        <v>0</v>
      </c>
      <c r="J36" s="38">
        <v>0.15</v>
      </c>
      <c r="K36" s="22"/>
      <c r="L36" s="22"/>
      <c r="M36" s="22"/>
      <c r="N36" s="22"/>
      <c r="O36" s="22"/>
      <c r="P36" s="22"/>
    </row>
    <row r="37" spans="1:16" ht="39" customHeight="1">
      <c r="A37" s="22"/>
      <c r="B37" s="35"/>
      <c r="C37" s="1242" t="s">
        <v>561</v>
      </c>
      <c r="D37" s="1243"/>
      <c r="E37" s="1244"/>
      <c r="F37" s="36">
        <v>0.11</v>
      </c>
      <c r="G37" s="37">
        <v>0.11</v>
      </c>
      <c r="H37" s="37">
        <v>0.16</v>
      </c>
      <c r="I37" s="37">
        <v>0.15</v>
      </c>
      <c r="J37" s="38">
        <v>0.12</v>
      </c>
      <c r="K37" s="22"/>
      <c r="L37" s="22"/>
      <c r="M37" s="22"/>
      <c r="N37" s="22"/>
      <c r="O37" s="22"/>
      <c r="P37" s="22"/>
    </row>
    <row r="38" spans="1:16" ht="39" customHeight="1">
      <c r="A38" s="22"/>
      <c r="B38" s="35"/>
      <c r="C38" s="1242" t="s">
        <v>562</v>
      </c>
      <c r="D38" s="1243"/>
      <c r="E38" s="1244"/>
      <c r="F38" s="36">
        <v>0.02</v>
      </c>
      <c r="G38" s="37">
        <v>0.03</v>
      </c>
      <c r="H38" s="37">
        <v>0.03</v>
      </c>
      <c r="I38" s="37">
        <v>0.03</v>
      </c>
      <c r="J38" s="38">
        <v>0.04</v>
      </c>
      <c r="K38" s="22"/>
      <c r="L38" s="22"/>
      <c r="M38" s="22"/>
      <c r="N38" s="22"/>
      <c r="O38" s="22"/>
      <c r="P38" s="22"/>
    </row>
    <row r="39" spans="1:16" ht="39" customHeight="1">
      <c r="A39" s="22"/>
      <c r="B39" s="35"/>
      <c r="C39" s="1242" t="s">
        <v>563</v>
      </c>
      <c r="D39" s="1243"/>
      <c r="E39" s="1244"/>
      <c r="F39" s="36">
        <v>0.01</v>
      </c>
      <c r="G39" s="37">
        <v>0</v>
      </c>
      <c r="H39" s="37">
        <v>0.01</v>
      </c>
      <c r="I39" s="37">
        <v>0.01</v>
      </c>
      <c r="J39" s="38">
        <v>0.02</v>
      </c>
      <c r="K39" s="22"/>
      <c r="L39" s="22"/>
      <c r="M39" s="22"/>
      <c r="N39" s="22"/>
      <c r="O39" s="22"/>
      <c r="P39" s="22"/>
    </row>
    <row r="40" spans="1:16" ht="39" customHeight="1">
      <c r="A40" s="22"/>
      <c r="B40" s="35"/>
      <c r="C40" s="1242" t="s">
        <v>564</v>
      </c>
      <c r="D40" s="1243"/>
      <c r="E40" s="1244"/>
      <c r="F40" s="36">
        <v>0.1</v>
      </c>
      <c r="G40" s="37">
        <v>0.06</v>
      </c>
      <c r="H40" s="37">
        <v>0.08</v>
      </c>
      <c r="I40" s="37">
        <v>0.02</v>
      </c>
      <c r="J40" s="38">
        <v>0.02</v>
      </c>
      <c r="K40" s="22"/>
      <c r="L40" s="22"/>
      <c r="M40" s="22"/>
      <c r="N40" s="22"/>
      <c r="O40" s="22"/>
      <c r="P40" s="22"/>
    </row>
    <row r="41" spans="1:16" ht="39" customHeight="1">
      <c r="A41" s="22"/>
      <c r="B41" s="35"/>
      <c r="C41" s="1242" t="s">
        <v>565</v>
      </c>
      <c r="D41" s="1243"/>
      <c r="E41" s="1244"/>
      <c r="F41" s="36">
        <v>0.02</v>
      </c>
      <c r="G41" s="37">
        <v>0.02</v>
      </c>
      <c r="H41" s="37">
        <v>0.02</v>
      </c>
      <c r="I41" s="37">
        <v>0.04</v>
      </c>
      <c r="J41" s="38">
        <v>0.01</v>
      </c>
      <c r="K41" s="22"/>
      <c r="L41" s="22"/>
      <c r="M41" s="22"/>
      <c r="N41" s="22"/>
      <c r="O41" s="22"/>
      <c r="P41" s="22"/>
    </row>
    <row r="42" spans="1:16" ht="39" customHeight="1">
      <c r="A42" s="22"/>
      <c r="B42" s="39"/>
      <c r="C42" s="1242" t="s">
        <v>566</v>
      </c>
      <c r="D42" s="1243"/>
      <c r="E42" s="1244"/>
      <c r="F42" s="36" t="s">
        <v>511</v>
      </c>
      <c r="G42" s="37" t="s">
        <v>511</v>
      </c>
      <c r="H42" s="37" t="s">
        <v>511</v>
      </c>
      <c r="I42" s="37" t="s">
        <v>511</v>
      </c>
      <c r="J42" s="38" t="s">
        <v>511</v>
      </c>
      <c r="K42" s="22"/>
      <c r="L42" s="22"/>
      <c r="M42" s="22"/>
      <c r="N42" s="22"/>
      <c r="O42" s="22"/>
      <c r="P42" s="22"/>
    </row>
    <row r="43" spans="1:16" ht="39" customHeight="1" thickBot="1">
      <c r="A43" s="22"/>
      <c r="B43" s="40"/>
      <c r="C43" s="1245" t="s">
        <v>567</v>
      </c>
      <c r="D43" s="1246"/>
      <c r="E43" s="1247"/>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tEe6UrUBEtRgo+2Re1rCGAtcH+PbVtsoCY0AXFpei6qAmWph5Hu2qmU3Tj2cK9iirKGVlCRw4/UAs+SFmR/KA==" saltValue="rPWhi+WULF+3HW+Vfsy9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50" t="s">
        <v>11</v>
      </c>
      <c r="C45" s="1251"/>
      <c r="D45" s="58"/>
      <c r="E45" s="1256" t="s">
        <v>12</v>
      </c>
      <c r="F45" s="1256"/>
      <c r="G45" s="1256"/>
      <c r="H45" s="1256"/>
      <c r="I45" s="1256"/>
      <c r="J45" s="1257"/>
      <c r="K45" s="59">
        <v>495</v>
      </c>
      <c r="L45" s="60">
        <v>442</v>
      </c>
      <c r="M45" s="60">
        <v>384</v>
      </c>
      <c r="N45" s="60">
        <v>335</v>
      </c>
      <c r="O45" s="61">
        <v>264</v>
      </c>
      <c r="P45" s="48"/>
      <c r="Q45" s="48"/>
      <c r="R45" s="48"/>
      <c r="S45" s="48"/>
      <c r="T45" s="48"/>
      <c r="U45" s="48"/>
    </row>
    <row r="46" spans="1:21" ht="30.75" customHeight="1">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c r="A48" s="48"/>
      <c r="B48" s="1252"/>
      <c r="C48" s="1253"/>
      <c r="D48" s="62"/>
      <c r="E48" s="1258" t="s">
        <v>15</v>
      </c>
      <c r="F48" s="1258"/>
      <c r="G48" s="1258"/>
      <c r="H48" s="1258"/>
      <c r="I48" s="1258"/>
      <c r="J48" s="1259"/>
      <c r="K48" s="63">
        <v>61</v>
      </c>
      <c r="L48" s="64">
        <v>56</v>
      </c>
      <c r="M48" s="64">
        <v>57</v>
      </c>
      <c r="N48" s="64">
        <v>62</v>
      </c>
      <c r="O48" s="65">
        <v>58</v>
      </c>
      <c r="P48" s="48"/>
      <c r="Q48" s="48"/>
      <c r="R48" s="48"/>
      <c r="S48" s="48"/>
      <c r="T48" s="48"/>
      <c r="U48" s="48"/>
    </row>
    <row r="49" spans="1:21" ht="30.75" customHeight="1">
      <c r="A49" s="48"/>
      <c r="B49" s="1252"/>
      <c r="C49" s="1253"/>
      <c r="D49" s="62"/>
      <c r="E49" s="1258" t="s">
        <v>16</v>
      </c>
      <c r="F49" s="1258"/>
      <c r="G49" s="1258"/>
      <c r="H49" s="1258"/>
      <c r="I49" s="1258"/>
      <c r="J49" s="1259"/>
      <c r="K49" s="63">
        <v>13</v>
      </c>
      <c r="L49" s="64">
        <v>16</v>
      </c>
      <c r="M49" s="64">
        <v>7</v>
      </c>
      <c r="N49" s="64">
        <v>0</v>
      </c>
      <c r="O49" s="65">
        <v>0</v>
      </c>
      <c r="P49" s="48"/>
      <c r="Q49" s="48"/>
      <c r="R49" s="48"/>
      <c r="S49" s="48"/>
      <c r="T49" s="48"/>
      <c r="U49" s="48"/>
    </row>
    <row r="50" spans="1:21" ht="30.75" customHeight="1">
      <c r="A50" s="48"/>
      <c r="B50" s="1252"/>
      <c r="C50" s="1253"/>
      <c r="D50" s="62"/>
      <c r="E50" s="1258" t="s">
        <v>17</v>
      </c>
      <c r="F50" s="1258"/>
      <c r="G50" s="1258"/>
      <c r="H50" s="1258"/>
      <c r="I50" s="1258"/>
      <c r="J50" s="1259"/>
      <c r="K50" s="63">
        <v>23</v>
      </c>
      <c r="L50" s="64">
        <v>23</v>
      </c>
      <c r="M50" s="64">
        <v>30</v>
      </c>
      <c r="N50" s="64">
        <v>30</v>
      </c>
      <c r="O50" s="65">
        <v>31</v>
      </c>
      <c r="P50" s="48"/>
      <c r="Q50" s="48"/>
      <c r="R50" s="48"/>
      <c r="S50" s="48"/>
      <c r="T50" s="48"/>
      <c r="U50" s="48"/>
    </row>
    <row r="51" spans="1:21" ht="30.75" customHeight="1">
      <c r="A51" s="48"/>
      <c r="B51" s="1254"/>
      <c r="C51" s="1255"/>
      <c r="D51" s="66"/>
      <c r="E51" s="1258" t="s">
        <v>18</v>
      </c>
      <c r="F51" s="1258"/>
      <c r="G51" s="1258"/>
      <c r="H51" s="1258"/>
      <c r="I51" s="1258"/>
      <c r="J51" s="1259"/>
      <c r="K51" s="63" t="s">
        <v>511</v>
      </c>
      <c r="L51" s="64" t="s">
        <v>511</v>
      </c>
      <c r="M51" s="64" t="s">
        <v>511</v>
      </c>
      <c r="N51" s="64" t="s">
        <v>511</v>
      </c>
      <c r="O51" s="65" t="s">
        <v>511</v>
      </c>
      <c r="P51" s="48"/>
      <c r="Q51" s="48"/>
      <c r="R51" s="48"/>
      <c r="S51" s="48"/>
      <c r="T51" s="48"/>
      <c r="U51" s="48"/>
    </row>
    <row r="52" spans="1:21" ht="30.75" customHeight="1">
      <c r="A52" s="48"/>
      <c r="B52" s="1260" t="s">
        <v>19</v>
      </c>
      <c r="C52" s="1261"/>
      <c r="D52" s="66"/>
      <c r="E52" s="1258" t="s">
        <v>20</v>
      </c>
      <c r="F52" s="1258"/>
      <c r="G52" s="1258"/>
      <c r="H52" s="1258"/>
      <c r="I52" s="1258"/>
      <c r="J52" s="1259"/>
      <c r="K52" s="63">
        <v>535</v>
      </c>
      <c r="L52" s="64">
        <v>508</v>
      </c>
      <c r="M52" s="64">
        <v>485</v>
      </c>
      <c r="N52" s="64">
        <v>471</v>
      </c>
      <c r="O52" s="65">
        <v>428</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57</v>
      </c>
      <c r="L53" s="69">
        <v>29</v>
      </c>
      <c r="M53" s="69">
        <v>-7</v>
      </c>
      <c r="N53" s="69">
        <v>-44</v>
      </c>
      <c r="O53" s="70">
        <v>-75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66" t="s">
        <v>25</v>
      </c>
      <c r="C57" s="1267"/>
      <c r="D57" s="1270" t="s">
        <v>26</v>
      </c>
      <c r="E57" s="1271"/>
      <c r="F57" s="1271"/>
      <c r="G57" s="1271"/>
      <c r="H57" s="1271"/>
      <c r="I57" s="1271"/>
      <c r="J57" s="1272"/>
      <c r="K57" s="83" t="s">
        <v>608</v>
      </c>
      <c r="L57" s="84" t="s">
        <v>609</v>
      </c>
      <c r="M57" s="84" t="s">
        <v>609</v>
      </c>
      <c r="N57" s="84" t="s">
        <v>609</v>
      </c>
      <c r="O57" s="85" t="s">
        <v>610</v>
      </c>
    </row>
    <row r="58" spans="1:21" ht="31.5" customHeight="1" thickBot="1">
      <c r="B58" s="1268"/>
      <c r="C58" s="1269"/>
      <c r="D58" s="1273" t="s">
        <v>27</v>
      </c>
      <c r="E58" s="1274"/>
      <c r="F58" s="1274"/>
      <c r="G58" s="1274"/>
      <c r="H58" s="1274"/>
      <c r="I58" s="1274"/>
      <c r="J58" s="1275"/>
      <c r="K58" s="86" t="s">
        <v>609</v>
      </c>
      <c r="L58" s="87" t="s">
        <v>609</v>
      </c>
      <c r="M58" s="87" t="s">
        <v>609</v>
      </c>
      <c r="N58" s="87" t="s">
        <v>609</v>
      </c>
      <c r="O58" s="88" t="s">
        <v>611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xd/rgAn5nz+YYUoB8biBT1fACsj12czlZfORYiYFJVk5LXp1g2FKG4XLiqyEdqlWJ8W89MFnJ09S69E8LYang==" saltValue="0KgYHv5rZOdoLKaSgCL2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76" t="s">
        <v>30</v>
      </c>
      <c r="C41" s="1277"/>
      <c r="D41" s="102"/>
      <c r="E41" s="1282" t="s">
        <v>31</v>
      </c>
      <c r="F41" s="1282"/>
      <c r="G41" s="1282"/>
      <c r="H41" s="1283"/>
      <c r="I41" s="103">
        <v>3933</v>
      </c>
      <c r="J41" s="104">
        <v>3515</v>
      </c>
      <c r="K41" s="104">
        <v>3150</v>
      </c>
      <c r="L41" s="104">
        <v>2863</v>
      </c>
      <c r="M41" s="105">
        <v>2560</v>
      </c>
    </row>
    <row r="42" spans="2:13" ht="27.75" customHeight="1">
      <c r="B42" s="1278"/>
      <c r="C42" s="1279"/>
      <c r="D42" s="106"/>
      <c r="E42" s="1284" t="s">
        <v>32</v>
      </c>
      <c r="F42" s="1284"/>
      <c r="G42" s="1284"/>
      <c r="H42" s="1285"/>
      <c r="I42" s="107">
        <v>0</v>
      </c>
      <c r="J42" s="108">
        <v>0</v>
      </c>
      <c r="K42" s="108">
        <v>0</v>
      </c>
      <c r="L42" s="108">
        <v>0</v>
      </c>
      <c r="M42" s="109">
        <v>0</v>
      </c>
    </row>
    <row r="43" spans="2:13" ht="27.75" customHeight="1">
      <c r="B43" s="1278"/>
      <c r="C43" s="1279"/>
      <c r="D43" s="106"/>
      <c r="E43" s="1284" t="s">
        <v>33</v>
      </c>
      <c r="F43" s="1284"/>
      <c r="G43" s="1284"/>
      <c r="H43" s="1285"/>
      <c r="I43" s="107">
        <v>696</v>
      </c>
      <c r="J43" s="108">
        <v>643</v>
      </c>
      <c r="K43" s="108">
        <v>586</v>
      </c>
      <c r="L43" s="108">
        <v>541</v>
      </c>
      <c r="M43" s="109">
        <v>481</v>
      </c>
    </row>
    <row r="44" spans="2:13" ht="27.75" customHeight="1">
      <c r="B44" s="1278"/>
      <c r="C44" s="1279"/>
      <c r="D44" s="106"/>
      <c r="E44" s="1284" t="s">
        <v>34</v>
      </c>
      <c r="F44" s="1284"/>
      <c r="G44" s="1284"/>
      <c r="H44" s="1285"/>
      <c r="I44" s="107">
        <v>211</v>
      </c>
      <c r="J44" s="108">
        <v>182</v>
      </c>
      <c r="K44" s="108">
        <v>154</v>
      </c>
      <c r="L44" s="108">
        <v>127</v>
      </c>
      <c r="M44" s="109">
        <v>100</v>
      </c>
    </row>
    <row r="45" spans="2:13" ht="27.75" customHeight="1">
      <c r="B45" s="1278"/>
      <c r="C45" s="1279"/>
      <c r="D45" s="106"/>
      <c r="E45" s="1284" t="s">
        <v>35</v>
      </c>
      <c r="F45" s="1284"/>
      <c r="G45" s="1284"/>
      <c r="H45" s="1285"/>
      <c r="I45" s="107">
        <v>1018</v>
      </c>
      <c r="J45" s="108">
        <v>996</v>
      </c>
      <c r="K45" s="108">
        <v>988</v>
      </c>
      <c r="L45" s="108">
        <v>938</v>
      </c>
      <c r="M45" s="109">
        <v>924</v>
      </c>
    </row>
    <row r="46" spans="2:13" ht="27.75" customHeight="1">
      <c r="B46" s="1278"/>
      <c r="C46" s="1279"/>
      <c r="D46" s="110"/>
      <c r="E46" s="1284" t="s">
        <v>36</v>
      </c>
      <c r="F46" s="1284"/>
      <c r="G46" s="1284"/>
      <c r="H46" s="1285"/>
      <c r="I46" s="107" t="s">
        <v>511</v>
      </c>
      <c r="J46" s="108" t="s">
        <v>511</v>
      </c>
      <c r="K46" s="108" t="s">
        <v>511</v>
      </c>
      <c r="L46" s="108" t="s">
        <v>511</v>
      </c>
      <c r="M46" s="109" t="s">
        <v>511</v>
      </c>
    </row>
    <row r="47" spans="2:13" ht="27.75" customHeight="1">
      <c r="B47" s="1278"/>
      <c r="C47" s="1279"/>
      <c r="D47" s="111"/>
      <c r="E47" s="1286" t="s">
        <v>37</v>
      </c>
      <c r="F47" s="1287"/>
      <c r="G47" s="1287"/>
      <c r="H47" s="1288"/>
      <c r="I47" s="107" t="s">
        <v>511</v>
      </c>
      <c r="J47" s="108" t="s">
        <v>511</v>
      </c>
      <c r="K47" s="108" t="s">
        <v>511</v>
      </c>
      <c r="L47" s="108" t="s">
        <v>511</v>
      </c>
      <c r="M47" s="109" t="s">
        <v>511</v>
      </c>
    </row>
    <row r="48" spans="2:13" ht="27.75" customHeight="1">
      <c r="B48" s="1278"/>
      <c r="C48" s="1279"/>
      <c r="D48" s="106"/>
      <c r="E48" s="1284" t="s">
        <v>38</v>
      </c>
      <c r="F48" s="1284"/>
      <c r="G48" s="1284"/>
      <c r="H48" s="1285"/>
      <c r="I48" s="107" t="s">
        <v>511</v>
      </c>
      <c r="J48" s="108" t="s">
        <v>511</v>
      </c>
      <c r="K48" s="108" t="s">
        <v>511</v>
      </c>
      <c r="L48" s="108" t="s">
        <v>511</v>
      </c>
      <c r="M48" s="109" t="s">
        <v>511</v>
      </c>
    </row>
    <row r="49" spans="2:13" ht="27.75" customHeight="1">
      <c r="B49" s="1280"/>
      <c r="C49" s="1281"/>
      <c r="D49" s="106"/>
      <c r="E49" s="1284" t="s">
        <v>39</v>
      </c>
      <c r="F49" s="1284"/>
      <c r="G49" s="1284"/>
      <c r="H49" s="1285"/>
      <c r="I49" s="107" t="s">
        <v>511</v>
      </c>
      <c r="J49" s="108" t="s">
        <v>511</v>
      </c>
      <c r="K49" s="108" t="s">
        <v>511</v>
      </c>
      <c r="L49" s="108" t="s">
        <v>511</v>
      </c>
      <c r="M49" s="109" t="s">
        <v>511</v>
      </c>
    </row>
    <row r="50" spans="2:13" ht="27.75" customHeight="1">
      <c r="B50" s="1289" t="s">
        <v>40</v>
      </c>
      <c r="C50" s="1290"/>
      <c r="D50" s="112"/>
      <c r="E50" s="1284" t="s">
        <v>41</v>
      </c>
      <c r="F50" s="1284"/>
      <c r="G50" s="1284"/>
      <c r="H50" s="1285"/>
      <c r="I50" s="107">
        <v>6867</v>
      </c>
      <c r="J50" s="108">
        <v>7075</v>
      </c>
      <c r="K50" s="108">
        <v>7707</v>
      </c>
      <c r="L50" s="108">
        <v>8458</v>
      </c>
      <c r="M50" s="109">
        <v>8372</v>
      </c>
    </row>
    <row r="51" spans="2:13" ht="27.75" customHeight="1">
      <c r="B51" s="1278"/>
      <c r="C51" s="1279"/>
      <c r="D51" s="106"/>
      <c r="E51" s="1284" t="s">
        <v>42</v>
      </c>
      <c r="F51" s="1284"/>
      <c r="G51" s="1284"/>
      <c r="H51" s="1285"/>
      <c r="I51" s="107">
        <v>15</v>
      </c>
      <c r="J51" s="108">
        <v>16</v>
      </c>
      <c r="K51" s="108" t="s">
        <v>511</v>
      </c>
      <c r="L51" s="108" t="s">
        <v>511</v>
      </c>
      <c r="M51" s="109" t="s">
        <v>511</v>
      </c>
    </row>
    <row r="52" spans="2:13" ht="27.75" customHeight="1">
      <c r="B52" s="1280"/>
      <c r="C52" s="1281"/>
      <c r="D52" s="106"/>
      <c r="E52" s="1284" t="s">
        <v>43</v>
      </c>
      <c r="F52" s="1284"/>
      <c r="G52" s="1284"/>
      <c r="H52" s="1285"/>
      <c r="I52" s="107">
        <v>4163</v>
      </c>
      <c r="J52" s="108">
        <v>3901</v>
      </c>
      <c r="K52" s="108">
        <v>3584</v>
      </c>
      <c r="L52" s="108">
        <v>3377</v>
      </c>
      <c r="M52" s="109">
        <v>3165</v>
      </c>
    </row>
    <row r="53" spans="2:13" ht="27.75" customHeight="1" thickBot="1">
      <c r="B53" s="1291" t="s">
        <v>44</v>
      </c>
      <c r="C53" s="1292"/>
      <c r="D53" s="113"/>
      <c r="E53" s="1293" t="s">
        <v>45</v>
      </c>
      <c r="F53" s="1293"/>
      <c r="G53" s="1293"/>
      <c r="H53" s="1294"/>
      <c r="I53" s="114">
        <v>-5187</v>
      </c>
      <c r="J53" s="115">
        <v>-5656</v>
      </c>
      <c r="K53" s="115">
        <v>-6414</v>
      </c>
      <c r="L53" s="115">
        <v>-7366</v>
      </c>
      <c r="M53" s="116">
        <v>-7472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UtpYiUAWhW0isU/V/BblLvbcix4Pc/cNpuc9CSIiz8765oFBSP926AkMuvUvsB2PEp4AxdUQCuCM88cUV0Uew==" saltValue="v8uFrMODlqnpMhQWbeie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3" t="s">
        <v>48</v>
      </c>
      <c r="D55" s="1303"/>
      <c r="E55" s="1304"/>
      <c r="F55" s="128">
        <v>2057</v>
      </c>
      <c r="G55" s="128">
        <v>2115</v>
      </c>
      <c r="H55" s="129">
        <v>2263</v>
      </c>
    </row>
    <row r="56" spans="2:8" ht="52.5" customHeight="1">
      <c r="B56" s="130"/>
      <c r="C56" s="1305" t="s">
        <v>49</v>
      </c>
      <c r="D56" s="1305"/>
      <c r="E56" s="1306"/>
      <c r="F56" s="131">
        <v>1833</v>
      </c>
      <c r="G56" s="131">
        <v>1538</v>
      </c>
      <c r="H56" s="132">
        <v>1291</v>
      </c>
    </row>
    <row r="57" spans="2:8" ht="53.25" customHeight="1">
      <c r="B57" s="130"/>
      <c r="C57" s="1307" t="s">
        <v>50</v>
      </c>
      <c r="D57" s="1307"/>
      <c r="E57" s="1308"/>
      <c r="F57" s="133">
        <v>4817</v>
      </c>
      <c r="G57" s="133">
        <v>5806</v>
      </c>
      <c r="H57" s="134">
        <v>5818</v>
      </c>
    </row>
    <row r="58" spans="2:8" ht="45.75" customHeight="1">
      <c r="B58" s="135"/>
      <c r="C58" s="1295" t="s">
        <v>603</v>
      </c>
      <c r="D58" s="1296"/>
      <c r="E58" s="1297"/>
      <c r="F58" s="136">
        <v>2280</v>
      </c>
      <c r="G58" s="136">
        <v>2350</v>
      </c>
      <c r="H58" s="137">
        <v>2527</v>
      </c>
    </row>
    <row r="59" spans="2:8" ht="45.75" customHeight="1">
      <c r="B59" s="135"/>
      <c r="C59" s="1295" t="s">
        <v>604</v>
      </c>
      <c r="D59" s="1296"/>
      <c r="E59" s="1297"/>
      <c r="F59" s="136">
        <v>441</v>
      </c>
      <c r="G59" s="136">
        <v>1360</v>
      </c>
      <c r="H59" s="137">
        <v>1206</v>
      </c>
    </row>
    <row r="60" spans="2:8" ht="45.75" customHeight="1">
      <c r="B60" s="135"/>
      <c r="C60" s="1295" t="s">
        <v>605</v>
      </c>
      <c r="D60" s="1296"/>
      <c r="E60" s="1297"/>
      <c r="F60" s="136">
        <v>1000</v>
      </c>
      <c r="G60" s="136">
        <v>1000</v>
      </c>
      <c r="H60" s="137">
        <v>1000</v>
      </c>
    </row>
    <row r="61" spans="2:8" ht="45.75" customHeight="1">
      <c r="B61" s="135"/>
      <c r="C61" s="1295" t="s">
        <v>606</v>
      </c>
      <c r="D61" s="1296"/>
      <c r="E61" s="1297"/>
      <c r="F61" s="136">
        <v>537</v>
      </c>
      <c r="G61" s="136">
        <v>539</v>
      </c>
      <c r="H61" s="137">
        <v>530</v>
      </c>
    </row>
    <row r="62" spans="2:8" ht="45.75" customHeight="1" thickBot="1">
      <c r="B62" s="138"/>
      <c r="C62" s="1298" t="s">
        <v>607</v>
      </c>
      <c r="D62" s="1299"/>
      <c r="E62" s="1300"/>
      <c r="F62" s="139">
        <v>414</v>
      </c>
      <c r="G62" s="139">
        <v>414</v>
      </c>
      <c r="H62" s="140">
        <v>414</v>
      </c>
    </row>
    <row r="63" spans="2:8" ht="52.5" customHeight="1" thickBot="1">
      <c r="B63" s="141"/>
      <c r="C63" s="1301" t="s">
        <v>51</v>
      </c>
      <c r="D63" s="1301"/>
      <c r="E63" s="1302"/>
      <c r="F63" s="142">
        <v>8707</v>
      </c>
      <c r="G63" s="142">
        <v>9458</v>
      </c>
      <c r="H63" s="143">
        <v>9372</v>
      </c>
    </row>
    <row r="64" spans="2:8" ht="15" customHeight="1"/>
  </sheetData>
  <sheetProtection algorithmName="SHA-512" hashValue="vJeJ99k5al/ICMj1RWMZ05IsP1ww2iwhWVhY7pKlPvITRMexcqLAqs47C9iYy2PxLViAAKoJTmQ78c9QyI3WJQ==" saltValue="7Gv2UbH+LpOZG9V3gLo/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Z1"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615</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616</v>
      </c>
      <c r="AO51" s="1312"/>
      <c r="AP51" s="1312"/>
      <c r="AQ51" s="1312"/>
      <c r="AR51" s="1312"/>
      <c r="AS51" s="1312"/>
      <c r="AT51" s="1312"/>
      <c r="AU51" s="1312"/>
      <c r="AV51" s="1312"/>
      <c r="AW51" s="1312"/>
      <c r="AX51" s="1312"/>
      <c r="AY51" s="1312"/>
      <c r="AZ51" s="1312"/>
      <c r="BA51" s="1312"/>
      <c r="BB51" s="1312" t="s">
        <v>617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619</v>
      </c>
      <c r="AO55" s="1314"/>
      <c r="AP55" s="1314"/>
      <c r="AQ55" s="1314"/>
      <c r="AR55" s="1314"/>
      <c r="AS55" s="1314"/>
      <c r="AT55" s="1314"/>
      <c r="AU55" s="1314"/>
      <c r="AV55" s="1314"/>
      <c r="AW55" s="1314"/>
      <c r="AX55" s="1314"/>
      <c r="AY55" s="1314"/>
      <c r="AZ55" s="1314"/>
      <c r="BA55" s="1314"/>
      <c r="BB55" s="1312" t="s">
        <v>617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620</v>
      </c>
    </row>
    <row r="64" spans="1:109">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623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615</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c r="B73" s="395"/>
      <c r="G73" s="1317"/>
      <c r="H73" s="1317"/>
      <c r="I73" s="1317"/>
      <c r="J73" s="1317"/>
      <c r="K73" s="1313"/>
      <c r="L73" s="1313"/>
      <c r="M73" s="1313"/>
      <c r="N73" s="1313"/>
      <c r="AM73" s="404"/>
      <c r="AN73" s="1312" t="s">
        <v>616</v>
      </c>
      <c r="AO73" s="1312"/>
      <c r="AP73" s="1312"/>
      <c r="AQ73" s="1312"/>
      <c r="AR73" s="1312"/>
      <c r="AS73" s="1312"/>
      <c r="AT73" s="1312"/>
      <c r="AU73" s="1312"/>
      <c r="AV73" s="1312"/>
      <c r="AW73" s="1312"/>
      <c r="AX73" s="1312"/>
      <c r="AY73" s="1312"/>
      <c r="AZ73" s="1312"/>
      <c r="BA73" s="1312"/>
      <c r="BB73" s="1312" t="s">
        <v>617</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621</v>
      </c>
      <c r="BC75" s="1312"/>
      <c r="BD75" s="1312"/>
      <c r="BE75" s="1312"/>
      <c r="BF75" s="1312"/>
      <c r="BG75" s="1312"/>
      <c r="BH75" s="1312"/>
      <c r="BI75" s="1312"/>
      <c r="BJ75" s="1312"/>
      <c r="BK75" s="1312"/>
      <c r="BL75" s="1312"/>
      <c r="BM75" s="1312"/>
      <c r="BN75" s="1312"/>
      <c r="BO75" s="1312"/>
      <c r="BP75" s="1309">
        <v>5.2</v>
      </c>
      <c r="BQ75" s="1309"/>
      <c r="BR75" s="1309"/>
      <c r="BS75" s="1309"/>
      <c r="BT75" s="1309"/>
      <c r="BU75" s="1309"/>
      <c r="BV75" s="1309"/>
      <c r="BW75" s="1309"/>
      <c r="BX75" s="1309">
        <v>2.6</v>
      </c>
      <c r="BY75" s="1309"/>
      <c r="BZ75" s="1309"/>
      <c r="CA75" s="1309"/>
      <c r="CB75" s="1309"/>
      <c r="CC75" s="1309"/>
      <c r="CD75" s="1309"/>
      <c r="CE75" s="1309"/>
      <c r="CF75" s="1309">
        <v>0.9</v>
      </c>
      <c r="CG75" s="1309"/>
      <c r="CH75" s="1309"/>
      <c r="CI75" s="1309"/>
      <c r="CJ75" s="1309"/>
      <c r="CK75" s="1309"/>
      <c r="CL75" s="1309"/>
      <c r="CM75" s="1309"/>
      <c r="CN75" s="1309">
        <v>-0.2</v>
      </c>
      <c r="CO75" s="1309"/>
      <c r="CP75" s="1309"/>
      <c r="CQ75" s="1309"/>
      <c r="CR75" s="1309"/>
      <c r="CS75" s="1309"/>
      <c r="CT75" s="1309"/>
      <c r="CU75" s="1309"/>
      <c r="CV75" s="1309">
        <v>-1.5</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619</v>
      </c>
      <c r="AO77" s="1314"/>
      <c r="AP77" s="1314"/>
      <c r="AQ77" s="1314"/>
      <c r="AR77" s="1314"/>
      <c r="AS77" s="1314"/>
      <c r="AT77" s="1314"/>
      <c r="AU77" s="1314"/>
      <c r="AV77" s="1314"/>
      <c r="AW77" s="1314"/>
      <c r="AX77" s="1314"/>
      <c r="AY77" s="1314"/>
      <c r="AZ77" s="1314"/>
      <c r="BA77" s="1314"/>
      <c r="BB77" s="1312" t="s">
        <v>617</v>
      </c>
      <c r="BC77" s="1312"/>
      <c r="BD77" s="1312"/>
      <c r="BE77" s="1312"/>
      <c r="BF77" s="1312"/>
      <c r="BG77" s="1312"/>
      <c r="BH77" s="1312"/>
      <c r="BI77" s="1312"/>
      <c r="BJ77" s="1312"/>
      <c r="BK77" s="1312"/>
      <c r="BL77" s="1312"/>
      <c r="BM77" s="1312"/>
      <c r="BN77" s="1312"/>
      <c r="BO77" s="1312"/>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621</v>
      </c>
      <c r="BC79" s="1312"/>
      <c r="BD79" s="1312"/>
      <c r="BE79" s="1312"/>
      <c r="BF79" s="1312"/>
      <c r="BG79" s="1312"/>
      <c r="BH79" s="1312"/>
      <c r="BI79" s="1312"/>
      <c r="BJ79" s="1312"/>
      <c r="BK79" s="1312"/>
      <c r="BL79" s="1312"/>
      <c r="BM79" s="1312"/>
      <c r="BN79" s="1312"/>
      <c r="BO79" s="1312"/>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WdYvHzsvXVvZZczdqrQKey/HWh6CryNBG9Di8qhPFEY5fNzWB8bb3Dh4Qs+o9BmYI70GBDpfMgFDBb/cmij8yA==" saltValue="k7/dlt7r2+bkLSqNmoEi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622</v>
      </c>
    </row>
  </sheetData>
  <sheetProtection algorithmName="SHA-512" hashValue="XP14083UailVl4C2CfhE0AUAZGAvFRPBG/iilX0Qq+BVm5yD2gmgl7qQD0YWdUamrjGzFQJRPkcT0jjlYmUnvw==" saltValue="O1B8iTOziFBw98geCQfq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499</v>
      </c>
    </row>
  </sheetData>
  <sheetProtection algorithmName="SHA-512" hashValue="yFRpiyGvOPPOThnSlTx79C8CBYBstGm4PWikg4s+yJ0KYdHUodCfnfhsDXWRgqmSOrWkn2pERLV4rNpOYcHksA==" saltValue="bWtscZBmdnvJm11zUoRP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61819</v>
      </c>
      <c r="E3" s="162"/>
      <c r="F3" s="163">
        <v>128611</v>
      </c>
      <c r="G3" s="164"/>
      <c r="H3" s="165"/>
    </row>
    <row r="4" spans="1:8">
      <c r="A4" s="166"/>
      <c r="B4" s="167"/>
      <c r="C4" s="168"/>
      <c r="D4" s="169">
        <v>41351</v>
      </c>
      <c r="E4" s="170"/>
      <c r="F4" s="171">
        <v>61552</v>
      </c>
      <c r="G4" s="172"/>
      <c r="H4" s="173"/>
    </row>
    <row r="5" spans="1:8">
      <c r="A5" s="154" t="s">
        <v>545</v>
      </c>
      <c r="B5" s="159"/>
      <c r="C5" s="160"/>
      <c r="D5" s="161">
        <v>65949</v>
      </c>
      <c r="E5" s="162"/>
      <c r="F5" s="163">
        <v>138651</v>
      </c>
      <c r="G5" s="164"/>
      <c r="H5" s="165"/>
    </row>
    <row r="6" spans="1:8">
      <c r="A6" s="166"/>
      <c r="B6" s="167"/>
      <c r="C6" s="168"/>
      <c r="D6" s="169">
        <v>47360</v>
      </c>
      <c r="E6" s="170"/>
      <c r="F6" s="171">
        <v>71211</v>
      </c>
      <c r="G6" s="172"/>
      <c r="H6" s="173"/>
    </row>
    <row r="7" spans="1:8">
      <c r="A7" s="154" t="s">
        <v>546</v>
      </c>
      <c r="B7" s="159"/>
      <c r="C7" s="160"/>
      <c r="D7" s="161">
        <v>59968</v>
      </c>
      <c r="E7" s="162"/>
      <c r="F7" s="163">
        <v>122882</v>
      </c>
      <c r="G7" s="164"/>
      <c r="H7" s="165"/>
    </row>
    <row r="8" spans="1:8">
      <c r="A8" s="166"/>
      <c r="B8" s="167"/>
      <c r="C8" s="168"/>
      <c r="D8" s="169">
        <v>18236</v>
      </c>
      <c r="E8" s="170"/>
      <c r="F8" s="171">
        <v>65785</v>
      </c>
      <c r="G8" s="172"/>
      <c r="H8" s="173"/>
    </row>
    <row r="9" spans="1:8">
      <c r="A9" s="154" t="s">
        <v>547</v>
      </c>
      <c r="B9" s="159"/>
      <c r="C9" s="160"/>
      <c r="D9" s="161">
        <v>71029</v>
      </c>
      <c r="E9" s="162"/>
      <c r="F9" s="163">
        <v>114790</v>
      </c>
      <c r="G9" s="164"/>
      <c r="H9" s="165"/>
    </row>
    <row r="10" spans="1:8">
      <c r="A10" s="166"/>
      <c r="B10" s="167"/>
      <c r="C10" s="168"/>
      <c r="D10" s="169">
        <v>32003</v>
      </c>
      <c r="E10" s="170"/>
      <c r="F10" s="171">
        <v>55601</v>
      </c>
      <c r="G10" s="172"/>
      <c r="H10" s="173"/>
    </row>
    <row r="11" spans="1:8">
      <c r="A11" s="154" t="s">
        <v>548</v>
      </c>
      <c r="B11" s="159"/>
      <c r="C11" s="160"/>
      <c r="D11" s="161">
        <v>79081</v>
      </c>
      <c r="E11" s="162"/>
      <c r="F11" s="163">
        <v>126262</v>
      </c>
      <c r="G11" s="164"/>
      <c r="H11" s="165"/>
    </row>
    <row r="12" spans="1:8">
      <c r="A12" s="166"/>
      <c r="B12" s="167"/>
      <c r="C12" s="174"/>
      <c r="D12" s="169">
        <v>52407</v>
      </c>
      <c r="E12" s="170"/>
      <c r="F12" s="171">
        <v>56769</v>
      </c>
      <c r="G12" s="172"/>
      <c r="H12" s="173"/>
    </row>
    <row r="13" spans="1:8">
      <c r="A13" s="154"/>
      <c r="B13" s="159"/>
      <c r="C13" s="175"/>
      <c r="D13" s="176">
        <v>67569</v>
      </c>
      <c r="E13" s="177"/>
      <c r="F13" s="178">
        <v>126239</v>
      </c>
      <c r="G13" s="179"/>
      <c r="H13" s="165"/>
    </row>
    <row r="14" spans="1:8">
      <c r="A14" s="166"/>
      <c r="B14" s="167"/>
      <c r="C14" s="168"/>
      <c r="D14" s="169">
        <v>38271</v>
      </c>
      <c r="E14" s="170"/>
      <c r="F14" s="171">
        <v>62184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7.64</v>
      </c>
      <c r="C19" s="180">
        <f>ROUND(VALUE(SUBSTITUTE(実質収支比率等に係る経年分析!G$48,"▲","-")),2)</f>
        <v>7.61</v>
      </c>
      <c r="D19" s="180">
        <f>ROUND(VALUE(SUBSTITUTE(実質収支比率等に係る経年分析!H$48,"▲","-")),2)</f>
        <v>3.42</v>
      </c>
      <c r="E19" s="180">
        <f>ROUND(VALUE(SUBSTITUTE(実質収支比率等に係る経年分析!I$48,"▲","-")),2)</f>
        <v>9.1999999999999993</v>
      </c>
      <c r="F19" s="180">
        <f>ROUND(VALUE(SUBSTITUTE(実質収支比率等に係る経年分析!J$48,"▲","-")),2)</f>
        <v>11.3</v>
      </c>
    </row>
    <row r="20" spans="1:11">
      <c r="A20" s="180" t="s">
        <v>55</v>
      </c>
      <c r="B20" s="180">
        <f>ROUND(VALUE(SUBSTITUTE(実質収支比率等に係る経年分析!F$47,"▲","-")),2)</f>
        <v>52.27</v>
      </c>
      <c r="C20" s="180">
        <f>ROUND(VALUE(SUBSTITUTE(実質収支比率等に係る経年分析!G$47,"▲","-")),2)</f>
        <v>59.46</v>
      </c>
      <c r="D20" s="180">
        <f>ROUND(VALUE(SUBSTITUTE(実質収支比率等に係る経年分析!H$47,"▲","-")),2)</f>
        <v>64.5</v>
      </c>
      <c r="E20" s="180">
        <f>ROUND(VALUE(SUBSTITUTE(実質収支比率等に係る経年分析!I$47,"▲","-")),2)</f>
        <v>67.959999999999994</v>
      </c>
      <c r="F20" s="180">
        <f>ROUND(VALUE(SUBSTITUTE(実質収支比率等に係る経年分析!J$47,"▲","-")),2)</f>
        <v>75.16</v>
      </c>
    </row>
    <row r="21" spans="1:11">
      <c r="A21" s="180" t="s">
        <v>56</v>
      </c>
      <c r="B21" s="180">
        <f>IF(ISNUMBER(VALUE(SUBSTITUTE(実質収支比率等に係る経年分析!F$49,"▲","-"))),ROUND(VALUE(SUBSTITUTE(実質収支比率等に係る経年分析!F$49,"▲","-")),2),NA())</f>
        <v>12.43</v>
      </c>
      <c r="C21" s="180">
        <f>IF(ISNUMBER(VALUE(SUBSTITUTE(実質収支比率等に係る経年分析!G$49,"▲","-"))),ROUND(VALUE(SUBSTITUTE(実質収支比率等に係る経年分析!G$49,"▲","-")),2),NA())</f>
        <v>13.19</v>
      </c>
      <c r="D21" s="180">
        <f>IF(ISNUMBER(VALUE(SUBSTITUTE(実質収支比率等に係る経年分析!H$49,"▲","-"))),ROUND(VALUE(SUBSTITUTE(実質収支比率等に係る経年分析!H$49,"▲","-")),2),NA())</f>
        <v>8.1199999999999992</v>
      </c>
      <c r="E21" s="180">
        <f>IF(ISNUMBER(VALUE(SUBSTITUTE(実質収支比率等に係る経年分析!I$49,"▲","-"))),ROUND(VALUE(SUBSTITUTE(実質収支比率等に係る経年分析!I$49,"▲","-")),2),NA())</f>
        <v>14.34</v>
      </c>
      <c r="F21" s="180">
        <f>IF(ISNUMBER(VALUE(SUBSTITUTE(実質収支比率等に係る経年分析!J$49,"▲","-"))),ROUND(VALUE(SUBSTITUTE(実質収支比率等に係る経年分析!J$49,"▲","-")),2),NA())</f>
        <v>14.05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奨学資金特別会計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住宅新築資金等特別会計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c r="A34" s="181" t="str">
        <f>IF(連結実質赤字比率に係る赤字・黒字の構成分析!C$36="",NA(),連結実質赤字比率に係る赤字・黒字の構成分析!C$36)</f>
        <v>工業等用地造成事業特別会計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0.15</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2.4500000000000002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11.24</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535</v>
      </c>
      <c r="E42" s="182"/>
      <c r="F42" s="182"/>
      <c r="G42" s="182">
        <f>'実質公債費比率（分子）の構造'!L$52</f>
        <v>508</v>
      </c>
      <c r="H42" s="182"/>
      <c r="I42" s="182"/>
      <c r="J42" s="182">
        <f>'実質公債費比率（分子）の構造'!M$52</f>
        <v>485</v>
      </c>
      <c r="K42" s="182"/>
      <c r="L42" s="182"/>
      <c r="M42" s="182">
        <f>'実質公債費比率（分子）の構造'!N$52</f>
        <v>471</v>
      </c>
      <c r="N42" s="182"/>
      <c r="O42" s="182"/>
      <c r="P42" s="182">
        <f>'実質公債費比率（分子）の構造'!O$52</f>
        <v>428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23</v>
      </c>
      <c r="C44" s="182"/>
      <c r="D44" s="182"/>
      <c r="E44" s="182">
        <f>'実質公債費比率（分子）の構造'!L$50</f>
        <v>23</v>
      </c>
      <c r="F44" s="182"/>
      <c r="G44" s="182"/>
      <c r="H44" s="182">
        <f>'実質公債費比率（分子）の構造'!M$50</f>
        <v>30</v>
      </c>
      <c r="I44" s="182"/>
      <c r="J44" s="182"/>
      <c r="K44" s="182">
        <f>'実質公債費比率（分子）の構造'!N$50</f>
        <v>30</v>
      </c>
      <c r="L44" s="182"/>
      <c r="M44" s="182"/>
      <c r="N44" s="182">
        <f>'実質公債費比率（分子）の構造'!O$50</f>
        <v>31</v>
      </c>
      <c r="O44" s="182"/>
      <c r="P44" s="182"/>
    </row>
    <row r="45" spans="1:16">
      <c r="A45" s="182" t="s">
        <v>66</v>
      </c>
      <c r="B45" s="182">
        <f>'実質公債費比率（分子）の構造'!K$49</f>
        <v>13</v>
      </c>
      <c r="C45" s="182"/>
      <c r="D45" s="182"/>
      <c r="E45" s="182">
        <f>'実質公債費比率（分子）の構造'!L$49</f>
        <v>16</v>
      </c>
      <c r="F45" s="182"/>
      <c r="G45" s="182"/>
      <c r="H45" s="182">
        <f>'実質公債費比率（分子）の構造'!M$49</f>
        <v>7</v>
      </c>
      <c r="I45" s="182"/>
      <c r="J45" s="182"/>
      <c r="K45" s="182">
        <f>'実質公債費比率（分子）の構造'!N$49</f>
        <v>0</v>
      </c>
      <c r="L45" s="182"/>
      <c r="M45" s="182"/>
      <c r="N45" s="182">
        <f>'実質公債費比率（分子）の構造'!O$49</f>
        <v>0</v>
      </c>
      <c r="O45" s="182"/>
      <c r="P45" s="182"/>
    </row>
    <row r="46" spans="1:16">
      <c r="A46" s="182" t="s">
        <v>67</v>
      </c>
      <c r="B46" s="182">
        <f>'実質公債費比率（分子）の構造'!K$48</f>
        <v>61</v>
      </c>
      <c r="C46" s="182"/>
      <c r="D46" s="182"/>
      <c r="E46" s="182">
        <f>'実質公債費比率（分子）の構造'!L$48</f>
        <v>56</v>
      </c>
      <c r="F46" s="182"/>
      <c r="G46" s="182"/>
      <c r="H46" s="182">
        <f>'実質公債費比率（分子）の構造'!M$48</f>
        <v>57</v>
      </c>
      <c r="I46" s="182"/>
      <c r="J46" s="182"/>
      <c r="K46" s="182">
        <f>'実質公債費比率（分子）の構造'!N$48</f>
        <v>62</v>
      </c>
      <c r="L46" s="182"/>
      <c r="M46" s="182"/>
      <c r="N46" s="182">
        <f>'実質公債費比率（分子）の構造'!O$48</f>
        <v>58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495</v>
      </c>
      <c r="C49" s="182"/>
      <c r="D49" s="182"/>
      <c r="E49" s="182">
        <f>'実質公債費比率（分子）の構造'!L$45</f>
        <v>442</v>
      </c>
      <c r="F49" s="182"/>
      <c r="G49" s="182"/>
      <c r="H49" s="182">
        <f>'実質公債費比率（分子）の構造'!M$45</f>
        <v>384</v>
      </c>
      <c r="I49" s="182"/>
      <c r="J49" s="182"/>
      <c r="K49" s="182">
        <f>'実質公債費比率（分子）の構造'!N$45</f>
        <v>335</v>
      </c>
      <c r="L49" s="182"/>
      <c r="M49" s="182"/>
      <c r="N49" s="182">
        <f>'実質公債費比率（分子）の構造'!O$45</f>
        <v>264</v>
      </c>
      <c r="O49" s="182"/>
      <c r="P49" s="182"/>
    </row>
    <row r="50" spans="1:16">
      <c r="A50" s="182" t="s">
        <v>71</v>
      </c>
      <c r="B50" s="182" t="e">
        <f>NA()</f>
        <v>#N/A</v>
      </c>
      <c r="C50" s="182">
        <f>IF(ISNUMBER('実質公債費比率（分子）の構造'!K$53),'実質公債費比率（分子）の構造'!K$53,NA())</f>
        <v>57</v>
      </c>
      <c r="D50" s="182" t="e">
        <f>NA()</f>
        <v>#N/A</v>
      </c>
      <c r="E50" s="182" t="e">
        <f>NA()</f>
        <v>#N/A</v>
      </c>
      <c r="F50" s="182">
        <f>IF(ISNUMBER('実質公債費比率（分子）の構造'!L$53),'実質公債費比率（分子）の構造'!L$53,NA())</f>
        <v>29</v>
      </c>
      <c r="G50" s="182" t="e">
        <f>NA()</f>
        <v>#N/A</v>
      </c>
      <c r="H50" s="182" t="e">
        <f>NA()</f>
        <v>#N/A</v>
      </c>
      <c r="I50" s="182">
        <f>IF(ISNUMBER('実質公債費比率（分子）の構造'!M$53),'実質公債費比率（分子）の構造'!M$53,NA())</f>
        <v>-7</v>
      </c>
      <c r="J50" s="182" t="e">
        <f>NA()</f>
        <v>#N/A</v>
      </c>
      <c r="K50" s="182" t="e">
        <f>NA()</f>
        <v>#N/A</v>
      </c>
      <c r="L50" s="182">
        <f>IF(ISNUMBER('実質公債費比率（分子）の構造'!N$53),'実質公債費比率（分子）の構造'!N$53,NA())</f>
        <v>-44</v>
      </c>
      <c r="M50" s="182" t="e">
        <f>NA()</f>
        <v>#N/A</v>
      </c>
      <c r="N50" s="182" t="e">
        <f>NA()</f>
        <v>#N/A</v>
      </c>
      <c r="O50" s="182">
        <f>IF(ISNUMBER('実質公債費比率（分子）の構造'!O$53),'実質公債費比率（分子）の構造'!O$53,NA())</f>
        <v>-75</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4163</v>
      </c>
      <c r="E56" s="181"/>
      <c r="F56" s="181"/>
      <c r="G56" s="181">
        <f>'将来負担比率（分子）の構造'!J$52</f>
        <v>3901</v>
      </c>
      <c r="H56" s="181"/>
      <c r="I56" s="181"/>
      <c r="J56" s="181">
        <f>'将来負担比率（分子）の構造'!K$52</f>
        <v>3584</v>
      </c>
      <c r="K56" s="181"/>
      <c r="L56" s="181"/>
      <c r="M56" s="181">
        <f>'将来負担比率（分子）の構造'!L$52</f>
        <v>3377</v>
      </c>
      <c r="N56" s="181"/>
      <c r="O56" s="181"/>
      <c r="P56" s="181">
        <f>'将来負担比率（分子）の構造'!M$52</f>
        <v>3165</v>
      </c>
    </row>
    <row r="57" spans="1:16">
      <c r="A57" s="181" t="s">
        <v>42</v>
      </c>
      <c r="B57" s="181"/>
      <c r="C57" s="181"/>
      <c r="D57" s="181">
        <f>'将来負担比率（分子）の構造'!I$51</f>
        <v>15</v>
      </c>
      <c r="E57" s="181"/>
      <c r="F57" s="181"/>
      <c r="G57" s="181">
        <f>'将来負担比率（分子）の構造'!J$51</f>
        <v>16</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6867</v>
      </c>
      <c r="E58" s="181"/>
      <c r="F58" s="181"/>
      <c r="G58" s="181">
        <f>'将来負担比率（分子）の構造'!J$50</f>
        <v>7075</v>
      </c>
      <c r="H58" s="181"/>
      <c r="I58" s="181"/>
      <c r="J58" s="181">
        <f>'将来負担比率（分子）の構造'!K$50</f>
        <v>7707</v>
      </c>
      <c r="K58" s="181"/>
      <c r="L58" s="181"/>
      <c r="M58" s="181">
        <f>'将来負担比率（分子）の構造'!L$50</f>
        <v>8458</v>
      </c>
      <c r="N58" s="181"/>
      <c r="O58" s="181"/>
      <c r="P58" s="181">
        <f>'将来負担比率（分子）の構造'!M$50</f>
        <v>8372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1018</v>
      </c>
      <c r="C62" s="181"/>
      <c r="D62" s="181"/>
      <c r="E62" s="181">
        <f>'将来負担比率（分子）の構造'!J$45</f>
        <v>996</v>
      </c>
      <c r="F62" s="181"/>
      <c r="G62" s="181"/>
      <c r="H62" s="181">
        <f>'将来負担比率（分子）の構造'!K$45</f>
        <v>988</v>
      </c>
      <c r="I62" s="181"/>
      <c r="J62" s="181"/>
      <c r="K62" s="181">
        <f>'将来負担比率（分子）の構造'!L$45</f>
        <v>938</v>
      </c>
      <c r="L62" s="181"/>
      <c r="M62" s="181"/>
      <c r="N62" s="181">
        <f>'将来負担比率（分子）の構造'!M$45</f>
        <v>924</v>
      </c>
      <c r="O62" s="181"/>
      <c r="P62" s="181"/>
    </row>
    <row r="63" spans="1:16">
      <c r="A63" s="181" t="s">
        <v>34</v>
      </c>
      <c r="B63" s="181">
        <f>'将来負担比率（分子）の構造'!I$44</f>
        <v>211</v>
      </c>
      <c r="C63" s="181"/>
      <c r="D63" s="181"/>
      <c r="E63" s="181">
        <f>'将来負担比率（分子）の構造'!J$44</f>
        <v>182</v>
      </c>
      <c r="F63" s="181"/>
      <c r="G63" s="181"/>
      <c r="H63" s="181">
        <f>'将来負担比率（分子）の構造'!K$44</f>
        <v>154</v>
      </c>
      <c r="I63" s="181"/>
      <c r="J63" s="181"/>
      <c r="K63" s="181">
        <f>'将来負担比率（分子）の構造'!L$44</f>
        <v>127</v>
      </c>
      <c r="L63" s="181"/>
      <c r="M63" s="181"/>
      <c r="N63" s="181">
        <f>'将来負担比率（分子）の構造'!M$44</f>
        <v>100</v>
      </c>
      <c r="O63" s="181"/>
      <c r="P63" s="181"/>
    </row>
    <row r="64" spans="1:16">
      <c r="A64" s="181" t="s">
        <v>33</v>
      </c>
      <c r="B64" s="181">
        <f>'将来負担比率（分子）の構造'!I$43</f>
        <v>696</v>
      </c>
      <c r="C64" s="181"/>
      <c r="D64" s="181"/>
      <c r="E64" s="181">
        <f>'将来負担比率（分子）の構造'!J$43</f>
        <v>643</v>
      </c>
      <c r="F64" s="181"/>
      <c r="G64" s="181"/>
      <c r="H64" s="181">
        <f>'将来負担比率（分子）の構造'!K$43</f>
        <v>586</v>
      </c>
      <c r="I64" s="181"/>
      <c r="J64" s="181"/>
      <c r="K64" s="181">
        <f>'将来負担比率（分子）の構造'!L$43</f>
        <v>541</v>
      </c>
      <c r="L64" s="181"/>
      <c r="M64" s="181"/>
      <c r="N64" s="181">
        <f>'将来負担比率（分子）の構造'!M$43</f>
        <v>481</v>
      </c>
      <c r="O64" s="181"/>
      <c r="P64" s="181"/>
    </row>
    <row r="65" spans="1:16">
      <c r="A65" s="181" t="s">
        <v>32</v>
      </c>
      <c r="B65" s="181">
        <f>'将来負担比率（分子）の構造'!I$42</f>
        <v>0</v>
      </c>
      <c r="C65" s="181"/>
      <c r="D65" s="181"/>
      <c r="E65" s="181">
        <f>'将来負担比率（分子）の構造'!J$42</f>
        <v>0</v>
      </c>
      <c r="F65" s="181"/>
      <c r="G65" s="181"/>
      <c r="H65" s="181">
        <f>'将来負担比率（分子）の構造'!K$42</f>
        <v>0</v>
      </c>
      <c r="I65" s="181"/>
      <c r="J65" s="181"/>
      <c r="K65" s="181">
        <f>'将来負担比率（分子）の構造'!L$42</f>
        <v>0</v>
      </c>
      <c r="L65" s="181"/>
      <c r="M65" s="181"/>
      <c r="N65" s="181">
        <f>'将来負担比率（分子）の構造'!M$42</f>
        <v>0</v>
      </c>
      <c r="O65" s="181"/>
      <c r="P65" s="181"/>
    </row>
    <row r="66" spans="1:16">
      <c r="A66" s="181" t="s">
        <v>31</v>
      </c>
      <c r="B66" s="181">
        <f>'将来負担比率（分子）の構造'!I$41</f>
        <v>3933</v>
      </c>
      <c r="C66" s="181"/>
      <c r="D66" s="181"/>
      <c r="E66" s="181">
        <f>'将来負担比率（分子）の構造'!J$41</f>
        <v>3515</v>
      </c>
      <c r="F66" s="181"/>
      <c r="G66" s="181"/>
      <c r="H66" s="181">
        <f>'将来負担比率（分子）の構造'!K$41</f>
        <v>3150</v>
      </c>
      <c r="I66" s="181"/>
      <c r="J66" s="181"/>
      <c r="K66" s="181">
        <f>'将来負担比率（分子）の構造'!L$41</f>
        <v>2863</v>
      </c>
      <c r="L66" s="181"/>
      <c r="M66" s="181"/>
      <c r="N66" s="181">
        <f>'将来負担比率（分子）の構造'!M$41</f>
        <v>2560</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2057</v>
      </c>
      <c r="C72" s="185">
        <f>基金残高に係る経年分析!G55</f>
        <v>2115</v>
      </c>
      <c r="D72" s="185">
        <f>基金残高に係る経年分析!H55</f>
        <v>2263</v>
      </c>
    </row>
    <row r="73" spans="1:16">
      <c r="A73" s="184" t="s">
        <v>78</v>
      </c>
      <c r="B73" s="185">
        <f>基金残高に係る経年分析!F56</f>
        <v>1833</v>
      </c>
      <c r="C73" s="185">
        <f>基金残高に係る経年分析!G56</f>
        <v>1538</v>
      </c>
      <c r="D73" s="185">
        <f>基金残高に係る経年分析!H56</f>
        <v>1291</v>
      </c>
    </row>
    <row r="74" spans="1:16">
      <c r="A74" s="184" t="s">
        <v>79</v>
      </c>
      <c r="B74" s="185">
        <f>基金残高に係る経年分析!F57</f>
        <v>4817</v>
      </c>
      <c r="C74" s="185">
        <f>基金残高に係る経年分析!G57</f>
        <v>5806</v>
      </c>
      <c r="D74" s="185">
        <f>基金残高に係る経年分析!H57</f>
        <v>5818</v>
      </c>
    </row>
  </sheetData>
  <sheetProtection algorithmName="SHA-512" hashValue="NRqxCcGY06+4agzklAmBkqi9TH3lefXrfogcfHHUIR9VR7+gzRoPKQdZZV/Z7RMuSC4nDdQUOqDrusc6MeZxTQ==" saltValue="yrOwIS+HwYdDmnEmPimp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222</v>
      </c>
      <c r="C5" s="670"/>
      <c r="D5" s="670"/>
      <c r="E5" s="670"/>
      <c r="F5" s="670"/>
      <c r="G5" s="670"/>
      <c r="H5" s="670"/>
      <c r="I5" s="670"/>
      <c r="J5" s="670"/>
      <c r="K5" s="670"/>
      <c r="L5" s="670"/>
      <c r="M5" s="670"/>
      <c r="N5" s="670"/>
      <c r="O5" s="670"/>
      <c r="P5" s="670"/>
      <c r="Q5" s="671"/>
      <c r="R5" s="672">
        <v>737121</v>
      </c>
      <c r="S5" s="673"/>
      <c r="T5" s="673"/>
      <c r="U5" s="673"/>
      <c r="V5" s="673"/>
      <c r="W5" s="673"/>
      <c r="X5" s="673"/>
      <c r="Y5" s="674"/>
      <c r="Z5" s="675">
        <v>13.7</v>
      </c>
      <c r="AA5" s="675"/>
      <c r="AB5" s="675"/>
      <c r="AC5" s="675"/>
      <c r="AD5" s="676">
        <v>737121</v>
      </c>
      <c r="AE5" s="676"/>
      <c r="AF5" s="676"/>
      <c r="AG5" s="676"/>
      <c r="AH5" s="676"/>
      <c r="AI5" s="676"/>
      <c r="AJ5" s="676"/>
      <c r="AK5" s="676"/>
      <c r="AL5" s="677">
        <v>24.5</v>
      </c>
      <c r="AM5" s="678"/>
      <c r="AN5" s="678"/>
      <c r="AO5" s="679"/>
      <c r="AP5" s="669" t="s">
        <v>223</v>
      </c>
      <c r="AQ5" s="670"/>
      <c r="AR5" s="670"/>
      <c r="AS5" s="670"/>
      <c r="AT5" s="670"/>
      <c r="AU5" s="670"/>
      <c r="AV5" s="670"/>
      <c r="AW5" s="670"/>
      <c r="AX5" s="670"/>
      <c r="AY5" s="670"/>
      <c r="AZ5" s="670"/>
      <c r="BA5" s="670"/>
      <c r="BB5" s="670"/>
      <c r="BC5" s="670"/>
      <c r="BD5" s="670"/>
      <c r="BE5" s="670"/>
      <c r="BF5" s="671"/>
      <c r="BG5" s="683">
        <v>728928</v>
      </c>
      <c r="BH5" s="684"/>
      <c r="BI5" s="684"/>
      <c r="BJ5" s="684"/>
      <c r="BK5" s="684"/>
      <c r="BL5" s="684"/>
      <c r="BM5" s="684"/>
      <c r="BN5" s="685"/>
      <c r="BO5" s="686">
        <v>98.9</v>
      </c>
      <c r="BP5" s="686"/>
      <c r="BQ5" s="686"/>
      <c r="BR5" s="686"/>
      <c r="BS5" s="687" t="s">
        <v>224</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216</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68292</v>
      </c>
      <c r="S6" s="684"/>
      <c r="T6" s="684"/>
      <c r="U6" s="684"/>
      <c r="V6" s="684"/>
      <c r="W6" s="684"/>
      <c r="X6" s="684"/>
      <c r="Y6" s="685"/>
      <c r="Z6" s="686">
        <v>1.3</v>
      </c>
      <c r="AA6" s="686"/>
      <c r="AB6" s="686"/>
      <c r="AC6" s="686"/>
      <c r="AD6" s="687">
        <v>68292</v>
      </c>
      <c r="AE6" s="687"/>
      <c r="AF6" s="687"/>
      <c r="AG6" s="687"/>
      <c r="AH6" s="687"/>
      <c r="AI6" s="687"/>
      <c r="AJ6" s="687"/>
      <c r="AK6" s="687"/>
      <c r="AL6" s="688">
        <v>2.2999999999999998</v>
      </c>
      <c r="AM6" s="689"/>
      <c r="AN6" s="689"/>
      <c r="AO6" s="690"/>
      <c r="AP6" s="680" t="s">
        <v>229</v>
      </c>
      <c r="AQ6" s="681"/>
      <c r="AR6" s="681"/>
      <c r="AS6" s="681"/>
      <c r="AT6" s="681"/>
      <c r="AU6" s="681"/>
      <c r="AV6" s="681"/>
      <c r="AW6" s="681"/>
      <c r="AX6" s="681"/>
      <c r="AY6" s="681"/>
      <c r="AZ6" s="681"/>
      <c r="BA6" s="681"/>
      <c r="BB6" s="681"/>
      <c r="BC6" s="681"/>
      <c r="BD6" s="681"/>
      <c r="BE6" s="681"/>
      <c r="BF6" s="682"/>
      <c r="BG6" s="683">
        <v>728928</v>
      </c>
      <c r="BH6" s="684"/>
      <c r="BI6" s="684"/>
      <c r="BJ6" s="684"/>
      <c r="BK6" s="684"/>
      <c r="BL6" s="684"/>
      <c r="BM6" s="684"/>
      <c r="BN6" s="685"/>
      <c r="BO6" s="686">
        <v>98.9</v>
      </c>
      <c r="BP6" s="686"/>
      <c r="BQ6" s="686"/>
      <c r="BR6" s="686"/>
      <c r="BS6" s="687" t="s">
        <v>224</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75568</v>
      </c>
      <c r="CS6" s="684"/>
      <c r="CT6" s="684"/>
      <c r="CU6" s="684"/>
      <c r="CV6" s="684"/>
      <c r="CW6" s="684"/>
      <c r="CX6" s="684"/>
      <c r="CY6" s="685"/>
      <c r="CZ6" s="677">
        <v>1.5</v>
      </c>
      <c r="DA6" s="678"/>
      <c r="DB6" s="678"/>
      <c r="DC6" s="697"/>
      <c r="DD6" s="692" t="s">
        <v>128</v>
      </c>
      <c r="DE6" s="684"/>
      <c r="DF6" s="684"/>
      <c r="DG6" s="684"/>
      <c r="DH6" s="684"/>
      <c r="DI6" s="684"/>
      <c r="DJ6" s="684"/>
      <c r="DK6" s="684"/>
      <c r="DL6" s="684"/>
      <c r="DM6" s="684"/>
      <c r="DN6" s="684"/>
      <c r="DO6" s="684"/>
      <c r="DP6" s="685"/>
      <c r="DQ6" s="692">
        <v>75532</v>
      </c>
      <c r="DR6" s="684"/>
      <c r="DS6" s="684"/>
      <c r="DT6" s="684"/>
      <c r="DU6" s="684"/>
      <c r="DV6" s="684"/>
      <c r="DW6" s="684"/>
      <c r="DX6" s="684"/>
      <c r="DY6" s="684"/>
      <c r="DZ6" s="684"/>
      <c r="EA6" s="684"/>
      <c r="EB6" s="684"/>
      <c r="EC6" s="693"/>
    </row>
    <row r="7" spans="2:143" ht="11.25" customHeight="1">
      <c r="B7" s="680" t="s">
        <v>231</v>
      </c>
      <c r="C7" s="681"/>
      <c r="D7" s="681"/>
      <c r="E7" s="681"/>
      <c r="F7" s="681"/>
      <c r="G7" s="681"/>
      <c r="H7" s="681"/>
      <c r="I7" s="681"/>
      <c r="J7" s="681"/>
      <c r="K7" s="681"/>
      <c r="L7" s="681"/>
      <c r="M7" s="681"/>
      <c r="N7" s="681"/>
      <c r="O7" s="681"/>
      <c r="P7" s="681"/>
      <c r="Q7" s="682"/>
      <c r="R7" s="683">
        <v>459</v>
      </c>
      <c r="S7" s="684"/>
      <c r="T7" s="684"/>
      <c r="U7" s="684"/>
      <c r="V7" s="684"/>
      <c r="W7" s="684"/>
      <c r="X7" s="684"/>
      <c r="Y7" s="685"/>
      <c r="Z7" s="686">
        <v>0</v>
      </c>
      <c r="AA7" s="686"/>
      <c r="AB7" s="686"/>
      <c r="AC7" s="686"/>
      <c r="AD7" s="687">
        <v>459</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314665</v>
      </c>
      <c r="BH7" s="684"/>
      <c r="BI7" s="684"/>
      <c r="BJ7" s="684"/>
      <c r="BK7" s="684"/>
      <c r="BL7" s="684"/>
      <c r="BM7" s="684"/>
      <c r="BN7" s="685"/>
      <c r="BO7" s="686">
        <v>42.7</v>
      </c>
      <c r="BP7" s="686"/>
      <c r="BQ7" s="686"/>
      <c r="BR7" s="686"/>
      <c r="BS7" s="687" t="s">
        <v>224</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1406586</v>
      </c>
      <c r="CS7" s="684"/>
      <c r="CT7" s="684"/>
      <c r="CU7" s="684"/>
      <c r="CV7" s="684"/>
      <c r="CW7" s="684"/>
      <c r="CX7" s="684"/>
      <c r="CY7" s="685"/>
      <c r="CZ7" s="686">
        <v>28.1</v>
      </c>
      <c r="DA7" s="686"/>
      <c r="DB7" s="686"/>
      <c r="DC7" s="686"/>
      <c r="DD7" s="692">
        <v>229749</v>
      </c>
      <c r="DE7" s="684"/>
      <c r="DF7" s="684"/>
      <c r="DG7" s="684"/>
      <c r="DH7" s="684"/>
      <c r="DI7" s="684"/>
      <c r="DJ7" s="684"/>
      <c r="DK7" s="684"/>
      <c r="DL7" s="684"/>
      <c r="DM7" s="684"/>
      <c r="DN7" s="684"/>
      <c r="DO7" s="684"/>
      <c r="DP7" s="685"/>
      <c r="DQ7" s="692">
        <v>1122317</v>
      </c>
      <c r="DR7" s="684"/>
      <c r="DS7" s="684"/>
      <c r="DT7" s="684"/>
      <c r="DU7" s="684"/>
      <c r="DV7" s="684"/>
      <c r="DW7" s="684"/>
      <c r="DX7" s="684"/>
      <c r="DY7" s="684"/>
      <c r="DZ7" s="684"/>
      <c r="EA7" s="684"/>
      <c r="EB7" s="684"/>
      <c r="EC7" s="693"/>
    </row>
    <row r="8" spans="2:143" ht="11.25" customHeight="1">
      <c r="B8" s="680" t="s">
        <v>234</v>
      </c>
      <c r="C8" s="681"/>
      <c r="D8" s="681"/>
      <c r="E8" s="681"/>
      <c r="F8" s="681"/>
      <c r="G8" s="681"/>
      <c r="H8" s="681"/>
      <c r="I8" s="681"/>
      <c r="J8" s="681"/>
      <c r="K8" s="681"/>
      <c r="L8" s="681"/>
      <c r="M8" s="681"/>
      <c r="N8" s="681"/>
      <c r="O8" s="681"/>
      <c r="P8" s="681"/>
      <c r="Q8" s="682"/>
      <c r="R8" s="683">
        <v>2630</v>
      </c>
      <c r="S8" s="684"/>
      <c r="T8" s="684"/>
      <c r="U8" s="684"/>
      <c r="V8" s="684"/>
      <c r="W8" s="684"/>
      <c r="X8" s="684"/>
      <c r="Y8" s="685"/>
      <c r="Z8" s="686">
        <v>0</v>
      </c>
      <c r="AA8" s="686"/>
      <c r="AB8" s="686"/>
      <c r="AC8" s="686"/>
      <c r="AD8" s="687">
        <v>2630</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12304</v>
      </c>
      <c r="BH8" s="684"/>
      <c r="BI8" s="684"/>
      <c r="BJ8" s="684"/>
      <c r="BK8" s="684"/>
      <c r="BL8" s="684"/>
      <c r="BM8" s="684"/>
      <c r="BN8" s="685"/>
      <c r="BO8" s="686">
        <v>1.7</v>
      </c>
      <c r="BP8" s="686"/>
      <c r="BQ8" s="686"/>
      <c r="BR8" s="686"/>
      <c r="BS8" s="692" t="s">
        <v>128</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1383123</v>
      </c>
      <c r="CS8" s="684"/>
      <c r="CT8" s="684"/>
      <c r="CU8" s="684"/>
      <c r="CV8" s="684"/>
      <c r="CW8" s="684"/>
      <c r="CX8" s="684"/>
      <c r="CY8" s="685"/>
      <c r="CZ8" s="686">
        <v>27.7</v>
      </c>
      <c r="DA8" s="686"/>
      <c r="DB8" s="686"/>
      <c r="DC8" s="686"/>
      <c r="DD8" s="692">
        <v>5097</v>
      </c>
      <c r="DE8" s="684"/>
      <c r="DF8" s="684"/>
      <c r="DG8" s="684"/>
      <c r="DH8" s="684"/>
      <c r="DI8" s="684"/>
      <c r="DJ8" s="684"/>
      <c r="DK8" s="684"/>
      <c r="DL8" s="684"/>
      <c r="DM8" s="684"/>
      <c r="DN8" s="684"/>
      <c r="DO8" s="684"/>
      <c r="DP8" s="685"/>
      <c r="DQ8" s="692">
        <v>781898</v>
      </c>
      <c r="DR8" s="684"/>
      <c r="DS8" s="684"/>
      <c r="DT8" s="684"/>
      <c r="DU8" s="684"/>
      <c r="DV8" s="684"/>
      <c r="DW8" s="684"/>
      <c r="DX8" s="684"/>
      <c r="DY8" s="684"/>
      <c r="DZ8" s="684"/>
      <c r="EA8" s="684"/>
      <c r="EB8" s="684"/>
      <c r="EC8" s="693"/>
    </row>
    <row r="9" spans="2:143" ht="11.25" customHeight="1">
      <c r="B9" s="680" t="s">
        <v>237</v>
      </c>
      <c r="C9" s="681"/>
      <c r="D9" s="681"/>
      <c r="E9" s="681"/>
      <c r="F9" s="681"/>
      <c r="G9" s="681"/>
      <c r="H9" s="681"/>
      <c r="I9" s="681"/>
      <c r="J9" s="681"/>
      <c r="K9" s="681"/>
      <c r="L9" s="681"/>
      <c r="M9" s="681"/>
      <c r="N9" s="681"/>
      <c r="O9" s="681"/>
      <c r="P9" s="681"/>
      <c r="Q9" s="682"/>
      <c r="R9" s="683">
        <v>1602</v>
      </c>
      <c r="S9" s="684"/>
      <c r="T9" s="684"/>
      <c r="U9" s="684"/>
      <c r="V9" s="684"/>
      <c r="W9" s="684"/>
      <c r="X9" s="684"/>
      <c r="Y9" s="685"/>
      <c r="Z9" s="686">
        <v>0</v>
      </c>
      <c r="AA9" s="686"/>
      <c r="AB9" s="686"/>
      <c r="AC9" s="686"/>
      <c r="AD9" s="687">
        <v>1602</v>
      </c>
      <c r="AE9" s="687"/>
      <c r="AF9" s="687"/>
      <c r="AG9" s="687"/>
      <c r="AH9" s="687"/>
      <c r="AI9" s="687"/>
      <c r="AJ9" s="687"/>
      <c r="AK9" s="687"/>
      <c r="AL9" s="688">
        <v>0.1</v>
      </c>
      <c r="AM9" s="689"/>
      <c r="AN9" s="689"/>
      <c r="AO9" s="690"/>
      <c r="AP9" s="680" t="s">
        <v>238</v>
      </c>
      <c r="AQ9" s="681"/>
      <c r="AR9" s="681"/>
      <c r="AS9" s="681"/>
      <c r="AT9" s="681"/>
      <c r="AU9" s="681"/>
      <c r="AV9" s="681"/>
      <c r="AW9" s="681"/>
      <c r="AX9" s="681"/>
      <c r="AY9" s="681"/>
      <c r="AZ9" s="681"/>
      <c r="BA9" s="681"/>
      <c r="BB9" s="681"/>
      <c r="BC9" s="681"/>
      <c r="BD9" s="681"/>
      <c r="BE9" s="681"/>
      <c r="BF9" s="682"/>
      <c r="BG9" s="683">
        <v>256925</v>
      </c>
      <c r="BH9" s="684"/>
      <c r="BI9" s="684"/>
      <c r="BJ9" s="684"/>
      <c r="BK9" s="684"/>
      <c r="BL9" s="684"/>
      <c r="BM9" s="684"/>
      <c r="BN9" s="685"/>
      <c r="BO9" s="686">
        <v>34.9</v>
      </c>
      <c r="BP9" s="686"/>
      <c r="BQ9" s="686"/>
      <c r="BR9" s="686"/>
      <c r="BS9" s="692" t="s">
        <v>224</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292767</v>
      </c>
      <c r="CS9" s="684"/>
      <c r="CT9" s="684"/>
      <c r="CU9" s="684"/>
      <c r="CV9" s="684"/>
      <c r="CW9" s="684"/>
      <c r="CX9" s="684"/>
      <c r="CY9" s="685"/>
      <c r="CZ9" s="686">
        <v>5.9</v>
      </c>
      <c r="DA9" s="686"/>
      <c r="DB9" s="686"/>
      <c r="DC9" s="686"/>
      <c r="DD9" s="692">
        <v>43032</v>
      </c>
      <c r="DE9" s="684"/>
      <c r="DF9" s="684"/>
      <c r="DG9" s="684"/>
      <c r="DH9" s="684"/>
      <c r="DI9" s="684"/>
      <c r="DJ9" s="684"/>
      <c r="DK9" s="684"/>
      <c r="DL9" s="684"/>
      <c r="DM9" s="684"/>
      <c r="DN9" s="684"/>
      <c r="DO9" s="684"/>
      <c r="DP9" s="685"/>
      <c r="DQ9" s="692">
        <v>272231</v>
      </c>
      <c r="DR9" s="684"/>
      <c r="DS9" s="684"/>
      <c r="DT9" s="684"/>
      <c r="DU9" s="684"/>
      <c r="DV9" s="684"/>
      <c r="DW9" s="684"/>
      <c r="DX9" s="684"/>
      <c r="DY9" s="684"/>
      <c r="DZ9" s="684"/>
      <c r="EA9" s="684"/>
      <c r="EB9" s="684"/>
      <c r="EC9" s="693"/>
    </row>
    <row r="10" spans="2:143" ht="11.25" customHeight="1">
      <c r="B10" s="680" t="s">
        <v>240</v>
      </c>
      <c r="C10" s="681"/>
      <c r="D10" s="681"/>
      <c r="E10" s="681"/>
      <c r="F10" s="681"/>
      <c r="G10" s="681"/>
      <c r="H10" s="681"/>
      <c r="I10" s="681"/>
      <c r="J10" s="681"/>
      <c r="K10" s="681"/>
      <c r="L10" s="681"/>
      <c r="M10" s="681"/>
      <c r="N10" s="681"/>
      <c r="O10" s="681"/>
      <c r="P10" s="681"/>
      <c r="Q10" s="682"/>
      <c r="R10" s="683" t="s">
        <v>224</v>
      </c>
      <c r="S10" s="684"/>
      <c r="T10" s="684"/>
      <c r="U10" s="684"/>
      <c r="V10" s="684"/>
      <c r="W10" s="684"/>
      <c r="X10" s="684"/>
      <c r="Y10" s="685"/>
      <c r="Z10" s="686" t="s">
        <v>224</v>
      </c>
      <c r="AA10" s="686"/>
      <c r="AB10" s="686"/>
      <c r="AC10" s="686"/>
      <c r="AD10" s="687" t="s">
        <v>128</v>
      </c>
      <c r="AE10" s="687"/>
      <c r="AF10" s="687"/>
      <c r="AG10" s="687"/>
      <c r="AH10" s="687"/>
      <c r="AI10" s="687"/>
      <c r="AJ10" s="687"/>
      <c r="AK10" s="687"/>
      <c r="AL10" s="688" t="s">
        <v>128</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16964</v>
      </c>
      <c r="BH10" s="684"/>
      <c r="BI10" s="684"/>
      <c r="BJ10" s="684"/>
      <c r="BK10" s="684"/>
      <c r="BL10" s="684"/>
      <c r="BM10" s="684"/>
      <c r="BN10" s="685"/>
      <c r="BO10" s="686">
        <v>2.2999999999999998</v>
      </c>
      <c r="BP10" s="686"/>
      <c r="BQ10" s="686"/>
      <c r="BR10" s="686"/>
      <c r="BS10" s="692" t="s">
        <v>224</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t="s">
        <v>224</v>
      </c>
      <c r="CS10" s="684"/>
      <c r="CT10" s="684"/>
      <c r="CU10" s="684"/>
      <c r="CV10" s="684"/>
      <c r="CW10" s="684"/>
      <c r="CX10" s="684"/>
      <c r="CY10" s="685"/>
      <c r="CZ10" s="686" t="s">
        <v>224</v>
      </c>
      <c r="DA10" s="686"/>
      <c r="DB10" s="686"/>
      <c r="DC10" s="686"/>
      <c r="DD10" s="692" t="s">
        <v>224</v>
      </c>
      <c r="DE10" s="684"/>
      <c r="DF10" s="684"/>
      <c r="DG10" s="684"/>
      <c r="DH10" s="684"/>
      <c r="DI10" s="684"/>
      <c r="DJ10" s="684"/>
      <c r="DK10" s="684"/>
      <c r="DL10" s="684"/>
      <c r="DM10" s="684"/>
      <c r="DN10" s="684"/>
      <c r="DO10" s="684"/>
      <c r="DP10" s="685"/>
      <c r="DQ10" s="692" t="s">
        <v>128</v>
      </c>
      <c r="DR10" s="684"/>
      <c r="DS10" s="684"/>
      <c r="DT10" s="684"/>
      <c r="DU10" s="684"/>
      <c r="DV10" s="684"/>
      <c r="DW10" s="684"/>
      <c r="DX10" s="684"/>
      <c r="DY10" s="684"/>
      <c r="DZ10" s="684"/>
      <c r="EA10" s="684"/>
      <c r="EB10" s="684"/>
      <c r="EC10" s="693"/>
    </row>
    <row r="11" spans="2:143" ht="11.25" customHeight="1">
      <c r="B11" s="680" t="s">
        <v>243</v>
      </c>
      <c r="C11" s="681"/>
      <c r="D11" s="681"/>
      <c r="E11" s="681"/>
      <c r="F11" s="681"/>
      <c r="G11" s="681"/>
      <c r="H11" s="681"/>
      <c r="I11" s="681"/>
      <c r="J11" s="681"/>
      <c r="K11" s="681"/>
      <c r="L11" s="681"/>
      <c r="M11" s="681"/>
      <c r="N11" s="681"/>
      <c r="O11" s="681"/>
      <c r="P11" s="681"/>
      <c r="Q11" s="682"/>
      <c r="R11" s="683">
        <v>124250</v>
      </c>
      <c r="S11" s="684"/>
      <c r="T11" s="684"/>
      <c r="U11" s="684"/>
      <c r="V11" s="684"/>
      <c r="W11" s="684"/>
      <c r="X11" s="684"/>
      <c r="Y11" s="685"/>
      <c r="Z11" s="688">
        <v>2.2999999999999998</v>
      </c>
      <c r="AA11" s="689"/>
      <c r="AB11" s="689"/>
      <c r="AC11" s="701"/>
      <c r="AD11" s="692">
        <v>124250</v>
      </c>
      <c r="AE11" s="684"/>
      <c r="AF11" s="684"/>
      <c r="AG11" s="684"/>
      <c r="AH11" s="684"/>
      <c r="AI11" s="684"/>
      <c r="AJ11" s="684"/>
      <c r="AK11" s="685"/>
      <c r="AL11" s="688">
        <v>4.0999999999999996</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28472</v>
      </c>
      <c r="BH11" s="684"/>
      <c r="BI11" s="684"/>
      <c r="BJ11" s="684"/>
      <c r="BK11" s="684"/>
      <c r="BL11" s="684"/>
      <c r="BM11" s="684"/>
      <c r="BN11" s="685"/>
      <c r="BO11" s="686">
        <v>3.9</v>
      </c>
      <c r="BP11" s="686"/>
      <c r="BQ11" s="686"/>
      <c r="BR11" s="686"/>
      <c r="BS11" s="692" t="s">
        <v>224</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232299</v>
      </c>
      <c r="CS11" s="684"/>
      <c r="CT11" s="684"/>
      <c r="CU11" s="684"/>
      <c r="CV11" s="684"/>
      <c r="CW11" s="684"/>
      <c r="CX11" s="684"/>
      <c r="CY11" s="685"/>
      <c r="CZ11" s="686">
        <v>4.5999999999999996</v>
      </c>
      <c r="DA11" s="686"/>
      <c r="DB11" s="686"/>
      <c r="DC11" s="686"/>
      <c r="DD11" s="692">
        <v>28179</v>
      </c>
      <c r="DE11" s="684"/>
      <c r="DF11" s="684"/>
      <c r="DG11" s="684"/>
      <c r="DH11" s="684"/>
      <c r="DI11" s="684"/>
      <c r="DJ11" s="684"/>
      <c r="DK11" s="684"/>
      <c r="DL11" s="684"/>
      <c r="DM11" s="684"/>
      <c r="DN11" s="684"/>
      <c r="DO11" s="684"/>
      <c r="DP11" s="685"/>
      <c r="DQ11" s="692">
        <v>151886</v>
      </c>
      <c r="DR11" s="684"/>
      <c r="DS11" s="684"/>
      <c r="DT11" s="684"/>
      <c r="DU11" s="684"/>
      <c r="DV11" s="684"/>
      <c r="DW11" s="684"/>
      <c r="DX11" s="684"/>
      <c r="DY11" s="684"/>
      <c r="DZ11" s="684"/>
      <c r="EA11" s="684"/>
      <c r="EB11" s="684"/>
      <c r="EC11" s="693"/>
    </row>
    <row r="12" spans="2:143" ht="11.25" customHeight="1">
      <c r="B12" s="680" t="s">
        <v>246</v>
      </c>
      <c r="C12" s="681"/>
      <c r="D12" s="681"/>
      <c r="E12" s="681"/>
      <c r="F12" s="681"/>
      <c r="G12" s="681"/>
      <c r="H12" s="681"/>
      <c r="I12" s="681"/>
      <c r="J12" s="681"/>
      <c r="K12" s="681"/>
      <c r="L12" s="681"/>
      <c r="M12" s="681"/>
      <c r="N12" s="681"/>
      <c r="O12" s="681"/>
      <c r="P12" s="681"/>
      <c r="Q12" s="682"/>
      <c r="R12" s="683" t="s">
        <v>224</v>
      </c>
      <c r="S12" s="684"/>
      <c r="T12" s="684"/>
      <c r="U12" s="684"/>
      <c r="V12" s="684"/>
      <c r="W12" s="684"/>
      <c r="X12" s="684"/>
      <c r="Y12" s="685"/>
      <c r="Z12" s="686" t="s">
        <v>224</v>
      </c>
      <c r="AA12" s="686"/>
      <c r="AB12" s="686"/>
      <c r="AC12" s="686"/>
      <c r="AD12" s="687" t="s">
        <v>128</v>
      </c>
      <c r="AE12" s="687"/>
      <c r="AF12" s="687"/>
      <c r="AG12" s="687"/>
      <c r="AH12" s="687"/>
      <c r="AI12" s="687"/>
      <c r="AJ12" s="687"/>
      <c r="AK12" s="687"/>
      <c r="AL12" s="688" t="s">
        <v>224</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347467</v>
      </c>
      <c r="BH12" s="684"/>
      <c r="BI12" s="684"/>
      <c r="BJ12" s="684"/>
      <c r="BK12" s="684"/>
      <c r="BL12" s="684"/>
      <c r="BM12" s="684"/>
      <c r="BN12" s="685"/>
      <c r="BO12" s="686">
        <v>47.1</v>
      </c>
      <c r="BP12" s="686"/>
      <c r="BQ12" s="686"/>
      <c r="BR12" s="686"/>
      <c r="BS12" s="692" t="s">
        <v>224</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40284</v>
      </c>
      <c r="CS12" s="684"/>
      <c r="CT12" s="684"/>
      <c r="CU12" s="684"/>
      <c r="CV12" s="684"/>
      <c r="CW12" s="684"/>
      <c r="CX12" s="684"/>
      <c r="CY12" s="685"/>
      <c r="CZ12" s="686">
        <v>0.8</v>
      </c>
      <c r="DA12" s="686"/>
      <c r="DB12" s="686"/>
      <c r="DC12" s="686"/>
      <c r="DD12" s="692">
        <v>14269</v>
      </c>
      <c r="DE12" s="684"/>
      <c r="DF12" s="684"/>
      <c r="DG12" s="684"/>
      <c r="DH12" s="684"/>
      <c r="DI12" s="684"/>
      <c r="DJ12" s="684"/>
      <c r="DK12" s="684"/>
      <c r="DL12" s="684"/>
      <c r="DM12" s="684"/>
      <c r="DN12" s="684"/>
      <c r="DO12" s="684"/>
      <c r="DP12" s="685"/>
      <c r="DQ12" s="692">
        <v>29764</v>
      </c>
      <c r="DR12" s="684"/>
      <c r="DS12" s="684"/>
      <c r="DT12" s="684"/>
      <c r="DU12" s="684"/>
      <c r="DV12" s="684"/>
      <c r="DW12" s="684"/>
      <c r="DX12" s="684"/>
      <c r="DY12" s="684"/>
      <c r="DZ12" s="684"/>
      <c r="EA12" s="684"/>
      <c r="EB12" s="684"/>
      <c r="EC12" s="693"/>
    </row>
    <row r="13" spans="2:143" ht="11.25" customHeight="1">
      <c r="B13" s="680" t="s">
        <v>249</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224</v>
      </c>
      <c r="AA13" s="686"/>
      <c r="AB13" s="686"/>
      <c r="AC13" s="686"/>
      <c r="AD13" s="687" t="s">
        <v>128</v>
      </c>
      <c r="AE13" s="687"/>
      <c r="AF13" s="687"/>
      <c r="AG13" s="687"/>
      <c r="AH13" s="687"/>
      <c r="AI13" s="687"/>
      <c r="AJ13" s="687"/>
      <c r="AK13" s="687"/>
      <c r="AL13" s="688" t="s">
        <v>224</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346487</v>
      </c>
      <c r="BH13" s="684"/>
      <c r="BI13" s="684"/>
      <c r="BJ13" s="684"/>
      <c r="BK13" s="684"/>
      <c r="BL13" s="684"/>
      <c r="BM13" s="684"/>
      <c r="BN13" s="685"/>
      <c r="BO13" s="686">
        <v>47</v>
      </c>
      <c r="BP13" s="686"/>
      <c r="BQ13" s="686"/>
      <c r="BR13" s="686"/>
      <c r="BS13" s="692" t="s">
        <v>224</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269482</v>
      </c>
      <c r="CS13" s="684"/>
      <c r="CT13" s="684"/>
      <c r="CU13" s="684"/>
      <c r="CV13" s="684"/>
      <c r="CW13" s="684"/>
      <c r="CX13" s="684"/>
      <c r="CY13" s="685"/>
      <c r="CZ13" s="686">
        <v>5.4</v>
      </c>
      <c r="DA13" s="686"/>
      <c r="DB13" s="686"/>
      <c r="DC13" s="686"/>
      <c r="DD13" s="692">
        <v>151343</v>
      </c>
      <c r="DE13" s="684"/>
      <c r="DF13" s="684"/>
      <c r="DG13" s="684"/>
      <c r="DH13" s="684"/>
      <c r="DI13" s="684"/>
      <c r="DJ13" s="684"/>
      <c r="DK13" s="684"/>
      <c r="DL13" s="684"/>
      <c r="DM13" s="684"/>
      <c r="DN13" s="684"/>
      <c r="DO13" s="684"/>
      <c r="DP13" s="685"/>
      <c r="DQ13" s="692">
        <v>150022</v>
      </c>
      <c r="DR13" s="684"/>
      <c r="DS13" s="684"/>
      <c r="DT13" s="684"/>
      <c r="DU13" s="684"/>
      <c r="DV13" s="684"/>
      <c r="DW13" s="684"/>
      <c r="DX13" s="684"/>
      <c r="DY13" s="684"/>
      <c r="DZ13" s="684"/>
      <c r="EA13" s="684"/>
      <c r="EB13" s="684"/>
      <c r="EC13" s="693"/>
    </row>
    <row r="14" spans="2:143" ht="11.25" customHeight="1">
      <c r="B14" s="680" t="s">
        <v>252</v>
      </c>
      <c r="C14" s="681"/>
      <c r="D14" s="681"/>
      <c r="E14" s="681"/>
      <c r="F14" s="681"/>
      <c r="G14" s="681"/>
      <c r="H14" s="681"/>
      <c r="I14" s="681"/>
      <c r="J14" s="681"/>
      <c r="K14" s="681"/>
      <c r="L14" s="681"/>
      <c r="M14" s="681"/>
      <c r="N14" s="681"/>
      <c r="O14" s="681"/>
      <c r="P14" s="681"/>
      <c r="Q14" s="682"/>
      <c r="R14" s="683">
        <v>12815</v>
      </c>
      <c r="S14" s="684"/>
      <c r="T14" s="684"/>
      <c r="U14" s="684"/>
      <c r="V14" s="684"/>
      <c r="W14" s="684"/>
      <c r="X14" s="684"/>
      <c r="Y14" s="685"/>
      <c r="Z14" s="686">
        <v>0.2</v>
      </c>
      <c r="AA14" s="686"/>
      <c r="AB14" s="686"/>
      <c r="AC14" s="686"/>
      <c r="AD14" s="687">
        <v>12815</v>
      </c>
      <c r="AE14" s="687"/>
      <c r="AF14" s="687"/>
      <c r="AG14" s="687"/>
      <c r="AH14" s="687"/>
      <c r="AI14" s="687"/>
      <c r="AJ14" s="687"/>
      <c r="AK14" s="687"/>
      <c r="AL14" s="688">
        <v>0.4</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30572</v>
      </c>
      <c r="BH14" s="684"/>
      <c r="BI14" s="684"/>
      <c r="BJ14" s="684"/>
      <c r="BK14" s="684"/>
      <c r="BL14" s="684"/>
      <c r="BM14" s="684"/>
      <c r="BN14" s="685"/>
      <c r="BO14" s="686">
        <v>4.0999999999999996</v>
      </c>
      <c r="BP14" s="686"/>
      <c r="BQ14" s="686"/>
      <c r="BR14" s="686"/>
      <c r="BS14" s="692" t="s">
        <v>128</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169101</v>
      </c>
      <c r="CS14" s="684"/>
      <c r="CT14" s="684"/>
      <c r="CU14" s="684"/>
      <c r="CV14" s="684"/>
      <c r="CW14" s="684"/>
      <c r="CX14" s="684"/>
      <c r="CY14" s="685"/>
      <c r="CZ14" s="686">
        <v>3.4</v>
      </c>
      <c r="DA14" s="686"/>
      <c r="DB14" s="686"/>
      <c r="DC14" s="686"/>
      <c r="DD14" s="692">
        <v>17141</v>
      </c>
      <c r="DE14" s="684"/>
      <c r="DF14" s="684"/>
      <c r="DG14" s="684"/>
      <c r="DH14" s="684"/>
      <c r="DI14" s="684"/>
      <c r="DJ14" s="684"/>
      <c r="DK14" s="684"/>
      <c r="DL14" s="684"/>
      <c r="DM14" s="684"/>
      <c r="DN14" s="684"/>
      <c r="DO14" s="684"/>
      <c r="DP14" s="685"/>
      <c r="DQ14" s="692">
        <v>153537</v>
      </c>
      <c r="DR14" s="684"/>
      <c r="DS14" s="684"/>
      <c r="DT14" s="684"/>
      <c r="DU14" s="684"/>
      <c r="DV14" s="684"/>
      <c r="DW14" s="684"/>
      <c r="DX14" s="684"/>
      <c r="DY14" s="684"/>
      <c r="DZ14" s="684"/>
      <c r="EA14" s="684"/>
      <c r="EB14" s="684"/>
      <c r="EC14" s="693"/>
    </row>
    <row r="15" spans="2:143" ht="11.25" customHeight="1">
      <c r="B15" s="680" t="s">
        <v>255</v>
      </c>
      <c r="C15" s="681"/>
      <c r="D15" s="681"/>
      <c r="E15" s="681"/>
      <c r="F15" s="681"/>
      <c r="G15" s="681"/>
      <c r="H15" s="681"/>
      <c r="I15" s="681"/>
      <c r="J15" s="681"/>
      <c r="K15" s="681"/>
      <c r="L15" s="681"/>
      <c r="M15" s="681"/>
      <c r="N15" s="681"/>
      <c r="O15" s="681"/>
      <c r="P15" s="681"/>
      <c r="Q15" s="682"/>
      <c r="R15" s="683" t="s">
        <v>224</v>
      </c>
      <c r="S15" s="684"/>
      <c r="T15" s="684"/>
      <c r="U15" s="684"/>
      <c r="V15" s="684"/>
      <c r="W15" s="684"/>
      <c r="X15" s="684"/>
      <c r="Y15" s="685"/>
      <c r="Z15" s="686" t="s">
        <v>224</v>
      </c>
      <c r="AA15" s="686"/>
      <c r="AB15" s="686"/>
      <c r="AC15" s="686"/>
      <c r="AD15" s="687" t="s">
        <v>128</v>
      </c>
      <c r="AE15" s="687"/>
      <c r="AF15" s="687"/>
      <c r="AG15" s="687"/>
      <c r="AH15" s="687"/>
      <c r="AI15" s="687"/>
      <c r="AJ15" s="687"/>
      <c r="AK15" s="687"/>
      <c r="AL15" s="688" t="s">
        <v>224</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36224</v>
      </c>
      <c r="BH15" s="684"/>
      <c r="BI15" s="684"/>
      <c r="BJ15" s="684"/>
      <c r="BK15" s="684"/>
      <c r="BL15" s="684"/>
      <c r="BM15" s="684"/>
      <c r="BN15" s="685"/>
      <c r="BO15" s="686">
        <v>4.9000000000000004</v>
      </c>
      <c r="BP15" s="686"/>
      <c r="BQ15" s="686"/>
      <c r="BR15" s="686"/>
      <c r="BS15" s="692" t="s">
        <v>224</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603434</v>
      </c>
      <c r="CS15" s="684"/>
      <c r="CT15" s="684"/>
      <c r="CU15" s="684"/>
      <c r="CV15" s="684"/>
      <c r="CW15" s="684"/>
      <c r="CX15" s="684"/>
      <c r="CY15" s="685"/>
      <c r="CZ15" s="686">
        <v>12.1</v>
      </c>
      <c r="DA15" s="686"/>
      <c r="DB15" s="686"/>
      <c r="DC15" s="686"/>
      <c r="DD15" s="692">
        <v>113709</v>
      </c>
      <c r="DE15" s="684"/>
      <c r="DF15" s="684"/>
      <c r="DG15" s="684"/>
      <c r="DH15" s="684"/>
      <c r="DI15" s="684"/>
      <c r="DJ15" s="684"/>
      <c r="DK15" s="684"/>
      <c r="DL15" s="684"/>
      <c r="DM15" s="684"/>
      <c r="DN15" s="684"/>
      <c r="DO15" s="684"/>
      <c r="DP15" s="685"/>
      <c r="DQ15" s="692">
        <v>437569</v>
      </c>
      <c r="DR15" s="684"/>
      <c r="DS15" s="684"/>
      <c r="DT15" s="684"/>
      <c r="DU15" s="684"/>
      <c r="DV15" s="684"/>
      <c r="DW15" s="684"/>
      <c r="DX15" s="684"/>
      <c r="DY15" s="684"/>
      <c r="DZ15" s="684"/>
      <c r="EA15" s="684"/>
      <c r="EB15" s="684"/>
      <c r="EC15" s="693"/>
    </row>
    <row r="16" spans="2:143" ht="11.25" customHeight="1">
      <c r="B16" s="680" t="s">
        <v>258</v>
      </c>
      <c r="C16" s="681"/>
      <c r="D16" s="681"/>
      <c r="E16" s="681"/>
      <c r="F16" s="681"/>
      <c r="G16" s="681"/>
      <c r="H16" s="681"/>
      <c r="I16" s="681"/>
      <c r="J16" s="681"/>
      <c r="K16" s="681"/>
      <c r="L16" s="681"/>
      <c r="M16" s="681"/>
      <c r="N16" s="681"/>
      <c r="O16" s="681"/>
      <c r="P16" s="681"/>
      <c r="Q16" s="682"/>
      <c r="R16" s="683">
        <v>3934</v>
      </c>
      <c r="S16" s="684"/>
      <c r="T16" s="684"/>
      <c r="U16" s="684"/>
      <c r="V16" s="684"/>
      <c r="W16" s="684"/>
      <c r="X16" s="684"/>
      <c r="Y16" s="685"/>
      <c r="Z16" s="686">
        <v>0.1</v>
      </c>
      <c r="AA16" s="686"/>
      <c r="AB16" s="686"/>
      <c r="AC16" s="686"/>
      <c r="AD16" s="687">
        <v>3934</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224</v>
      </c>
      <c r="BH16" s="684"/>
      <c r="BI16" s="684"/>
      <c r="BJ16" s="684"/>
      <c r="BK16" s="684"/>
      <c r="BL16" s="684"/>
      <c r="BM16" s="684"/>
      <c r="BN16" s="685"/>
      <c r="BO16" s="686" t="s">
        <v>128</v>
      </c>
      <c r="BP16" s="686"/>
      <c r="BQ16" s="686"/>
      <c r="BR16" s="686"/>
      <c r="BS16" s="692" t="s">
        <v>224</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38265</v>
      </c>
      <c r="CS16" s="684"/>
      <c r="CT16" s="684"/>
      <c r="CU16" s="684"/>
      <c r="CV16" s="684"/>
      <c r="CW16" s="684"/>
      <c r="CX16" s="684"/>
      <c r="CY16" s="685"/>
      <c r="CZ16" s="686">
        <v>0.8</v>
      </c>
      <c r="DA16" s="686"/>
      <c r="DB16" s="686"/>
      <c r="DC16" s="686"/>
      <c r="DD16" s="692" t="s">
        <v>224</v>
      </c>
      <c r="DE16" s="684"/>
      <c r="DF16" s="684"/>
      <c r="DG16" s="684"/>
      <c r="DH16" s="684"/>
      <c r="DI16" s="684"/>
      <c r="DJ16" s="684"/>
      <c r="DK16" s="684"/>
      <c r="DL16" s="684"/>
      <c r="DM16" s="684"/>
      <c r="DN16" s="684"/>
      <c r="DO16" s="684"/>
      <c r="DP16" s="685"/>
      <c r="DQ16" s="692">
        <v>7072</v>
      </c>
      <c r="DR16" s="684"/>
      <c r="DS16" s="684"/>
      <c r="DT16" s="684"/>
      <c r="DU16" s="684"/>
      <c r="DV16" s="684"/>
      <c r="DW16" s="684"/>
      <c r="DX16" s="684"/>
      <c r="DY16" s="684"/>
      <c r="DZ16" s="684"/>
      <c r="EA16" s="684"/>
      <c r="EB16" s="684"/>
      <c r="EC16" s="693"/>
    </row>
    <row r="17" spans="2:133" ht="11.25" customHeight="1">
      <c r="B17" s="680" t="s">
        <v>261</v>
      </c>
      <c r="C17" s="681"/>
      <c r="D17" s="681"/>
      <c r="E17" s="681"/>
      <c r="F17" s="681"/>
      <c r="G17" s="681"/>
      <c r="H17" s="681"/>
      <c r="I17" s="681"/>
      <c r="J17" s="681"/>
      <c r="K17" s="681"/>
      <c r="L17" s="681"/>
      <c r="M17" s="681"/>
      <c r="N17" s="681"/>
      <c r="O17" s="681"/>
      <c r="P17" s="681"/>
      <c r="Q17" s="682"/>
      <c r="R17" s="683">
        <v>25736</v>
      </c>
      <c r="S17" s="684"/>
      <c r="T17" s="684"/>
      <c r="U17" s="684"/>
      <c r="V17" s="684"/>
      <c r="W17" s="684"/>
      <c r="X17" s="684"/>
      <c r="Y17" s="685"/>
      <c r="Z17" s="686">
        <v>0.5</v>
      </c>
      <c r="AA17" s="686"/>
      <c r="AB17" s="686"/>
      <c r="AC17" s="686"/>
      <c r="AD17" s="687">
        <v>25736</v>
      </c>
      <c r="AE17" s="687"/>
      <c r="AF17" s="687"/>
      <c r="AG17" s="687"/>
      <c r="AH17" s="687"/>
      <c r="AI17" s="687"/>
      <c r="AJ17" s="687"/>
      <c r="AK17" s="687"/>
      <c r="AL17" s="688">
        <v>0.9</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224</v>
      </c>
      <c r="BP17" s="686"/>
      <c r="BQ17" s="686"/>
      <c r="BR17" s="686"/>
      <c r="BS17" s="692" t="s">
        <v>128</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486056</v>
      </c>
      <c r="CS17" s="684"/>
      <c r="CT17" s="684"/>
      <c r="CU17" s="684"/>
      <c r="CV17" s="684"/>
      <c r="CW17" s="684"/>
      <c r="CX17" s="684"/>
      <c r="CY17" s="685"/>
      <c r="CZ17" s="686">
        <v>9.6999999999999993</v>
      </c>
      <c r="DA17" s="686"/>
      <c r="DB17" s="686"/>
      <c r="DC17" s="686"/>
      <c r="DD17" s="692" t="s">
        <v>224</v>
      </c>
      <c r="DE17" s="684"/>
      <c r="DF17" s="684"/>
      <c r="DG17" s="684"/>
      <c r="DH17" s="684"/>
      <c r="DI17" s="684"/>
      <c r="DJ17" s="684"/>
      <c r="DK17" s="684"/>
      <c r="DL17" s="684"/>
      <c r="DM17" s="684"/>
      <c r="DN17" s="684"/>
      <c r="DO17" s="684"/>
      <c r="DP17" s="685"/>
      <c r="DQ17" s="692">
        <v>486056</v>
      </c>
      <c r="DR17" s="684"/>
      <c r="DS17" s="684"/>
      <c r="DT17" s="684"/>
      <c r="DU17" s="684"/>
      <c r="DV17" s="684"/>
      <c r="DW17" s="684"/>
      <c r="DX17" s="684"/>
      <c r="DY17" s="684"/>
      <c r="DZ17" s="684"/>
      <c r="EA17" s="684"/>
      <c r="EB17" s="684"/>
      <c r="EC17" s="693"/>
    </row>
    <row r="18" spans="2:133" ht="11.25" customHeight="1">
      <c r="B18" s="680" t="s">
        <v>264</v>
      </c>
      <c r="C18" s="681"/>
      <c r="D18" s="681"/>
      <c r="E18" s="681"/>
      <c r="F18" s="681"/>
      <c r="G18" s="681"/>
      <c r="H18" s="681"/>
      <c r="I18" s="681"/>
      <c r="J18" s="681"/>
      <c r="K18" s="681"/>
      <c r="L18" s="681"/>
      <c r="M18" s="681"/>
      <c r="N18" s="681"/>
      <c r="O18" s="681"/>
      <c r="P18" s="681"/>
      <c r="Q18" s="682"/>
      <c r="R18" s="683">
        <v>6903</v>
      </c>
      <c r="S18" s="684"/>
      <c r="T18" s="684"/>
      <c r="U18" s="684"/>
      <c r="V18" s="684"/>
      <c r="W18" s="684"/>
      <c r="X18" s="684"/>
      <c r="Y18" s="685"/>
      <c r="Z18" s="686">
        <v>0.1</v>
      </c>
      <c r="AA18" s="686"/>
      <c r="AB18" s="686"/>
      <c r="AC18" s="686"/>
      <c r="AD18" s="687">
        <v>6903</v>
      </c>
      <c r="AE18" s="687"/>
      <c r="AF18" s="687"/>
      <c r="AG18" s="687"/>
      <c r="AH18" s="687"/>
      <c r="AI18" s="687"/>
      <c r="AJ18" s="687"/>
      <c r="AK18" s="687"/>
      <c r="AL18" s="688">
        <v>0.2</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224</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224</v>
      </c>
      <c r="DR18" s="684"/>
      <c r="DS18" s="684"/>
      <c r="DT18" s="684"/>
      <c r="DU18" s="684"/>
      <c r="DV18" s="684"/>
      <c r="DW18" s="684"/>
      <c r="DX18" s="684"/>
      <c r="DY18" s="684"/>
      <c r="DZ18" s="684"/>
      <c r="EA18" s="684"/>
      <c r="EB18" s="684"/>
      <c r="EC18" s="693"/>
    </row>
    <row r="19" spans="2:133" ht="11.25" customHeight="1">
      <c r="B19" s="680" t="s">
        <v>267</v>
      </c>
      <c r="C19" s="681"/>
      <c r="D19" s="681"/>
      <c r="E19" s="681"/>
      <c r="F19" s="681"/>
      <c r="G19" s="681"/>
      <c r="H19" s="681"/>
      <c r="I19" s="681"/>
      <c r="J19" s="681"/>
      <c r="K19" s="681"/>
      <c r="L19" s="681"/>
      <c r="M19" s="681"/>
      <c r="N19" s="681"/>
      <c r="O19" s="681"/>
      <c r="P19" s="681"/>
      <c r="Q19" s="682"/>
      <c r="R19" s="683">
        <v>1894</v>
      </c>
      <c r="S19" s="684"/>
      <c r="T19" s="684"/>
      <c r="U19" s="684"/>
      <c r="V19" s="684"/>
      <c r="W19" s="684"/>
      <c r="X19" s="684"/>
      <c r="Y19" s="685"/>
      <c r="Z19" s="686">
        <v>0</v>
      </c>
      <c r="AA19" s="686"/>
      <c r="AB19" s="686"/>
      <c r="AC19" s="686"/>
      <c r="AD19" s="687">
        <v>1894</v>
      </c>
      <c r="AE19" s="687"/>
      <c r="AF19" s="687"/>
      <c r="AG19" s="687"/>
      <c r="AH19" s="687"/>
      <c r="AI19" s="687"/>
      <c r="AJ19" s="687"/>
      <c r="AK19" s="687"/>
      <c r="AL19" s="688">
        <v>0.1</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8193</v>
      </c>
      <c r="BH19" s="684"/>
      <c r="BI19" s="684"/>
      <c r="BJ19" s="684"/>
      <c r="BK19" s="684"/>
      <c r="BL19" s="684"/>
      <c r="BM19" s="684"/>
      <c r="BN19" s="685"/>
      <c r="BO19" s="686">
        <v>1.1000000000000001</v>
      </c>
      <c r="BP19" s="686"/>
      <c r="BQ19" s="686"/>
      <c r="BR19" s="686"/>
      <c r="BS19" s="692" t="s">
        <v>224</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224</v>
      </c>
      <c r="DA19" s="686"/>
      <c r="DB19" s="686"/>
      <c r="DC19" s="686"/>
      <c r="DD19" s="692" t="s">
        <v>224</v>
      </c>
      <c r="DE19" s="684"/>
      <c r="DF19" s="684"/>
      <c r="DG19" s="684"/>
      <c r="DH19" s="684"/>
      <c r="DI19" s="684"/>
      <c r="DJ19" s="684"/>
      <c r="DK19" s="684"/>
      <c r="DL19" s="684"/>
      <c r="DM19" s="684"/>
      <c r="DN19" s="684"/>
      <c r="DO19" s="684"/>
      <c r="DP19" s="685"/>
      <c r="DQ19" s="692" t="s">
        <v>224</v>
      </c>
      <c r="DR19" s="684"/>
      <c r="DS19" s="684"/>
      <c r="DT19" s="684"/>
      <c r="DU19" s="684"/>
      <c r="DV19" s="684"/>
      <c r="DW19" s="684"/>
      <c r="DX19" s="684"/>
      <c r="DY19" s="684"/>
      <c r="DZ19" s="684"/>
      <c r="EA19" s="684"/>
      <c r="EB19" s="684"/>
      <c r="EC19" s="693"/>
    </row>
    <row r="20" spans="2:133" ht="11.25" customHeight="1">
      <c r="B20" s="680" t="s">
        <v>270</v>
      </c>
      <c r="C20" s="681"/>
      <c r="D20" s="681"/>
      <c r="E20" s="681"/>
      <c r="F20" s="681"/>
      <c r="G20" s="681"/>
      <c r="H20" s="681"/>
      <c r="I20" s="681"/>
      <c r="J20" s="681"/>
      <c r="K20" s="681"/>
      <c r="L20" s="681"/>
      <c r="M20" s="681"/>
      <c r="N20" s="681"/>
      <c r="O20" s="681"/>
      <c r="P20" s="681"/>
      <c r="Q20" s="682"/>
      <c r="R20" s="683">
        <v>207</v>
      </c>
      <c r="S20" s="684"/>
      <c r="T20" s="684"/>
      <c r="U20" s="684"/>
      <c r="V20" s="684"/>
      <c r="W20" s="684"/>
      <c r="X20" s="684"/>
      <c r="Y20" s="685"/>
      <c r="Z20" s="686">
        <v>0</v>
      </c>
      <c r="AA20" s="686"/>
      <c r="AB20" s="686"/>
      <c r="AC20" s="686"/>
      <c r="AD20" s="687">
        <v>207</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8193</v>
      </c>
      <c r="BH20" s="684"/>
      <c r="BI20" s="684"/>
      <c r="BJ20" s="684"/>
      <c r="BK20" s="684"/>
      <c r="BL20" s="684"/>
      <c r="BM20" s="684"/>
      <c r="BN20" s="685"/>
      <c r="BO20" s="686">
        <v>1.1000000000000001</v>
      </c>
      <c r="BP20" s="686"/>
      <c r="BQ20" s="686"/>
      <c r="BR20" s="686"/>
      <c r="BS20" s="692" t="s">
        <v>128</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4996965</v>
      </c>
      <c r="CS20" s="684"/>
      <c r="CT20" s="684"/>
      <c r="CU20" s="684"/>
      <c r="CV20" s="684"/>
      <c r="CW20" s="684"/>
      <c r="CX20" s="684"/>
      <c r="CY20" s="685"/>
      <c r="CZ20" s="686">
        <v>100</v>
      </c>
      <c r="DA20" s="686"/>
      <c r="DB20" s="686"/>
      <c r="DC20" s="686"/>
      <c r="DD20" s="692">
        <v>602519</v>
      </c>
      <c r="DE20" s="684"/>
      <c r="DF20" s="684"/>
      <c r="DG20" s="684"/>
      <c r="DH20" s="684"/>
      <c r="DI20" s="684"/>
      <c r="DJ20" s="684"/>
      <c r="DK20" s="684"/>
      <c r="DL20" s="684"/>
      <c r="DM20" s="684"/>
      <c r="DN20" s="684"/>
      <c r="DO20" s="684"/>
      <c r="DP20" s="685"/>
      <c r="DQ20" s="692">
        <v>3667884</v>
      </c>
      <c r="DR20" s="684"/>
      <c r="DS20" s="684"/>
      <c r="DT20" s="684"/>
      <c r="DU20" s="684"/>
      <c r="DV20" s="684"/>
      <c r="DW20" s="684"/>
      <c r="DX20" s="684"/>
      <c r="DY20" s="684"/>
      <c r="DZ20" s="684"/>
      <c r="EA20" s="684"/>
      <c r="EB20" s="684"/>
      <c r="EC20" s="693"/>
    </row>
    <row r="21" spans="2:133" ht="11.25" customHeight="1">
      <c r="B21" s="680" t="s">
        <v>273</v>
      </c>
      <c r="C21" s="681"/>
      <c r="D21" s="681"/>
      <c r="E21" s="681"/>
      <c r="F21" s="681"/>
      <c r="G21" s="681"/>
      <c r="H21" s="681"/>
      <c r="I21" s="681"/>
      <c r="J21" s="681"/>
      <c r="K21" s="681"/>
      <c r="L21" s="681"/>
      <c r="M21" s="681"/>
      <c r="N21" s="681"/>
      <c r="O21" s="681"/>
      <c r="P21" s="681"/>
      <c r="Q21" s="682"/>
      <c r="R21" s="683">
        <v>16732</v>
      </c>
      <c r="S21" s="684"/>
      <c r="T21" s="684"/>
      <c r="U21" s="684"/>
      <c r="V21" s="684"/>
      <c r="W21" s="684"/>
      <c r="X21" s="684"/>
      <c r="Y21" s="685"/>
      <c r="Z21" s="686">
        <v>0.3</v>
      </c>
      <c r="AA21" s="686"/>
      <c r="AB21" s="686"/>
      <c r="AC21" s="686"/>
      <c r="AD21" s="687">
        <v>16732</v>
      </c>
      <c r="AE21" s="687"/>
      <c r="AF21" s="687"/>
      <c r="AG21" s="687"/>
      <c r="AH21" s="687"/>
      <c r="AI21" s="687"/>
      <c r="AJ21" s="687"/>
      <c r="AK21" s="687"/>
      <c r="AL21" s="688">
        <v>0.6</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8193</v>
      </c>
      <c r="BH21" s="684"/>
      <c r="BI21" s="684"/>
      <c r="BJ21" s="684"/>
      <c r="BK21" s="684"/>
      <c r="BL21" s="684"/>
      <c r="BM21" s="684"/>
      <c r="BN21" s="685"/>
      <c r="BO21" s="686">
        <v>1.1000000000000001</v>
      </c>
      <c r="BP21" s="686"/>
      <c r="BQ21" s="686"/>
      <c r="BR21" s="686"/>
      <c r="BS21" s="692" t="s">
        <v>224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275</v>
      </c>
      <c r="C22" s="681"/>
      <c r="D22" s="681"/>
      <c r="E22" s="681"/>
      <c r="F22" s="681"/>
      <c r="G22" s="681"/>
      <c r="H22" s="681"/>
      <c r="I22" s="681"/>
      <c r="J22" s="681"/>
      <c r="K22" s="681"/>
      <c r="L22" s="681"/>
      <c r="M22" s="681"/>
      <c r="N22" s="681"/>
      <c r="O22" s="681"/>
      <c r="P22" s="681"/>
      <c r="Q22" s="682"/>
      <c r="R22" s="683">
        <v>2284742</v>
      </c>
      <c r="S22" s="684"/>
      <c r="T22" s="684"/>
      <c r="U22" s="684"/>
      <c r="V22" s="684"/>
      <c r="W22" s="684"/>
      <c r="X22" s="684"/>
      <c r="Y22" s="685"/>
      <c r="Z22" s="686">
        <v>42.5</v>
      </c>
      <c r="AA22" s="686"/>
      <c r="AB22" s="686"/>
      <c r="AC22" s="686"/>
      <c r="AD22" s="687">
        <v>1986128</v>
      </c>
      <c r="AE22" s="687"/>
      <c r="AF22" s="687"/>
      <c r="AG22" s="687"/>
      <c r="AH22" s="687"/>
      <c r="AI22" s="687"/>
      <c r="AJ22" s="687"/>
      <c r="AK22" s="687"/>
      <c r="AL22" s="688">
        <v>66</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224</v>
      </c>
      <c r="BP22" s="686"/>
      <c r="BQ22" s="686"/>
      <c r="BR22" s="686"/>
      <c r="BS22" s="692" t="s">
        <v>128</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278</v>
      </c>
      <c r="C23" s="681"/>
      <c r="D23" s="681"/>
      <c r="E23" s="681"/>
      <c r="F23" s="681"/>
      <c r="G23" s="681"/>
      <c r="H23" s="681"/>
      <c r="I23" s="681"/>
      <c r="J23" s="681"/>
      <c r="K23" s="681"/>
      <c r="L23" s="681"/>
      <c r="M23" s="681"/>
      <c r="N23" s="681"/>
      <c r="O23" s="681"/>
      <c r="P23" s="681"/>
      <c r="Q23" s="682"/>
      <c r="R23" s="683">
        <v>1986128</v>
      </c>
      <c r="S23" s="684"/>
      <c r="T23" s="684"/>
      <c r="U23" s="684"/>
      <c r="V23" s="684"/>
      <c r="W23" s="684"/>
      <c r="X23" s="684"/>
      <c r="Y23" s="685"/>
      <c r="Z23" s="686">
        <v>37</v>
      </c>
      <c r="AA23" s="686"/>
      <c r="AB23" s="686"/>
      <c r="AC23" s="686"/>
      <c r="AD23" s="687">
        <v>1986128</v>
      </c>
      <c r="AE23" s="687"/>
      <c r="AF23" s="687"/>
      <c r="AG23" s="687"/>
      <c r="AH23" s="687"/>
      <c r="AI23" s="687"/>
      <c r="AJ23" s="687"/>
      <c r="AK23" s="687"/>
      <c r="AL23" s="688">
        <v>66</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c r="B24" s="680" t="s">
        <v>285</v>
      </c>
      <c r="C24" s="681"/>
      <c r="D24" s="681"/>
      <c r="E24" s="681"/>
      <c r="F24" s="681"/>
      <c r="G24" s="681"/>
      <c r="H24" s="681"/>
      <c r="I24" s="681"/>
      <c r="J24" s="681"/>
      <c r="K24" s="681"/>
      <c r="L24" s="681"/>
      <c r="M24" s="681"/>
      <c r="N24" s="681"/>
      <c r="O24" s="681"/>
      <c r="P24" s="681"/>
      <c r="Q24" s="682"/>
      <c r="R24" s="683">
        <v>298614</v>
      </c>
      <c r="S24" s="684"/>
      <c r="T24" s="684"/>
      <c r="U24" s="684"/>
      <c r="V24" s="684"/>
      <c r="W24" s="684"/>
      <c r="X24" s="684"/>
      <c r="Y24" s="685"/>
      <c r="Z24" s="686">
        <v>5.6</v>
      </c>
      <c r="AA24" s="686"/>
      <c r="AB24" s="686"/>
      <c r="AC24" s="686"/>
      <c r="AD24" s="687" t="s">
        <v>224</v>
      </c>
      <c r="AE24" s="687"/>
      <c r="AF24" s="687"/>
      <c r="AG24" s="687"/>
      <c r="AH24" s="687"/>
      <c r="AI24" s="687"/>
      <c r="AJ24" s="687"/>
      <c r="AK24" s="687"/>
      <c r="AL24" s="688" t="s">
        <v>224</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224</v>
      </c>
      <c r="BH24" s="684"/>
      <c r="BI24" s="684"/>
      <c r="BJ24" s="684"/>
      <c r="BK24" s="684"/>
      <c r="BL24" s="684"/>
      <c r="BM24" s="684"/>
      <c r="BN24" s="685"/>
      <c r="BO24" s="686" t="s">
        <v>128</v>
      </c>
      <c r="BP24" s="686"/>
      <c r="BQ24" s="686"/>
      <c r="BR24" s="686"/>
      <c r="BS24" s="692" t="s">
        <v>224</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2011324</v>
      </c>
      <c r="CS24" s="673"/>
      <c r="CT24" s="673"/>
      <c r="CU24" s="673"/>
      <c r="CV24" s="673"/>
      <c r="CW24" s="673"/>
      <c r="CX24" s="673"/>
      <c r="CY24" s="674"/>
      <c r="CZ24" s="677">
        <v>40.299999999999997</v>
      </c>
      <c r="DA24" s="678"/>
      <c r="DB24" s="678"/>
      <c r="DC24" s="697"/>
      <c r="DD24" s="717">
        <v>1495060</v>
      </c>
      <c r="DE24" s="673"/>
      <c r="DF24" s="673"/>
      <c r="DG24" s="673"/>
      <c r="DH24" s="673"/>
      <c r="DI24" s="673"/>
      <c r="DJ24" s="673"/>
      <c r="DK24" s="674"/>
      <c r="DL24" s="717">
        <v>1269503</v>
      </c>
      <c r="DM24" s="673"/>
      <c r="DN24" s="673"/>
      <c r="DO24" s="673"/>
      <c r="DP24" s="673"/>
      <c r="DQ24" s="673"/>
      <c r="DR24" s="673"/>
      <c r="DS24" s="673"/>
      <c r="DT24" s="673"/>
      <c r="DU24" s="673"/>
      <c r="DV24" s="674"/>
      <c r="DW24" s="677">
        <v>40.9</v>
      </c>
      <c r="DX24" s="678"/>
      <c r="DY24" s="678"/>
      <c r="DZ24" s="678"/>
      <c r="EA24" s="678"/>
      <c r="EB24" s="678"/>
      <c r="EC24" s="679"/>
    </row>
    <row r="25" spans="2:133" ht="11.25" customHeight="1">
      <c r="B25" s="680" t="s">
        <v>288</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224</v>
      </c>
      <c r="AA25" s="686"/>
      <c r="AB25" s="686"/>
      <c r="AC25" s="686"/>
      <c r="AD25" s="687" t="s">
        <v>128</v>
      </c>
      <c r="AE25" s="687"/>
      <c r="AF25" s="687"/>
      <c r="AG25" s="687"/>
      <c r="AH25" s="687"/>
      <c r="AI25" s="687"/>
      <c r="AJ25" s="687"/>
      <c r="AK25" s="687"/>
      <c r="AL25" s="688" t="s">
        <v>224</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224</v>
      </c>
      <c r="BH25" s="684"/>
      <c r="BI25" s="684"/>
      <c r="BJ25" s="684"/>
      <c r="BK25" s="684"/>
      <c r="BL25" s="684"/>
      <c r="BM25" s="684"/>
      <c r="BN25" s="685"/>
      <c r="BO25" s="686" t="s">
        <v>128</v>
      </c>
      <c r="BP25" s="686"/>
      <c r="BQ25" s="686"/>
      <c r="BR25" s="686"/>
      <c r="BS25" s="692" t="s">
        <v>224</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785514</v>
      </c>
      <c r="CS25" s="720"/>
      <c r="CT25" s="720"/>
      <c r="CU25" s="720"/>
      <c r="CV25" s="720"/>
      <c r="CW25" s="720"/>
      <c r="CX25" s="720"/>
      <c r="CY25" s="721"/>
      <c r="CZ25" s="688">
        <v>15.7</v>
      </c>
      <c r="DA25" s="718"/>
      <c r="DB25" s="718"/>
      <c r="DC25" s="722"/>
      <c r="DD25" s="692">
        <v>737454</v>
      </c>
      <c r="DE25" s="720"/>
      <c r="DF25" s="720"/>
      <c r="DG25" s="720"/>
      <c r="DH25" s="720"/>
      <c r="DI25" s="720"/>
      <c r="DJ25" s="720"/>
      <c r="DK25" s="721"/>
      <c r="DL25" s="692">
        <v>732674</v>
      </c>
      <c r="DM25" s="720"/>
      <c r="DN25" s="720"/>
      <c r="DO25" s="720"/>
      <c r="DP25" s="720"/>
      <c r="DQ25" s="720"/>
      <c r="DR25" s="720"/>
      <c r="DS25" s="720"/>
      <c r="DT25" s="720"/>
      <c r="DU25" s="720"/>
      <c r="DV25" s="721"/>
      <c r="DW25" s="688">
        <v>23.6</v>
      </c>
      <c r="DX25" s="718"/>
      <c r="DY25" s="718"/>
      <c r="DZ25" s="718"/>
      <c r="EA25" s="718"/>
      <c r="EB25" s="718"/>
      <c r="EC25" s="719"/>
    </row>
    <row r="26" spans="2:133" ht="11.25" customHeight="1">
      <c r="B26" s="680" t="s">
        <v>291</v>
      </c>
      <c r="C26" s="681"/>
      <c r="D26" s="681"/>
      <c r="E26" s="681"/>
      <c r="F26" s="681"/>
      <c r="G26" s="681"/>
      <c r="H26" s="681"/>
      <c r="I26" s="681"/>
      <c r="J26" s="681"/>
      <c r="K26" s="681"/>
      <c r="L26" s="681"/>
      <c r="M26" s="681"/>
      <c r="N26" s="681"/>
      <c r="O26" s="681"/>
      <c r="P26" s="681"/>
      <c r="Q26" s="682"/>
      <c r="R26" s="683">
        <v>3261581</v>
      </c>
      <c r="S26" s="684"/>
      <c r="T26" s="684"/>
      <c r="U26" s="684"/>
      <c r="V26" s="684"/>
      <c r="W26" s="684"/>
      <c r="X26" s="684"/>
      <c r="Y26" s="685"/>
      <c r="Z26" s="686">
        <v>60.7</v>
      </c>
      <c r="AA26" s="686"/>
      <c r="AB26" s="686"/>
      <c r="AC26" s="686"/>
      <c r="AD26" s="687">
        <v>2962967</v>
      </c>
      <c r="AE26" s="687"/>
      <c r="AF26" s="687"/>
      <c r="AG26" s="687"/>
      <c r="AH26" s="687"/>
      <c r="AI26" s="687"/>
      <c r="AJ26" s="687"/>
      <c r="AK26" s="687"/>
      <c r="AL26" s="688">
        <v>98.5</v>
      </c>
      <c r="AM26" s="689"/>
      <c r="AN26" s="689"/>
      <c r="AO26" s="690"/>
      <c r="AP26" s="702" t="s">
        <v>292</v>
      </c>
      <c r="AQ26" s="729"/>
      <c r="AR26" s="729"/>
      <c r="AS26" s="729"/>
      <c r="AT26" s="729"/>
      <c r="AU26" s="729"/>
      <c r="AV26" s="729"/>
      <c r="AW26" s="729"/>
      <c r="AX26" s="729"/>
      <c r="AY26" s="729"/>
      <c r="AZ26" s="729"/>
      <c r="BA26" s="729"/>
      <c r="BB26" s="729"/>
      <c r="BC26" s="729"/>
      <c r="BD26" s="729"/>
      <c r="BE26" s="729"/>
      <c r="BF26" s="704"/>
      <c r="BG26" s="683" t="s">
        <v>224</v>
      </c>
      <c r="BH26" s="684"/>
      <c r="BI26" s="684"/>
      <c r="BJ26" s="684"/>
      <c r="BK26" s="684"/>
      <c r="BL26" s="684"/>
      <c r="BM26" s="684"/>
      <c r="BN26" s="685"/>
      <c r="BO26" s="686" t="s">
        <v>224</v>
      </c>
      <c r="BP26" s="686"/>
      <c r="BQ26" s="686"/>
      <c r="BR26" s="686"/>
      <c r="BS26" s="692" t="s">
        <v>224</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490052</v>
      </c>
      <c r="CS26" s="684"/>
      <c r="CT26" s="684"/>
      <c r="CU26" s="684"/>
      <c r="CV26" s="684"/>
      <c r="CW26" s="684"/>
      <c r="CX26" s="684"/>
      <c r="CY26" s="685"/>
      <c r="CZ26" s="688">
        <v>9.8000000000000007</v>
      </c>
      <c r="DA26" s="718"/>
      <c r="DB26" s="718"/>
      <c r="DC26" s="722"/>
      <c r="DD26" s="692">
        <v>449599</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8"/>
      <c r="DY26" s="718"/>
      <c r="DZ26" s="718"/>
      <c r="EA26" s="718"/>
      <c r="EB26" s="718"/>
      <c r="EC26" s="719"/>
    </row>
    <row r="27" spans="2:133" ht="11.25" customHeight="1">
      <c r="B27" s="680" t="s">
        <v>294</v>
      </c>
      <c r="C27" s="681"/>
      <c r="D27" s="681"/>
      <c r="E27" s="681"/>
      <c r="F27" s="681"/>
      <c r="G27" s="681"/>
      <c r="H27" s="681"/>
      <c r="I27" s="681"/>
      <c r="J27" s="681"/>
      <c r="K27" s="681"/>
      <c r="L27" s="681"/>
      <c r="M27" s="681"/>
      <c r="N27" s="681"/>
      <c r="O27" s="681"/>
      <c r="P27" s="681"/>
      <c r="Q27" s="682"/>
      <c r="R27" s="683">
        <v>1789</v>
      </c>
      <c r="S27" s="684"/>
      <c r="T27" s="684"/>
      <c r="U27" s="684"/>
      <c r="V27" s="684"/>
      <c r="W27" s="684"/>
      <c r="X27" s="684"/>
      <c r="Y27" s="685"/>
      <c r="Z27" s="686">
        <v>0</v>
      </c>
      <c r="AA27" s="686"/>
      <c r="AB27" s="686"/>
      <c r="AC27" s="686"/>
      <c r="AD27" s="687">
        <v>1789</v>
      </c>
      <c r="AE27" s="687"/>
      <c r="AF27" s="687"/>
      <c r="AG27" s="687"/>
      <c r="AH27" s="687"/>
      <c r="AI27" s="687"/>
      <c r="AJ27" s="687"/>
      <c r="AK27" s="687"/>
      <c r="AL27" s="688">
        <v>0.1</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737121</v>
      </c>
      <c r="BH27" s="684"/>
      <c r="BI27" s="684"/>
      <c r="BJ27" s="684"/>
      <c r="BK27" s="684"/>
      <c r="BL27" s="684"/>
      <c r="BM27" s="684"/>
      <c r="BN27" s="685"/>
      <c r="BO27" s="686">
        <v>100</v>
      </c>
      <c r="BP27" s="686"/>
      <c r="BQ27" s="686"/>
      <c r="BR27" s="686"/>
      <c r="BS27" s="692" t="s">
        <v>224</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741378</v>
      </c>
      <c r="CS27" s="720"/>
      <c r="CT27" s="720"/>
      <c r="CU27" s="720"/>
      <c r="CV27" s="720"/>
      <c r="CW27" s="720"/>
      <c r="CX27" s="720"/>
      <c r="CY27" s="721"/>
      <c r="CZ27" s="688">
        <v>14.8</v>
      </c>
      <c r="DA27" s="718"/>
      <c r="DB27" s="718"/>
      <c r="DC27" s="722"/>
      <c r="DD27" s="692">
        <v>273174</v>
      </c>
      <c r="DE27" s="720"/>
      <c r="DF27" s="720"/>
      <c r="DG27" s="720"/>
      <c r="DH27" s="720"/>
      <c r="DI27" s="720"/>
      <c r="DJ27" s="720"/>
      <c r="DK27" s="721"/>
      <c r="DL27" s="692">
        <v>273174</v>
      </c>
      <c r="DM27" s="720"/>
      <c r="DN27" s="720"/>
      <c r="DO27" s="720"/>
      <c r="DP27" s="720"/>
      <c r="DQ27" s="720"/>
      <c r="DR27" s="720"/>
      <c r="DS27" s="720"/>
      <c r="DT27" s="720"/>
      <c r="DU27" s="720"/>
      <c r="DV27" s="721"/>
      <c r="DW27" s="688">
        <v>8.8000000000000007</v>
      </c>
      <c r="DX27" s="718"/>
      <c r="DY27" s="718"/>
      <c r="DZ27" s="718"/>
      <c r="EA27" s="718"/>
      <c r="EB27" s="718"/>
      <c r="EC27" s="719"/>
    </row>
    <row r="28" spans="2:133" ht="11.25" customHeight="1">
      <c r="B28" s="680" t="s">
        <v>297</v>
      </c>
      <c r="C28" s="681"/>
      <c r="D28" s="681"/>
      <c r="E28" s="681"/>
      <c r="F28" s="681"/>
      <c r="G28" s="681"/>
      <c r="H28" s="681"/>
      <c r="I28" s="681"/>
      <c r="J28" s="681"/>
      <c r="K28" s="681"/>
      <c r="L28" s="681"/>
      <c r="M28" s="681"/>
      <c r="N28" s="681"/>
      <c r="O28" s="681"/>
      <c r="P28" s="681"/>
      <c r="Q28" s="682"/>
      <c r="R28" s="683">
        <v>69941</v>
      </c>
      <c r="S28" s="684"/>
      <c r="T28" s="684"/>
      <c r="U28" s="684"/>
      <c r="V28" s="684"/>
      <c r="W28" s="684"/>
      <c r="X28" s="684"/>
      <c r="Y28" s="685"/>
      <c r="Z28" s="686">
        <v>1.3</v>
      </c>
      <c r="AA28" s="686"/>
      <c r="AB28" s="686"/>
      <c r="AC28" s="686"/>
      <c r="AD28" s="687">
        <v>32604</v>
      </c>
      <c r="AE28" s="687"/>
      <c r="AF28" s="687"/>
      <c r="AG28" s="687"/>
      <c r="AH28" s="687"/>
      <c r="AI28" s="687"/>
      <c r="AJ28" s="687"/>
      <c r="AK28" s="687"/>
      <c r="AL28" s="688">
        <v>1.1000000000000001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484432</v>
      </c>
      <c r="CS28" s="684"/>
      <c r="CT28" s="684"/>
      <c r="CU28" s="684"/>
      <c r="CV28" s="684"/>
      <c r="CW28" s="684"/>
      <c r="CX28" s="684"/>
      <c r="CY28" s="685"/>
      <c r="CZ28" s="688">
        <v>9.6999999999999993</v>
      </c>
      <c r="DA28" s="718"/>
      <c r="DB28" s="718"/>
      <c r="DC28" s="722"/>
      <c r="DD28" s="692">
        <v>484432</v>
      </c>
      <c r="DE28" s="684"/>
      <c r="DF28" s="684"/>
      <c r="DG28" s="684"/>
      <c r="DH28" s="684"/>
      <c r="DI28" s="684"/>
      <c r="DJ28" s="684"/>
      <c r="DK28" s="685"/>
      <c r="DL28" s="692">
        <v>263655</v>
      </c>
      <c r="DM28" s="684"/>
      <c r="DN28" s="684"/>
      <c r="DO28" s="684"/>
      <c r="DP28" s="684"/>
      <c r="DQ28" s="684"/>
      <c r="DR28" s="684"/>
      <c r="DS28" s="684"/>
      <c r="DT28" s="684"/>
      <c r="DU28" s="684"/>
      <c r="DV28" s="685"/>
      <c r="DW28" s="688">
        <v>8.5</v>
      </c>
      <c r="DX28" s="718"/>
      <c r="DY28" s="718"/>
      <c r="DZ28" s="718"/>
      <c r="EA28" s="718"/>
      <c r="EB28" s="718"/>
      <c r="EC28" s="719"/>
    </row>
    <row r="29" spans="2:133" ht="11.25" customHeight="1">
      <c r="B29" s="680" t="s">
        <v>299</v>
      </c>
      <c r="C29" s="681"/>
      <c r="D29" s="681"/>
      <c r="E29" s="681"/>
      <c r="F29" s="681"/>
      <c r="G29" s="681"/>
      <c r="H29" s="681"/>
      <c r="I29" s="681"/>
      <c r="J29" s="681"/>
      <c r="K29" s="681"/>
      <c r="L29" s="681"/>
      <c r="M29" s="681"/>
      <c r="N29" s="681"/>
      <c r="O29" s="681"/>
      <c r="P29" s="681"/>
      <c r="Q29" s="682"/>
      <c r="R29" s="683">
        <v>43388</v>
      </c>
      <c r="S29" s="684"/>
      <c r="T29" s="684"/>
      <c r="U29" s="684"/>
      <c r="V29" s="684"/>
      <c r="W29" s="684"/>
      <c r="X29" s="684"/>
      <c r="Y29" s="685"/>
      <c r="Z29" s="686">
        <v>0.8</v>
      </c>
      <c r="AA29" s="686"/>
      <c r="AB29" s="686"/>
      <c r="AC29" s="686"/>
      <c r="AD29" s="687">
        <v>1856</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301</v>
      </c>
      <c r="CG29" s="699"/>
      <c r="CH29" s="699"/>
      <c r="CI29" s="699"/>
      <c r="CJ29" s="699"/>
      <c r="CK29" s="699"/>
      <c r="CL29" s="699"/>
      <c r="CM29" s="699"/>
      <c r="CN29" s="699"/>
      <c r="CO29" s="699"/>
      <c r="CP29" s="699"/>
      <c r="CQ29" s="700"/>
      <c r="CR29" s="683">
        <v>484432</v>
      </c>
      <c r="CS29" s="720"/>
      <c r="CT29" s="720"/>
      <c r="CU29" s="720"/>
      <c r="CV29" s="720"/>
      <c r="CW29" s="720"/>
      <c r="CX29" s="720"/>
      <c r="CY29" s="721"/>
      <c r="CZ29" s="688">
        <v>9.6999999999999993</v>
      </c>
      <c r="DA29" s="718"/>
      <c r="DB29" s="718"/>
      <c r="DC29" s="722"/>
      <c r="DD29" s="692">
        <v>484432</v>
      </c>
      <c r="DE29" s="720"/>
      <c r="DF29" s="720"/>
      <c r="DG29" s="720"/>
      <c r="DH29" s="720"/>
      <c r="DI29" s="720"/>
      <c r="DJ29" s="720"/>
      <c r="DK29" s="721"/>
      <c r="DL29" s="692">
        <v>263655</v>
      </c>
      <c r="DM29" s="720"/>
      <c r="DN29" s="720"/>
      <c r="DO29" s="720"/>
      <c r="DP29" s="720"/>
      <c r="DQ29" s="720"/>
      <c r="DR29" s="720"/>
      <c r="DS29" s="720"/>
      <c r="DT29" s="720"/>
      <c r="DU29" s="720"/>
      <c r="DV29" s="721"/>
      <c r="DW29" s="688">
        <v>8.5</v>
      </c>
      <c r="DX29" s="718"/>
      <c r="DY29" s="718"/>
      <c r="DZ29" s="718"/>
      <c r="EA29" s="718"/>
      <c r="EB29" s="718"/>
      <c r="EC29" s="719"/>
    </row>
    <row r="30" spans="2:133" ht="11.25" customHeight="1">
      <c r="B30" s="680" t="s">
        <v>302</v>
      </c>
      <c r="C30" s="681"/>
      <c r="D30" s="681"/>
      <c r="E30" s="681"/>
      <c r="F30" s="681"/>
      <c r="G30" s="681"/>
      <c r="H30" s="681"/>
      <c r="I30" s="681"/>
      <c r="J30" s="681"/>
      <c r="K30" s="681"/>
      <c r="L30" s="681"/>
      <c r="M30" s="681"/>
      <c r="N30" s="681"/>
      <c r="O30" s="681"/>
      <c r="P30" s="681"/>
      <c r="Q30" s="682"/>
      <c r="R30" s="683">
        <v>10614</v>
      </c>
      <c r="S30" s="684"/>
      <c r="T30" s="684"/>
      <c r="U30" s="684"/>
      <c r="V30" s="684"/>
      <c r="W30" s="684"/>
      <c r="X30" s="684"/>
      <c r="Y30" s="685"/>
      <c r="Z30" s="686">
        <v>0.2</v>
      </c>
      <c r="AA30" s="686"/>
      <c r="AB30" s="686"/>
      <c r="AC30" s="686"/>
      <c r="AD30" s="687">
        <v>212</v>
      </c>
      <c r="AE30" s="687"/>
      <c r="AF30" s="687"/>
      <c r="AG30" s="687"/>
      <c r="AH30" s="687"/>
      <c r="AI30" s="687"/>
      <c r="AJ30" s="687"/>
      <c r="AK30" s="687"/>
      <c r="AL30" s="688">
        <v>0</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303</v>
      </c>
      <c r="BH30" s="730"/>
      <c r="BI30" s="730"/>
      <c r="BJ30" s="730"/>
      <c r="BK30" s="730"/>
      <c r="BL30" s="730"/>
      <c r="BM30" s="730"/>
      <c r="BN30" s="730"/>
      <c r="BO30" s="730"/>
      <c r="BP30" s="730"/>
      <c r="BQ30" s="731"/>
      <c r="BR30" s="662" t="s">
        <v>304</v>
      </c>
      <c r="BS30" s="730"/>
      <c r="BT30" s="730"/>
      <c r="BU30" s="730"/>
      <c r="BV30" s="730"/>
      <c r="BW30" s="730"/>
      <c r="BX30" s="730"/>
      <c r="BY30" s="730"/>
      <c r="BZ30" s="730"/>
      <c r="CA30" s="730"/>
      <c r="CB30" s="731"/>
      <c r="CD30" s="725"/>
      <c r="CE30" s="726"/>
      <c r="CF30" s="698" t="s">
        <v>305</v>
      </c>
      <c r="CG30" s="699"/>
      <c r="CH30" s="699"/>
      <c r="CI30" s="699"/>
      <c r="CJ30" s="699"/>
      <c r="CK30" s="699"/>
      <c r="CL30" s="699"/>
      <c r="CM30" s="699"/>
      <c r="CN30" s="699"/>
      <c r="CO30" s="699"/>
      <c r="CP30" s="699"/>
      <c r="CQ30" s="700"/>
      <c r="CR30" s="683">
        <v>467396</v>
      </c>
      <c r="CS30" s="684"/>
      <c r="CT30" s="684"/>
      <c r="CU30" s="684"/>
      <c r="CV30" s="684"/>
      <c r="CW30" s="684"/>
      <c r="CX30" s="684"/>
      <c r="CY30" s="685"/>
      <c r="CZ30" s="688">
        <v>9.4</v>
      </c>
      <c r="DA30" s="718"/>
      <c r="DB30" s="718"/>
      <c r="DC30" s="722"/>
      <c r="DD30" s="692">
        <v>467396</v>
      </c>
      <c r="DE30" s="684"/>
      <c r="DF30" s="684"/>
      <c r="DG30" s="684"/>
      <c r="DH30" s="684"/>
      <c r="DI30" s="684"/>
      <c r="DJ30" s="684"/>
      <c r="DK30" s="685"/>
      <c r="DL30" s="692">
        <v>246622</v>
      </c>
      <c r="DM30" s="684"/>
      <c r="DN30" s="684"/>
      <c r="DO30" s="684"/>
      <c r="DP30" s="684"/>
      <c r="DQ30" s="684"/>
      <c r="DR30" s="684"/>
      <c r="DS30" s="684"/>
      <c r="DT30" s="684"/>
      <c r="DU30" s="684"/>
      <c r="DV30" s="685"/>
      <c r="DW30" s="688">
        <v>7.9</v>
      </c>
      <c r="DX30" s="718"/>
      <c r="DY30" s="718"/>
      <c r="DZ30" s="718"/>
      <c r="EA30" s="718"/>
      <c r="EB30" s="718"/>
      <c r="EC30" s="719"/>
    </row>
    <row r="31" spans="2:133" ht="11.25" customHeight="1">
      <c r="B31" s="680" t="s">
        <v>306</v>
      </c>
      <c r="C31" s="681"/>
      <c r="D31" s="681"/>
      <c r="E31" s="681"/>
      <c r="F31" s="681"/>
      <c r="G31" s="681"/>
      <c r="H31" s="681"/>
      <c r="I31" s="681"/>
      <c r="J31" s="681"/>
      <c r="K31" s="681"/>
      <c r="L31" s="681"/>
      <c r="M31" s="681"/>
      <c r="N31" s="681"/>
      <c r="O31" s="681"/>
      <c r="P31" s="681"/>
      <c r="Q31" s="682"/>
      <c r="R31" s="683">
        <v>405571</v>
      </c>
      <c r="S31" s="684"/>
      <c r="T31" s="684"/>
      <c r="U31" s="684"/>
      <c r="V31" s="684"/>
      <c r="W31" s="684"/>
      <c r="X31" s="684"/>
      <c r="Y31" s="685"/>
      <c r="Z31" s="686">
        <v>7.6</v>
      </c>
      <c r="AA31" s="686"/>
      <c r="AB31" s="686"/>
      <c r="AC31" s="686"/>
      <c r="AD31" s="687" t="s">
        <v>128</v>
      </c>
      <c r="AE31" s="687"/>
      <c r="AF31" s="687"/>
      <c r="AG31" s="687"/>
      <c r="AH31" s="687"/>
      <c r="AI31" s="687"/>
      <c r="AJ31" s="687"/>
      <c r="AK31" s="687"/>
      <c r="AL31" s="688" t="s">
        <v>224</v>
      </c>
      <c r="AM31" s="689"/>
      <c r="AN31" s="689"/>
      <c r="AO31" s="690"/>
      <c r="AP31" s="737" t="s">
        <v>307</v>
      </c>
      <c r="AQ31" s="738"/>
      <c r="AR31" s="738"/>
      <c r="AS31" s="738"/>
      <c r="AT31" s="743" t="s">
        <v>308</v>
      </c>
      <c r="AU31" s="231"/>
      <c r="AV31" s="231"/>
      <c r="AW31" s="231"/>
      <c r="AX31" s="669" t="s">
        <v>185</v>
      </c>
      <c r="AY31" s="670"/>
      <c r="AZ31" s="670"/>
      <c r="BA31" s="670"/>
      <c r="BB31" s="670"/>
      <c r="BC31" s="670"/>
      <c r="BD31" s="670"/>
      <c r="BE31" s="670"/>
      <c r="BF31" s="671"/>
      <c r="BG31" s="751">
        <v>98.9</v>
      </c>
      <c r="BH31" s="735"/>
      <c r="BI31" s="735"/>
      <c r="BJ31" s="735"/>
      <c r="BK31" s="735"/>
      <c r="BL31" s="735"/>
      <c r="BM31" s="678">
        <v>95</v>
      </c>
      <c r="BN31" s="735"/>
      <c r="BO31" s="735"/>
      <c r="BP31" s="735"/>
      <c r="BQ31" s="736"/>
      <c r="BR31" s="751">
        <v>99</v>
      </c>
      <c r="BS31" s="735"/>
      <c r="BT31" s="735"/>
      <c r="BU31" s="735"/>
      <c r="BV31" s="735"/>
      <c r="BW31" s="735"/>
      <c r="BX31" s="678">
        <v>95.1</v>
      </c>
      <c r="BY31" s="735"/>
      <c r="BZ31" s="735"/>
      <c r="CA31" s="735"/>
      <c r="CB31" s="736"/>
      <c r="CD31" s="725"/>
      <c r="CE31" s="726"/>
      <c r="CF31" s="698" t="s">
        <v>309</v>
      </c>
      <c r="CG31" s="699"/>
      <c r="CH31" s="699"/>
      <c r="CI31" s="699"/>
      <c r="CJ31" s="699"/>
      <c r="CK31" s="699"/>
      <c r="CL31" s="699"/>
      <c r="CM31" s="699"/>
      <c r="CN31" s="699"/>
      <c r="CO31" s="699"/>
      <c r="CP31" s="699"/>
      <c r="CQ31" s="700"/>
      <c r="CR31" s="683">
        <v>17036</v>
      </c>
      <c r="CS31" s="720"/>
      <c r="CT31" s="720"/>
      <c r="CU31" s="720"/>
      <c r="CV31" s="720"/>
      <c r="CW31" s="720"/>
      <c r="CX31" s="720"/>
      <c r="CY31" s="721"/>
      <c r="CZ31" s="688">
        <v>0.3</v>
      </c>
      <c r="DA31" s="718"/>
      <c r="DB31" s="718"/>
      <c r="DC31" s="722"/>
      <c r="DD31" s="692">
        <v>17036</v>
      </c>
      <c r="DE31" s="720"/>
      <c r="DF31" s="720"/>
      <c r="DG31" s="720"/>
      <c r="DH31" s="720"/>
      <c r="DI31" s="720"/>
      <c r="DJ31" s="720"/>
      <c r="DK31" s="721"/>
      <c r="DL31" s="692">
        <v>17033</v>
      </c>
      <c r="DM31" s="720"/>
      <c r="DN31" s="720"/>
      <c r="DO31" s="720"/>
      <c r="DP31" s="720"/>
      <c r="DQ31" s="720"/>
      <c r="DR31" s="720"/>
      <c r="DS31" s="720"/>
      <c r="DT31" s="720"/>
      <c r="DU31" s="720"/>
      <c r="DV31" s="721"/>
      <c r="DW31" s="688">
        <v>0.5</v>
      </c>
      <c r="DX31" s="718"/>
      <c r="DY31" s="718"/>
      <c r="DZ31" s="718"/>
      <c r="EA31" s="718"/>
      <c r="EB31" s="718"/>
      <c r="EC31" s="719"/>
    </row>
    <row r="32" spans="2:133" ht="11.25" customHeight="1">
      <c r="B32" s="746" t="s">
        <v>310</v>
      </c>
      <c r="C32" s="747"/>
      <c r="D32" s="747"/>
      <c r="E32" s="747"/>
      <c r="F32" s="747"/>
      <c r="G32" s="747"/>
      <c r="H32" s="747"/>
      <c r="I32" s="747"/>
      <c r="J32" s="747"/>
      <c r="K32" s="747"/>
      <c r="L32" s="747"/>
      <c r="M32" s="747"/>
      <c r="N32" s="747"/>
      <c r="O32" s="747"/>
      <c r="P32" s="747"/>
      <c r="Q32" s="748"/>
      <c r="R32" s="683" t="s">
        <v>224</v>
      </c>
      <c r="S32" s="684"/>
      <c r="T32" s="684"/>
      <c r="U32" s="684"/>
      <c r="V32" s="684"/>
      <c r="W32" s="684"/>
      <c r="X32" s="684"/>
      <c r="Y32" s="685"/>
      <c r="Z32" s="686" t="s">
        <v>128</v>
      </c>
      <c r="AA32" s="686"/>
      <c r="AB32" s="686"/>
      <c r="AC32" s="686"/>
      <c r="AD32" s="687" t="s">
        <v>224</v>
      </c>
      <c r="AE32" s="687"/>
      <c r="AF32" s="687"/>
      <c r="AG32" s="687"/>
      <c r="AH32" s="687"/>
      <c r="AI32" s="687"/>
      <c r="AJ32" s="687"/>
      <c r="AK32" s="687"/>
      <c r="AL32" s="688" t="s">
        <v>224</v>
      </c>
      <c r="AM32" s="689"/>
      <c r="AN32" s="689"/>
      <c r="AO32" s="690"/>
      <c r="AP32" s="739"/>
      <c r="AQ32" s="740"/>
      <c r="AR32" s="740"/>
      <c r="AS32" s="740"/>
      <c r="AT32" s="744"/>
      <c r="AU32" s="230" t="s">
        <v>311</v>
      </c>
      <c r="AV32" s="230"/>
      <c r="AW32" s="230"/>
      <c r="AX32" s="680" t="s">
        <v>312</v>
      </c>
      <c r="AY32" s="681"/>
      <c r="AZ32" s="681"/>
      <c r="BA32" s="681"/>
      <c r="BB32" s="681"/>
      <c r="BC32" s="681"/>
      <c r="BD32" s="681"/>
      <c r="BE32" s="681"/>
      <c r="BF32" s="682"/>
      <c r="BG32" s="752">
        <v>98.9</v>
      </c>
      <c r="BH32" s="720"/>
      <c r="BI32" s="720"/>
      <c r="BJ32" s="720"/>
      <c r="BK32" s="720"/>
      <c r="BL32" s="720"/>
      <c r="BM32" s="689">
        <v>95.7</v>
      </c>
      <c r="BN32" s="749"/>
      <c r="BO32" s="749"/>
      <c r="BP32" s="749"/>
      <c r="BQ32" s="750"/>
      <c r="BR32" s="752">
        <v>99.1</v>
      </c>
      <c r="BS32" s="720"/>
      <c r="BT32" s="720"/>
      <c r="BU32" s="720"/>
      <c r="BV32" s="720"/>
      <c r="BW32" s="720"/>
      <c r="BX32" s="689">
        <v>96.1</v>
      </c>
      <c r="BY32" s="749"/>
      <c r="BZ32" s="749"/>
      <c r="CA32" s="749"/>
      <c r="CB32" s="750"/>
      <c r="CD32" s="727"/>
      <c r="CE32" s="728"/>
      <c r="CF32" s="698" t="s">
        <v>313</v>
      </c>
      <c r="CG32" s="699"/>
      <c r="CH32" s="699"/>
      <c r="CI32" s="699"/>
      <c r="CJ32" s="699"/>
      <c r="CK32" s="699"/>
      <c r="CL32" s="699"/>
      <c r="CM32" s="699"/>
      <c r="CN32" s="699"/>
      <c r="CO32" s="699"/>
      <c r="CP32" s="699"/>
      <c r="CQ32" s="700"/>
      <c r="CR32" s="683" t="s">
        <v>128</v>
      </c>
      <c r="CS32" s="684"/>
      <c r="CT32" s="684"/>
      <c r="CU32" s="684"/>
      <c r="CV32" s="684"/>
      <c r="CW32" s="684"/>
      <c r="CX32" s="684"/>
      <c r="CY32" s="685"/>
      <c r="CZ32" s="688" t="s">
        <v>224</v>
      </c>
      <c r="DA32" s="718"/>
      <c r="DB32" s="718"/>
      <c r="DC32" s="722"/>
      <c r="DD32" s="692" t="s">
        <v>224</v>
      </c>
      <c r="DE32" s="684"/>
      <c r="DF32" s="684"/>
      <c r="DG32" s="684"/>
      <c r="DH32" s="684"/>
      <c r="DI32" s="684"/>
      <c r="DJ32" s="684"/>
      <c r="DK32" s="685"/>
      <c r="DL32" s="692" t="s">
        <v>224</v>
      </c>
      <c r="DM32" s="684"/>
      <c r="DN32" s="684"/>
      <c r="DO32" s="684"/>
      <c r="DP32" s="684"/>
      <c r="DQ32" s="684"/>
      <c r="DR32" s="684"/>
      <c r="DS32" s="684"/>
      <c r="DT32" s="684"/>
      <c r="DU32" s="684"/>
      <c r="DV32" s="685"/>
      <c r="DW32" s="688" t="s">
        <v>224</v>
      </c>
      <c r="DX32" s="718"/>
      <c r="DY32" s="718"/>
      <c r="DZ32" s="718"/>
      <c r="EA32" s="718"/>
      <c r="EB32" s="718"/>
      <c r="EC32" s="719"/>
    </row>
    <row r="33" spans="2:133" ht="11.25" customHeight="1">
      <c r="B33" s="680" t="s">
        <v>314</v>
      </c>
      <c r="C33" s="681"/>
      <c r="D33" s="681"/>
      <c r="E33" s="681"/>
      <c r="F33" s="681"/>
      <c r="G33" s="681"/>
      <c r="H33" s="681"/>
      <c r="I33" s="681"/>
      <c r="J33" s="681"/>
      <c r="K33" s="681"/>
      <c r="L33" s="681"/>
      <c r="M33" s="681"/>
      <c r="N33" s="681"/>
      <c r="O33" s="681"/>
      <c r="P33" s="681"/>
      <c r="Q33" s="682"/>
      <c r="R33" s="683">
        <v>354208</v>
      </c>
      <c r="S33" s="684"/>
      <c r="T33" s="684"/>
      <c r="U33" s="684"/>
      <c r="V33" s="684"/>
      <c r="W33" s="684"/>
      <c r="X33" s="684"/>
      <c r="Y33" s="685"/>
      <c r="Z33" s="686">
        <v>6.6</v>
      </c>
      <c r="AA33" s="686"/>
      <c r="AB33" s="686"/>
      <c r="AC33" s="686"/>
      <c r="AD33" s="687" t="s">
        <v>224</v>
      </c>
      <c r="AE33" s="687"/>
      <c r="AF33" s="687"/>
      <c r="AG33" s="687"/>
      <c r="AH33" s="687"/>
      <c r="AI33" s="687"/>
      <c r="AJ33" s="687"/>
      <c r="AK33" s="687"/>
      <c r="AL33" s="688" t="s">
        <v>128</v>
      </c>
      <c r="AM33" s="689"/>
      <c r="AN33" s="689"/>
      <c r="AO33" s="690"/>
      <c r="AP33" s="741"/>
      <c r="AQ33" s="742"/>
      <c r="AR33" s="742"/>
      <c r="AS33" s="742"/>
      <c r="AT33" s="745"/>
      <c r="AU33" s="232"/>
      <c r="AV33" s="232"/>
      <c r="AW33" s="232"/>
      <c r="AX33" s="732" t="s">
        <v>315</v>
      </c>
      <c r="AY33" s="733"/>
      <c r="AZ33" s="733"/>
      <c r="BA33" s="733"/>
      <c r="BB33" s="733"/>
      <c r="BC33" s="733"/>
      <c r="BD33" s="733"/>
      <c r="BE33" s="733"/>
      <c r="BF33" s="734"/>
      <c r="BG33" s="753">
        <v>98.9</v>
      </c>
      <c r="BH33" s="754"/>
      <c r="BI33" s="754"/>
      <c r="BJ33" s="754"/>
      <c r="BK33" s="754"/>
      <c r="BL33" s="754"/>
      <c r="BM33" s="755">
        <v>93.9</v>
      </c>
      <c r="BN33" s="754"/>
      <c r="BO33" s="754"/>
      <c r="BP33" s="754"/>
      <c r="BQ33" s="756"/>
      <c r="BR33" s="753">
        <v>98.9</v>
      </c>
      <c r="BS33" s="754"/>
      <c r="BT33" s="754"/>
      <c r="BU33" s="754"/>
      <c r="BV33" s="754"/>
      <c r="BW33" s="754"/>
      <c r="BX33" s="755">
        <v>93.8</v>
      </c>
      <c r="BY33" s="754"/>
      <c r="BZ33" s="754"/>
      <c r="CA33" s="754"/>
      <c r="CB33" s="756"/>
      <c r="CD33" s="698" t="s">
        <v>316</v>
      </c>
      <c r="CE33" s="699"/>
      <c r="CF33" s="699"/>
      <c r="CG33" s="699"/>
      <c r="CH33" s="699"/>
      <c r="CI33" s="699"/>
      <c r="CJ33" s="699"/>
      <c r="CK33" s="699"/>
      <c r="CL33" s="699"/>
      <c r="CM33" s="699"/>
      <c r="CN33" s="699"/>
      <c r="CO33" s="699"/>
      <c r="CP33" s="699"/>
      <c r="CQ33" s="700"/>
      <c r="CR33" s="683">
        <v>2344857</v>
      </c>
      <c r="CS33" s="720"/>
      <c r="CT33" s="720"/>
      <c r="CU33" s="720"/>
      <c r="CV33" s="720"/>
      <c r="CW33" s="720"/>
      <c r="CX33" s="720"/>
      <c r="CY33" s="721"/>
      <c r="CZ33" s="688">
        <v>46.9</v>
      </c>
      <c r="DA33" s="718"/>
      <c r="DB33" s="718"/>
      <c r="DC33" s="722"/>
      <c r="DD33" s="692">
        <v>1921202</v>
      </c>
      <c r="DE33" s="720"/>
      <c r="DF33" s="720"/>
      <c r="DG33" s="720"/>
      <c r="DH33" s="720"/>
      <c r="DI33" s="720"/>
      <c r="DJ33" s="720"/>
      <c r="DK33" s="721"/>
      <c r="DL33" s="692">
        <v>1281958</v>
      </c>
      <c r="DM33" s="720"/>
      <c r="DN33" s="720"/>
      <c r="DO33" s="720"/>
      <c r="DP33" s="720"/>
      <c r="DQ33" s="720"/>
      <c r="DR33" s="720"/>
      <c r="DS33" s="720"/>
      <c r="DT33" s="720"/>
      <c r="DU33" s="720"/>
      <c r="DV33" s="721"/>
      <c r="DW33" s="688">
        <v>41.3</v>
      </c>
      <c r="DX33" s="718"/>
      <c r="DY33" s="718"/>
      <c r="DZ33" s="718"/>
      <c r="EA33" s="718"/>
      <c r="EB33" s="718"/>
      <c r="EC33" s="719"/>
    </row>
    <row r="34" spans="2:133" ht="11.25" customHeight="1">
      <c r="B34" s="680" t="s">
        <v>317</v>
      </c>
      <c r="C34" s="681"/>
      <c r="D34" s="681"/>
      <c r="E34" s="681"/>
      <c r="F34" s="681"/>
      <c r="G34" s="681"/>
      <c r="H34" s="681"/>
      <c r="I34" s="681"/>
      <c r="J34" s="681"/>
      <c r="K34" s="681"/>
      <c r="L34" s="681"/>
      <c r="M34" s="681"/>
      <c r="N34" s="681"/>
      <c r="O34" s="681"/>
      <c r="P34" s="681"/>
      <c r="Q34" s="682"/>
      <c r="R34" s="683">
        <v>31586</v>
      </c>
      <c r="S34" s="684"/>
      <c r="T34" s="684"/>
      <c r="U34" s="684"/>
      <c r="V34" s="684"/>
      <c r="W34" s="684"/>
      <c r="X34" s="684"/>
      <c r="Y34" s="685"/>
      <c r="Z34" s="686">
        <v>0.6</v>
      </c>
      <c r="AA34" s="686"/>
      <c r="AB34" s="686"/>
      <c r="AC34" s="686"/>
      <c r="AD34" s="687">
        <v>1620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861217</v>
      </c>
      <c r="CS34" s="684"/>
      <c r="CT34" s="684"/>
      <c r="CU34" s="684"/>
      <c r="CV34" s="684"/>
      <c r="CW34" s="684"/>
      <c r="CX34" s="684"/>
      <c r="CY34" s="685"/>
      <c r="CZ34" s="688">
        <v>17.2</v>
      </c>
      <c r="DA34" s="718"/>
      <c r="DB34" s="718"/>
      <c r="DC34" s="722"/>
      <c r="DD34" s="692">
        <v>626858</v>
      </c>
      <c r="DE34" s="684"/>
      <c r="DF34" s="684"/>
      <c r="DG34" s="684"/>
      <c r="DH34" s="684"/>
      <c r="DI34" s="684"/>
      <c r="DJ34" s="684"/>
      <c r="DK34" s="685"/>
      <c r="DL34" s="692">
        <v>496148</v>
      </c>
      <c r="DM34" s="684"/>
      <c r="DN34" s="684"/>
      <c r="DO34" s="684"/>
      <c r="DP34" s="684"/>
      <c r="DQ34" s="684"/>
      <c r="DR34" s="684"/>
      <c r="DS34" s="684"/>
      <c r="DT34" s="684"/>
      <c r="DU34" s="684"/>
      <c r="DV34" s="685"/>
      <c r="DW34" s="688">
        <v>16</v>
      </c>
      <c r="DX34" s="718"/>
      <c r="DY34" s="718"/>
      <c r="DZ34" s="718"/>
      <c r="EA34" s="718"/>
      <c r="EB34" s="718"/>
      <c r="EC34" s="719"/>
    </row>
    <row r="35" spans="2:133" ht="11.25" customHeight="1">
      <c r="B35" s="680" t="s">
        <v>319</v>
      </c>
      <c r="C35" s="681"/>
      <c r="D35" s="681"/>
      <c r="E35" s="681"/>
      <c r="F35" s="681"/>
      <c r="G35" s="681"/>
      <c r="H35" s="681"/>
      <c r="I35" s="681"/>
      <c r="J35" s="681"/>
      <c r="K35" s="681"/>
      <c r="L35" s="681"/>
      <c r="M35" s="681"/>
      <c r="N35" s="681"/>
      <c r="O35" s="681"/>
      <c r="P35" s="681"/>
      <c r="Q35" s="682"/>
      <c r="R35" s="683">
        <v>58986</v>
      </c>
      <c r="S35" s="684"/>
      <c r="T35" s="684"/>
      <c r="U35" s="684"/>
      <c r="V35" s="684"/>
      <c r="W35" s="684"/>
      <c r="X35" s="684"/>
      <c r="Y35" s="685"/>
      <c r="Z35" s="686">
        <v>1.1000000000000001</v>
      </c>
      <c r="AA35" s="686"/>
      <c r="AB35" s="686"/>
      <c r="AC35" s="686"/>
      <c r="AD35" s="687" t="s">
        <v>128</v>
      </c>
      <c r="AE35" s="687"/>
      <c r="AF35" s="687"/>
      <c r="AG35" s="687"/>
      <c r="AH35" s="687"/>
      <c r="AI35" s="687"/>
      <c r="AJ35" s="687"/>
      <c r="AK35" s="687"/>
      <c r="AL35" s="688" t="s">
        <v>224</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90922</v>
      </c>
      <c r="CS35" s="720"/>
      <c r="CT35" s="720"/>
      <c r="CU35" s="720"/>
      <c r="CV35" s="720"/>
      <c r="CW35" s="720"/>
      <c r="CX35" s="720"/>
      <c r="CY35" s="721"/>
      <c r="CZ35" s="688">
        <v>1.8</v>
      </c>
      <c r="DA35" s="718"/>
      <c r="DB35" s="718"/>
      <c r="DC35" s="722"/>
      <c r="DD35" s="692">
        <v>65994</v>
      </c>
      <c r="DE35" s="720"/>
      <c r="DF35" s="720"/>
      <c r="DG35" s="720"/>
      <c r="DH35" s="720"/>
      <c r="DI35" s="720"/>
      <c r="DJ35" s="720"/>
      <c r="DK35" s="721"/>
      <c r="DL35" s="692">
        <v>65650</v>
      </c>
      <c r="DM35" s="720"/>
      <c r="DN35" s="720"/>
      <c r="DO35" s="720"/>
      <c r="DP35" s="720"/>
      <c r="DQ35" s="720"/>
      <c r="DR35" s="720"/>
      <c r="DS35" s="720"/>
      <c r="DT35" s="720"/>
      <c r="DU35" s="720"/>
      <c r="DV35" s="721"/>
      <c r="DW35" s="688">
        <v>2.1</v>
      </c>
      <c r="DX35" s="718"/>
      <c r="DY35" s="718"/>
      <c r="DZ35" s="718"/>
      <c r="EA35" s="718"/>
      <c r="EB35" s="718"/>
      <c r="EC35" s="719"/>
    </row>
    <row r="36" spans="2:133" ht="11.25" customHeight="1">
      <c r="B36" s="680" t="s">
        <v>323</v>
      </c>
      <c r="C36" s="681"/>
      <c r="D36" s="681"/>
      <c r="E36" s="681"/>
      <c r="F36" s="681"/>
      <c r="G36" s="681"/>
      <c r="H36" s="681"/>
      <c r="I36" s="681"/>
      <c r="J36" s="681"/>
      <c r="K36" s="681"/>
      <c r="L36" s="681"/>
      <c r="M36" s="681"/>
      <c r="N36" s="681"/>
      <c r="O36" s="681"/>
      <c r="P36" s="681"/>
      <c r="Q36" s="682"/>
      <c r="R36" s="683">
        <v>563320</v>
      </c>
      <c r="S36" s="684"/>
      <c r="T36" s="684"/>
      <c r="U36" s="684"/>
      <c r="V36" s="684"/>
      <c r="W36" s="684"/>
      <c r="X36" s="684"/>
      <c r="Y36" s="685"/>
      <c r="Z36" s="686">
        <v>10.5</v>
      </c>
      <c r="AA36" s="686"/>
      <c r="AB36" s="686"/>
      <c r="AC36" s="686"/>
      <c r="AD36" s="687" t="s">
        <v>224</v>
      </c>
      <c r="AE36" s="687"/>
      <c r="AF36" s="687"/>
      <c r="AG36" s="687"/>
      <c r="AH36" s="687"/>
      <c r="AI36" s="687"/>
      <c r="AJ36" s="687"/>
      <c r="AK36" s="687"/>
      <c r="AL36" s="688" t="s">
        <v>224</v>
      </c>
      <c r="AM36" s="689"/>
      <c r="AN36" s="689"/>
      <c r="AO36" s="690"/>
      <c r="AP36" s="235"/>
      <c r="AQ36" s="757" t="s">
        <v>324</v>
      </c>
      <c r="AR36" s="758"/>
      <c r="AS36" s="758"/>
      <c r="AT36" s="758"/>
      <c r="AU36" s="758"/>
      <c r="AV36" s="758"/>
      <c r="AW36" s="758"/>
      <c r="AX36" s="758"/>
      <c r="AY36" s="759"/>
      <c r="AZ36" s="672">
        <v>434467</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31050</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469386</v>
      </c>
      <c r="CS36" s="684"/>
      <c r="CT36" s="684"/>
      <c r="CU36" s="684"/>
      <c r="CV36" s="684"/>
      <c r="CW36" s="684"/>
      <c r="CX36" s="684"/>
      <c r="CY36" s="685"/>
      <c r="CZ36" s="688">
        <v>9.4</v>
      </c>
      <c r="DA36" s="718"/>
      <c r="DB36" s="718"/>
      <c r="DC36" s="722"/>
      <c r="DD36" s="692">
        <v>417148</v>
      </c>
      <c r="DE36" s="684"/>
      <c r="DF36" s="684"/>
      <c r="DG36" s="684"/>
      <c r="DH36" s="684"/>
      <c r="DI36" s="684"/>
      <c r="DJ36" s="684"/>
      <c r="DK36" s="685"/>
      <c r="DL36" s="692">
        <v>397275</v>
      </c>
      <c r="DM36" s="684"/>
      <c r="DN36" s="684"/>
      <c r="DO36" s="684"/>
      <c r="DP36" s="684"/>
      <c r="DQ36" s="684"/>
      <c r="DR36" s="684"/>
      <c r="DS36" s="684"/>
      <c r="DT36" s="684"/>
      <c r="DU36" s="684"/>
      <c r="DV36" s="685"/>
      <c r="DW36" s="688">
        <v>12.8</v>
      </c>
      <c r="DX36" s="718"/>
      <c r="DY36" s="718"/>
      <c r="DZ36" s="718"/>
      <c r="EA36" s="718"/>
      <c r="EB36" s="718"/>
      <c r="EC36" s="719"/>
    </row>
    <row r="37" spans="2:133" ht="11.25" customHeight="1">
      <c r="B37" s="680" t="s">
        <v>327</v>
      </c>
      <c r="C37" s="681"/>
      <c r="D37" s="681"/>
      <c r="E37" s="681"/>
      <c r="F37" s="681"/>
      <c r="G37" s="681"/>
      <c r="H37" s="681"/>
      <c r="I37" s="681"/>
      <c r="J37" s="681"/>
      <c r="K37" s="681"/>
      <c r="L37" s="681"/>
      <c r="M37" s="681"/>
      <c r="N37" s="681"/>
      <c r="O37" s="681"/>
      <c r="P37" s="681"/>
      <c r="Q37" s="682"/>
      <c r="R37" s="683">
        <v>364344</v>
      </c>
      <c r="S37" s="684"/>
      <c r="T37" s="684"/>
      <c r="U37" s="684"/>
      <c r="V37" s="684"/>
      <c r="W37" s="684"/>
      <c r="X37" s="684"/>
      <c r="Y37" s="685"/>
      <c r="Z37" s="686">
        <v>6.8</v>
      </c>
      <c r="AA37" s="686"/>
      <c r="AB37" s="686"/>
      <c r="AC37" s="686"/>
      <c r="AD37" s="687" t="s">
        <v>224</v>
      </c>
      <c r="AE37" s="687"/>
      <c r="AF37" s="687"/>
      <c r="AG37" s="687"/>
      <c r="AH37" s="687"/>
      <c r="AI37" s="687"/>
      <c r="AJ37" s="687"/>
      <c r="AK37" s="687"/>
      <c r="AL37" s="688" t="s">
        <v>224</v>
      </c>
      <c r="AM37" s="689"/>
      <c r="AN37" s="689"/>
      <c r="AO37" s="690"/>
      <c r="AQ37" s="761" t="s">
        <v>328</v>
      </c>
      <c r="AR37" s="762"/>
      <c r="AS37" s="762"/>
      <c r="AT37" s="762"/>
      <c r="AU37" s="762"/>
      <c r="AV37" s="762"/>
      <c r="AW37" s="762"/>
      <c r="AX37" s="762"/>
      <c r="AY37" s="763"/>
      <c r="AZ37" s="683">
        <v>42529</v>
      </c>
      <c r="BA37" s="684"/>
      <c r="BB37" s="684"/>
      <c r="BC37" s="684"/>
      <c r="BD37" s="720"/>
      <c r="BE37" s="720"/>
      <c r="BF37" s="750"/>
      <c r="BG37" s="698" t="s">
        <v>329</v>
      </c>
      <c r="BH37" s="699"/>
      <c r="BI37" s="699"/>
      <c r="BJ37" s="699"/>
      <c r="BK37" s="699"/>
      <c r="BL37" s="699"/>
      <c r="BM37" s="699"/>
      <c r="BN37" s="699"/>
      <c r="BO37" s="699"/>
      <c r="BP37" s="699"/>
      <c r="BQ37" s="699"/>
      <c r="BR37" s="699"/>
      <c r="BS37" s="699"/>
      <c r="BT37" s="699"/>
      <c r="BU37" s="700"/>
      <c r="BV37" s="683">
        <v>20194</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251264</v>
      </c>
      <c r="CS37" s="720"/>
      <c r="CT37" s="720"/>
      <c r="CU37" s="720"/>
      <c r="CV37" s="720"/>
      <c r="CW37" s="720"/>
      <c r="CX37" s="720"/>
      <c r="CY37" s="721"/>
      <c r="CZ37" s="688">
        <v>5</v>
      </c>
      <c r="DA37" s="718"/>
      <c r="DB37" s="718"/>
      <c r="DC37" s="722"/>
      <c r="DD37" s="692">
        <v>250288</v>
      </c>
      <c r="DE37" s="720"/>
      <c r="DF37" s="720"/>
      <c r="DG37" s="720"/>
      <c r="DH37" s="720"/>
      <c r="DI37" s="720"/>
      <c r="DJ37" s="720"/>
      <c r="DK37" s="721"/>
      <c r="DL37" s="692">
        <v>250288</v>
      </c>
      <c r="DM37" s="720"/>
      <c r="DN37" s="720"/>
      <c r="DO37" s="720"/>
      <c r="DP37" s="720"/>
      <c r="DQ37" s="720"/>
      <c r="DR37" s="720"/>
      <c r="DS37" s="720"/>
      <c r="DT37" s="720"/>
      <c r="DU37" s="720"/>
      <c r="DV37" s="721"/>
      <c r="DW37" s="688">
        <v>8.1</v>
      </c>
      <c r="DX37" s="718"/>
      <c r="DY37" s="718"/>
      <c r="DZ37" s="718"/>
      <c r="EA37" s="718"/>
      <c r="EB37" s="718"/>
      <c r="EC37" s="719"/>
    </row>
    <row r="38" spans="2:133" ht="11.25" customHeight="1">
      <c r="B38" s="680" t="s">
        <v>331</v>
      </c>
      <c r="C38" s="681"/>
      <c r="D38" s="681"/>
      <c r="E38" s="681"/>
      <c r="F38" s="681"/>
      <c r="G38" s="681"/>
      <c r="H38" s="681"/>
      <c r="I38" s="681"/>
      <c r="J38" s="681"/>
      <c r="K38" s="681"/>
      <c r="L38" s="681"/>
      <c r="M38" s="681"/>
      <c r="N38" s="681"/>
      <c r="O38" s="681"/>
      <c r="P38" s="681"/>
      <c r="Q38" s="682"/>
      <c r="R38" s="683">
        <v>39886</v>
      </c>
      <c r="S38" s="684"/>
      <c r="T38" s="684"/>
      <c r="U38" s="684"/>
      <c r="V38" s="684"/>
      <c r="W38" s="684"/>
      <c r="X38" s="684"/>
      <c r="Y38" s="685"/>
      <c r="Z38" s="686">
        <v>0.7</v>
      </c>
      <c r="AA38" s="686"/>
      <c r="AB38" s="686"/>
      <c r="AC38" s="686"/>
      <c r="AD38" s="687">
        <v>6414</v>
      </c>
      <c r="AE38" s="687"/>
      <c r="AF38" s="687"/>
      <c r="AG38" s="687"/>
      <c r="AH38" s="687"/>
      <c r="AI38" s="687"/>
      <c r="AJ38" s="687"/>
      <c r="AK38" s="687"/>
      <c r="AL38" s="688">
        <v>0.2</v>
      </c>
      <c r="AM38" s="689"/>
      <c r="AN38" s="689"/>
      <c r="AO38" s="690"/>
      <c r="AQ38" s="761" t="s">
        <v>332</v>
      </c>
      <c r="AR38" s="762"/>
      <c r="AS38" s="762"/>
      <c r="AT38" s="762"/>
      <c r="AU38" s="762"/>
      <c r="AV38" s="762"/>
      <c r="AW38" s="762"/>
      <c r="AX38" s="762"/>
      <c r="AY38" s="763"/>
      <c r="AZ38" s="683">
        <v>41342</v>
      </c>
      <c r="BA38" s="684"/>
      <c r="BB38" s="684"/>
      <c r="BC38" s="684"/>
      <c r="BD38" s="720"/>
      <c r="BE38" s="720"/>
      <c r="BF38" s="750"/>
      <c r="BG38" s="698" t="s">
        <v>333</v>
      </c>
      <c r="BH38" s="699"/>
      <c r="BI38" s="699"/>
      <c r="BJ38" s="699"/>
      <c r="BK38" s="699"/>
      <c r="BL38" s="699"/>
      <c r="BM38" s="699"/>
      <c r="BN38" s="699"/>
      <c r="BO38" s="699"/>
      <c r="BP38" s="699"/>
      <c r="BQ38" s="699"/>
      <c r="BR38" s="699"/>
      <c r="BS38" s="699"/>
      <c r="BT38" s="699"/>
      <c r="BU38" s="700"/>
      <c r="BV38" s="683">
        <v>1078</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434467</v>
      </c>
      <c r="CS38" s="684"/>
      <c r="CT38" s="684"/>
      <c r="CU38" s="684"/>
      <c r="CV38" s="684"/>
      <c r="CW38" s="684"/>
      <c r="CX38" s="684"/>
      <c r="CY38" s="685"/>
      <c r="CZ38" s="688">
        <v>8.6999999999999993</v>
      </c>
      <c r="DA38" s="718"/>
      <c r="DB38" s="718"/>
      <c r="DC38" s="722"/>
      <c r="DD38" s="692">
        <v>381319</v>
      </c>
      <c r="DE38" s="684"/>
      <c r="DF38" s="684"/>
      <c r="DG38" s="684"/>
      <c r="DH38" s="684"/>
      <c r="DI38" s="684"/>
      <c r="DJ38" s="684"/>
      <c r="DK38" s="685"/>
      <c r="DL38" s="692">
        <v>321502</v>
      </c>
      <c r="DM38" s="684"/>
      <c r="DN38" s="684"/>
      <c r="DO38" s="684"/>
      <c r="DP38" s="684"/>
      <c r="DQ38" s="684"/>
      <c r="DR38" s="684"/>
      <c r="DS38" s="684"/>
      <c r="DT38" s="684"/>
      <c r="DU38" s="684"/>
      <c r="DV38" s="685"/>
      <c r="DW38" s="688">
        <v>10.4</v>
      </c>
      <c r="DX38" s="718"/>
      <c r="DY38" s="718"/>
      <c r="DZ38" s="718"/>
      <c r="EA38" s="718"/>
      <c r="EB38" s="718"/>
      <c r="EC38" s="719"/>
    </row>
    <row r="39" spans="2:133" ht="11.25" customHeight="1">
      <c r="B39" s="680" t="s">
        <v>335</v>
      </c>
      <c r="C39" s="681"/>
      <c r="D39" s="681"/>
      <c r="E39" s="681"/>
      <c r="F39" s="681"/>
      <c r="G39" s="681"/>
      <c r="H39" s="681"/>
      <c r="I39" s="681"/>
      <c r="J39" s="681"/>
      <c r="K39" s="681"/>
      <c r="L39" s="681"/>
      <c r="M39" s="681"/>
      <c r="N39" s="681"/>
      <c r="O39" s="681"/>
      <c r="P39" s="681"/>
      <c r="Q39" s="682"/>
      <c r="R39" s="683">
        <v>164376</v>
      </c>
      <c r="S39" s="684"/>
      <c r="T39" s="684"/>
      <c r="U39" s="684"/>
      <c r="V39" s="684"/>
      <c r="W39" s="684"/>
      <c r="X39" s="684"/>
      <c r="Y39" s="685"/>
      <c r="Z39" s="686">
        <v>3.1</v>
      </c>
      <c r="AA39" s="686"/>
      <c r="AB39" s="686"/>
      <c r="AC39" s="686"/>
      <c r="AD39" s="687" t="s">
        <v>128</v>
      </c>
      <c r="AE39" s="687"/>
      <c r="AF39" s="687"/>
      <c r="AG39" s="687"/>
      <c r="AH39" s="687"/>
      <c r="AI39" s="687"/>
      <c r="AJ39" s="687"/>
      <c r="AK39" s="687"/>
      <c r="AL39" s="688" t="s">
        <v>224</v>
      </c>
      <c r="AM39" s="689"/>
      <c r="AN39" s="689"/>
      <c r="AO39" s="690"/>
      <c r="AQ39" s="761" t="s">
        <v>336</v>
      </c>
      <c r="AR39" s="762"/>
      <c r="AS39" s="762"/>
      <c r="AT39" s="762"/>
      <c r="AU39" s="762"/>
      <c r="AV39" s="762"/>
      <c r="AW39" s="762"/>
      <c r="AX39" s="762"/>
      <c r="AY39" s="763"/>
      <c r="AZ39" s="683">
        <v>22570</v>
      </c>
      <c r="BA39" s="684"/>
      <c r="BB39" s="684"/>
      <c r="BC39" s="684"/>
      <c r="BD39" s="720"/>
      <c r="BE39" s="720"/>
      <c r="BF39" s="750"/>
      <c r="BG39" s="698" t="s">
        <v>337</v>
      </c>
      <c r="BH39" s="699"/>
      <c r="BI39" s="699"/>
      <c r="BJ39" s="699"/>
      <c r="BK39" s="699"/>
      <c r="BL39" s="699"/>
      <c r="BM39" s="699"/>
      <c r="BN39" s="699"/>
      <c r="BO39" s="699"/>
      <c r="BP39" s="699"/>
      <c r="BQ39" s="699"/>
      <c r="BR39" s="699"/>
      <c r="BS39" s="699"/>
      <c r="BT39" s="699"/>
      <c r="BU39" s="700"/>
      <c r="BV39" s="683">
        <v>1718</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477285</v>
      </c>
      <c r="CS39" s="720"/>
      <c r="CT39" s="720"/>
      <c r="CU39" s="720"/>
      <c r="CV39" s="720"/>
      <c r="CW39" s="720"/>
      <c r="CX39" s="720"/>
      <c r="CY39" s="721"/>
      <c r="CZ39" s="688">
        <v>9.6</v>
      </c>
      <c r="DA39" s="718"/>
      <c r="DB39" s="718"/>
      <c r="DC39" s="722"/>
      <c r="DD39" s="692">
        <v>428500</v>
      </c>
      <c r="DE39" s="720"/>
      <c r="DF39" s="720"/>
      <c r="DG39" s="720"/>
      <c r="DH39" s="720"/>
      <c r="DI39" s="720"/>
      <c r="DJ39" s="720"/>
      <c r="DK39" s="721"/>
      <c r="DL39" s="692" t="s">
        <v>224</v>
      </c>
      <c r="DM39" s="720"/>
      <c r="DN39" s="720"/>
      <c r="DO39" s="720"/>
      <c r="DP39" s="720"/>
      <c r="DQ39" s="720"/>
      <c r="DR39" s="720"/>
      <c r="DS39" s="720"/>
      <c r="DT39" s="720"/>
      <c r="DU39" s="720"/>
      <c r="DV39" s="721"/>
      <c r="DW39" s="688" t="s">
        <v>224</v>
      </c>
      <c r="DX39" s="718"/>
      <c r="DY39" s="718"/>
      <c r="DZ39" s="718"/>
      <c r="EA39" s="718"/>
      <c r="EB39" s="718"/>
      <c r="EC39" s="719"/>
    </row>
    <row r="40" spans="2:133" ht="11.25" customHeight="1">
      <c r="B40" s="680" t="s">
        <v>339</v>
      </c>
      <c r="C40" s="681"/>
      <c r="D40" s="681"/>
      <c r="E40" s="681"/>
      <c r="F40" s="681"/>
      <c r="G40" s="681"/>
      <c r="H40" s="681"/>
      <c r="I40" s="681"/>
      <c r="J40" s="681"/>
      <c r="K40" s="681"/>
      <c r="L40" s="681"/>
      <c r="M40" s="681"/>
      <c r="N40" s="681"/>
      <c r="O40" s="681"/>
      <c r="P40" s="681"/>
      <c r="Q40" s="682"/>
      <c r="R40" s="683" t="s">
        <v>224</v>
      </c>
      <c r="S40" s="684"/>
      <c r="T40" s="684"/>
      <c r="U40" s="684"/>
      <c r="V40" s="684"/>
      <c r="W40" s="684"/>
      <c r="X40" s="684"/>
      <c r="Y40" s="685"/>
      <c r="Z40" s="686" t="s">
        <v>224</v>
      </c>
      <c r="AA40" s="686"/>
      <c r="AB40" s="686"/>
      <c r="AC40" s="686"/>
      <c r="AD40" s="687" t="s">
        <v>224</v>
      </c>
      <c r="AE40" s="687"/>
      <c r="AF40" s="687"/>
      <c r="AG40" s="687"/>
      <c r="AH40" s="687"/>
      <c r="AI40" s="687"/>
      <c r="AJ40" s="687"/>
      <c r="AK40" s="687"/>
      <c r="AL40" s="688" t="s">
        <v>224</v>
      </c>
      <c r="AM40" s="689"/>
      <c r="AN40" s="689"/>
      <c r="AO40" s="690"/>
      <c r="AQ40" s="761" t="s">
        <v>340</v>
      </c>
      <c r="AR40" s="762"/>
      <c r="AS40" s="762"/>
      <c r="AT40" s="762"/>
      <c r="AU40" s="762"/>
      <c r="AV40" s="762"/>
      <c r="AW40" s="762"/>
      <c r="AX40" s="762"/>
      <c r="AY40" s="763"/>
      <c r="AZ40" s="683" t="s">
        <v>128</v>
      </c>
      <c r="BA40" s="684"/>
      <c r="BB40" s="684"/>
      <c r="BC40" s="684"/>
      <c r="BD40" s="720"/>
      <c r="BE40" s="720"/>
      <c r="BF40" s="750"/>
      <c r="BG40" s="764" t="s">
        <v>341</v>
      </c>
      <c r="BH40" s="765"/>
      <c r="BI40" s="765"/>
      <c r="BJ40" s="765"/>
      <c r="BK40" s="765"/>
      <c r="BL40" s="236"/>
      <c r="BM40" s="699" t="s">
        <v>342</v>
      </c>
      <c r="BN40" s="699"/>
      <c r="BO40" s="699"/>
      <c r="BP40" s="699"/>
      <c r="BQ40" s="699"/>
      <c r="BR40" s="699"/>
      <c r="BS40" s="699"/>
      <c r="BT40" s="699"/>
      <c r="BU40" s="700"/>
      <c r="BV40" s="683">
        <v>73</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11580</v>
      </c>
      <c r="CS40" s="684"/>
      <c r="CT40" s="684"/>
      <c r="CU40" s="684"/>
      <c r="CV40" s="684"/>
      <c r="CW40" s="684"/>
      <c r="CX40" s="684"/>
      <c r="CY40" s="685"/>
      <c r="CZ40" s="688">
        <v>0.2</v>
      </c>
      <c r="DA40" s="718"/>
      <c r="DB40" s="718"/>
      <c r="DC40" s="722"/>
      <c r="DD40" s="692">
        <v>1383</v>
      </c>
      <c r="DE40" s="684"/>
      <c r="DF40" s="684"/>
      <c r="DG40" s="684"/>
      <c r="DH40" s="684"/>
      <c r="DI40" s="684"/>
      <c r="DJ40" s="684"/>
      <c r="DK40" s="685"/>
      <c r="DL40" s="692">
        <v>1383</v>
      </c>
      <c r="DM40" s="684"/>
      <c r="DN40" s="684"/>
      <c r="DO40" s="684"/>
      <c r="DP40" s="684"/>
      <c r="DQ40" s="684"/>
      <c r="DR40" s="684"/>
      <c r="DS40" s="684"/>
      <c r="DT40" s="684"/>
      <c r="DU40" s="684"/>
      <c r="DV40" s="685"/>
      <c r="DW40" s="688">
        <v>0</v>
      </c>
      <c r="DX40" s="718"/>
      <c r="DY40" s="718"/>
      <c r="DZ40" s="718"/>
      <c r="EA40" s="718"/>
      <c r="EB40" s="718"/>
      <c r="EC40" s="719"/>
    </row>
    <row r="41" spans="2:133" ht="11.25" customHeight="1">
      <c r="B41" s="680" t="s">
        <v>344</v>
      </c>
      <c r="C41" s="681"/>
      <c r="D41" s="681"/>
      <c r="E41" s="681"/>
      <c r="F41" s="681"/>
      <c r="G41" s="681"/>
      <c r="H41" s="681"/>
      <c r="I41" s="681"/>
      <c r="J41" s="681"/>
      <c r="K41" s="681"/>
      <c r="L41" s="681"/>
      <c r="M41" s="681"/>
      <c r="N41" s="681"/>
      <c r="O41" s="681"/>
      <c r="P41" s="681"/>
      <c r="Q41" s="682"/>
      <c r="R41" s="683">
        <v>96476</v>
      </c>
      <c r="S41" s="684"/>
      <c r="T41" s="684"/>
      <c r="U41" s="684"/>
      <c r="V41" s="684"/>
      <c r="W41" s="684"/>
      <c r="X41" s="684"/>
      <c r="Y41" s="685"/>
      <c r="Z41" s="686">
        <v>1.8</v>
      </c>
      <c r="AA41" s="686"/>
      <c r="AB41" s="686"/>
      <c r="AC41" s="686"/>
      <c r="AD41" s="687" t="s">
        <v>224</v>
      </c>
      <c r="AE41" s="687"/>
      <c r="AF41" s="687"/>
      <c r="AG41" s="687"/>
      <c r="AH41" s="687"/>
      <c r="AI41" s="687"/>
      <c r="AJ41" s="687"/>
      <c r="AK41" s="687"/>
      <c r="AL41" s="688" t="s">
        <v>128</v>
      </c>
      <c r="AM41" s="689"/>
      <c r="AN41" s="689"/>
      <c r="AO41" s="690"/>
      <c r="AQ41" s="761" t="s">
        <v>345</v>
      </c>
      <c r="AR41" s="762"/>
      <c r="AS41" s="762"/>
      <c r="AT41" s="762"/>
      <c r="AU41" s="762"/>
      <c r="AV41" s="762"/>
      <c r="AW41" s="762"/>
      <c r="AX41" s="762"/>
      <c r="AY41" s="763"/>
      <c r="AZ41" s="683">
        <v>57176</v>
      </c>
      <c r="BA41" s="684"/>
      <c r="BB41" s="684"/>
      <c r="BC41" s="684"/>
      <c r="BD41" s="720"/>
      <c r="BE41" s="720"/>
      <c r="BF41" s="750"/>
      <c r="BG41" s="764"/>
      <c r="BH41" s="765"/>
      <c r="BI41" s="765"/>
      <c r="BJ41" s="765"/>
      <c r="BK41" s="765"/>
      <c r="BL41" s="236"/>
      <c r="BM41" s="699" t="s">
        <v>346</v>
      </c>
      <c r="BN41" s="699"/>
      <c r="BO41" s="699"/>
      <c r="BP41" s="699"/>
      <c r="BQ41" s="699"/>
      <c r="BR41" s="699"/>
      <c r="BS41" s="699"/>
      <c r="BT41" s="699"/>
      <c r="BU41" s="700"/>
      <c r="BV41" s="683" t="s">
        <v>224</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224</v>
      </c>
      <c r="CS41" s="720"/>
      <c r="CT41" s="720"/>
      <c r="CU41" s="720"/>
      <c r="CV41" s="720"/>
      <c r="CW41" s="720"/>
      <c r="CX41" s="720"/>
      <c r="CY41" s="721"/>
      <c r="CZ41" s="688" t="s">
        <v>128</v>
      </c>
      <c r="DA41" s="718"/>
      <c r="DB41" s="718"/>
      <c r="DC41" s="722"/>
      <c r="DD41" s="692" t="s">
        <v>224</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2" t="s">
        <v>348</v>
      </c>
      <c r="C42" s="733"/>
      <c r="D42" s="733"/>
      <c r="E42" s="733"/>
      <c r="F42" s="733"/>
      <c r="G42" s="733"/>
      <c r="H42" s="733"/>
      <c r="I42" s="733"/>
      <c r="J42" s="733"/>
      <c r="K42" s="733"/>
      <c r="L42" s="733"/>
      <c r="M42" s="733"/>
      <c r="N42" s="733"/>
      <c r="O42" s="733"/>
      <c r="P42" s="733"/>
      <c r="Q42" s="734"/>
      <c r="R42" s="768">
        <v>5369590</v>
      </c>
      <c r="S42" s="769"/>
      <c r="T42" s="769"/>
      <c r="U42" s="769"/>
      <c r="V42" s="769"/>
      <c r="W42" s="769"/>
      <c r="X42" s="769"/>
      <c r="Y42" s="777"/>
      <c r="Z42" s="778">
        <v>100</v>
      </c>
      <c r="AA42" s="778"/>
      <c r="AB42" s="778"/>
      <c r="AC42" s="778"/>
      <c r="AD42" s="779">
        <v>3007462</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270850</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358</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640784</v>
      </c>
      <c r="CS42" s="684"/>
      <c r="CT42" s="684"/>
      <c r="CU42" s="684"/>
      <c r="CV42" s="684"/>
      <c r="CW42" s="684"/>
      <c r="CX42" s="684"/>
      <c r="CY42" s="685"/>
      <c r="CZ42" s="688">
        <v>12.8</v>
      </c>
      <c r="DA42" s="689"/>
      <c r="DB42" s="689"/>
      <c r="DC42" s="701"/>
      <c r="DD42" s="692">
        <v>251622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t="s">
        <v>128</v>
      </c>
      <c r="CS43" s="720"/>
      <c r="CT43" s="720"/>
      <c r="CU43" s="720"/>
      <c r="CV43" s="720"/>
      <c r="CW43" s="720"/>
      <c r="CX43" s="720"/>
      <c r="CY43" s="721"/>
      <c r="CZ43" s="688" t="s">
        <v>224</v>
      </c>
      <c r="DA43" s="718"/>
      <c r="DB43" s="718"/>
      <c r="DC43" s="722"/>
      <c r="DD43" s="692" t="s">
        <v>224</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300</v>
      </c>
      <c r="CE44" s="796"/>
      <c r="CF44" s="680" t="s">
        <v>353</v>
      </c>
      <c r="CG44" s="681"/>
      <c r="CH44" s="681"/>
      <c r="CI44" s="681"/>
      <c r="CJ44" s="681"/>
      <c r="CK44" s="681"/>
      <c r="CL44" s="681"/>
      <c r="CM44" s="681"/>
      <c r="CN44" s="681"/>
      <c r="CO44" s="681"/>
      <c r="CP44" s="681"/>
      <c r="CQ44" s="682"/>
      <c r="CR44" s="683">
        <v>602519</v>
      </c>
      <c r="CS44" s="684"/>
      <c r="CT44" s="684"/>
      <c r="CU44" s="684"/>
      <c r="CV44" s="684"/>
      <c r="CW44" s="684"/>
      <c r="CX44" s="684"/>
      <c r="CY44" s="685"/>
      <c r="CZ44" s="688">
        <v>12.1</v>
      </c>
      <c r="DA44" s="689"/>
      <c r="DB44" s="689"/>
      <c r="DC44" s="701"/>
      <c r="DD44" s="692">
        <v>244550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354</v>
      </c>
      <c r="CG45" s="681"/>
      <c r="CH45" s="681"/>
      <c r="CI45" s="681"/>
      <c r="CJ45" s="681"/>
      <c r="CK45" s="681"/>
      <c r="CL45" s="681"/>
      <c r="CM45" s="681"/>
      <c r="CN45" s="681"/>
      <c r="CO45" s="681"/>
      <c r="CP45" s="681"/>
      <c r="CQ45" s="682"/>
      <c r="CR45" s="683">
        <v>197048</v>
      </c>
      <c r="CS45" s="720"/>
      <c r="CT45" s="720"/>
      <c r="CU45" s="720"/>
      <c r="CV45" s="720"/>
      <c r="CW45" s="720"/>
      <c r="CX45" s="720"/>
      <c r="CY45" s="721"/>
      <c r="CZ45" s="688">
        <v>3.9</v>
      </c>
      <c r="DA45" s="718"/>
      <c r="DB45" s="718"/>
      <c r="DC45" s="722"/>
      <c r="DD45" s="692">
        <v>31612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399286</v>
      </c>
      <c r="CS46" s="684"/>
      <c r="CT46" s="684"/>
      <c r="CU46" s="684"/>
      <c r="CV46" s="684"/>
      <c r="CW46" s="684"/>
      <c r="CX46" s="684"/>
      <c r="CY46" s="685"/>
      <c r="CZ46" s="688">
        <v>8</v>
      </c>
      <c r="DA46" s="689"/>
      <c r="DB46" s="689"/>
      <c r="DC46" s="701"/>
      <c r="DD46" s="692">
        <v>212853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38265</v>
      </c>
      <c r="CS47" s="720"/>
      <c r="CT47" s="720"/>
      <c r="CU47" s="720"/>
      <c r="CV47" s="720"/>
      <c r="CW47" s="720"/>
      <c r="CX47" s="720"/>
      <c r="CY47" s="721"/>
      <c r="CZ47" s="688">
        <v>0.8</v>
      </c>
      <c r="DA47" s="718"/>
      <c r="DB47" s="718"/>
      <c r="DC47" s="722"/>
      <c r="DD47" s="692">
        <v>7072</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359</v>
      </c>
      <c r="CD48" s="799"/>
      <c r="CE48" s="800"/>
      <c r="CF48" s="680" t="s">
        <v>360</v>
      </c>
      <c r="CG48" s="681"/>
      <c r="CH48" s="681"/>
      <c r="CI48" s="681"/>
      <c r="CJ48" s="681"/>
      <c r="CK48" s="681"/>
      <c r="CL48" s="681"/>
      <c r="CM48" s="681"/>
      <c r="CN48" s="681"/>
      <c r="CO48" s="681"/>
      <c r="CP48" s="681"/>
      <c r="CQ48" s="682"/>
      <c r="CR48" s="683" t="s">
        <v>224</v>
      </c>
      <c r="CS48" s="684"/>
      <c r="CT48" s="684"/>
      <c r="CU48" s="684"/>
      <c r="CV48" s="684"/>
      <c r="CW48" s="684"/>
      <c r="CX48" s="684"/>
      <c r="CY48" s="685"/>
      <c r="CZ48" s="688" t="s">
        <v>224</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2" t="s">
        <v>361</v>
      </c>
      <c r="CE49" s="733"/>
      <c r="CF49" s="733"/>
      <c r="CG49" s="733"/>
      <c r="CH49" s="733"/>
      <c r="CI49" s="733"/>
      <c r="CJ49" s="733"/>
      <c r="CK49" s="733"/>
      <c r="CL49" s="733"/>
      <c r="CM49" s="733"/>
      <c r="CN49" s="733"/>
      <c r="CO49" s="733"/>
      <c r="CP49" s="733"/>
      <c r="CQ49" s="734"/>
      <c r="CR49" s="768">
        <v>4996965</v>
      </c>
      <c r="CS49" s="754"/>
      <c r="CT49" s="754"/>
      <c r="CU49" s="754"/>
      <c r="CV49" s="754"/>
      <c r="CW49" s="754"/>
      <c r="CX49" s="754"/>
      <c r="CY49" s="785"/>
      <c r="CZ49" s="780">
        <v>100</v>
      </c>
      <c r="DA49" s="786"/>
      <c r="DB49" s="786"/>
      <c r="DC49" s="787"/>
      <c r="DD49" s="788">
        <v>3667884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2DKu0WD8ZJA+TKBzaP1L03Y41E/Qr5k1zmkCK03AkoJNtmYIkNoaax7GOM7wq9C507z6KfwmwiQSpJEzOKAmg==" saltValue="2GwNf9u4OZQ6GisC8goqe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X120"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384</v>
      </c>
      <c r="C7" s="816"/>
      <c r="D7" s="816"/>
      <c r="E7" s="816"/>
      <c r="F7" s="816"/>
      <c r="G7" s="816"/>
      <c r="H7" s="816"/>
      <c r="I7" s="816"/>
      <c r="J7" s="816"/>
      <c r="K7" s="816"/>
      <c r="L7" s="816"/>
      <c r="M7" s="816"/>
      <c r="N7" s="816"/>
      <c r="O7" s="816"/>
      <c r="P7" s="817"/>
      <c r="Q7" s="818">
        <v>5356</v>
      </c>
      <c r="R7" s="819"/>
      <c r="S7" s="819"/>
      <c r="T7" s="819"/>
      <c r="U7" s="819"/>
      <c r="V7" s="819">
        <v>4985</v>
      </c>
      <c r="W7" s="819"/>
      <c r="X7" s="819"/>
      <c r="Y7" s="819"/>
      <c r="Z7" s="819"/>
      <c r="AA7" s="819">
        <v>371</v>
      </c>
      <c r="AB7" s="819"/>
      <c r="AC7" s="819"/>
      <c r="AD7" s="819"/>
      <c r="AE7" s="820"/>
      <c r="AF7" s="821">
        <v>339</v>
      </c>
      <c r="AG7" s="822"/>
      <c r="AH7" s="822"/>
      <c r="AI7" s="822"/>
      <c r="AJ7" s="823"/>
      <c r="AK7" s="858">
        <v>562</v>
      </c>
      <c r="AL7" s="859"/>
      <c r="AM7" s="859"/>
      <c r="AN7" s="859"/>
      <c r="AO7" s="859"/>
      <c r="AP7" s="859">
        <v>2560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598</v>
      </c>
      <c r="BT7" s="863"/>
      <c r="BU7" s="863"/>
      <c r="BV7" s="863"/>
      <c r="BW7" s="863"/>
      <c r="BX7" s="863"/>
      <c r="BY7" s="863"/>
      <c r="BZ7" s="863"/>
      <c r="CA7" s="863"/>
      <c r="CB7" s="863"/>
      <c r="CC7" s="863"/>
      <c r="CD7" s="863"/>
      <c r="CE7" s="863"/>
      <c r="CF7" s="863"/>
      <c r="CG7" s="864"/>
      <c r="CH7" s="855">
        <v>-9</v>
      </c>
      <c r="CI7" s="856"/>
      <c r="CJ7" s="856"/>
      <c r="CK7" s="856"/>
      <c r="CL7" s="857"/>
      <c r="CM7" s="855">
        <v>32</v>
      </c>
      <c r="CN7" s="856"/>
      <c r="CO7" s="856"/>
      <c r="CP7" s="856"/>
      <c r="CQ7" s="857"/>
      <c r="CR7" s="855">
        <v>14</v>
      </c>
      <c r="CS7" s="856"/>
      <c r="CT7" s="856"/>
      <c r="CU7" s="856"/>
      <c r="CV7" s="857"/>
      <c r="CW7" s="855" t="s">
        <v>601</v>
      </c>
      <c r="CX7" s="856"/>
      <c r="CY7" s="856"/>
      <c r="CZ7" s="856"/>
      <c r="DA7" s="857"/>
      <c r="DB7" s="855" t="s">
        <v>597</v>
      </c>
      <c r="DC7" s="856"/>
      <c r="DD7" s="856"/>
      <c r="DE7" s="856"/>
      <c r="DF7" s="857"/>
      <c r="DG7" s="855" t="s">
        <v>602</v>
      </c>
      <c r="DH7" s="856"/>
      <c r="DI7" s="856"/>
      <c r="DJ7" s="856"/>
      <c r="DK7" s="857"/>
      <c r="DL7" s="855" t="s">
        <v>592</v>
      </c>
      <c r="DM7" s="856"/>
      <c r="DN7" s="856"/>
      <c r="DO7" s="856"/>
      <c r="DP7" s="857"/>
      <c r="DQ7" s="855" t="s">
        <v>592</v>
      </c>
      <c r="DR7" s="856"/>
      <c r="DS7" s="856"/>
      <c r="DT7" s="856"/>
      <c r="DU7" s="857"/>
      <c r="DV7" s="836"/>
      <c r="DW7" s="837"/>
      <c r="DX7" s="837"/>
      <c r="DY7" s="837"/>
      <c r="DZ7" s="838"/>
      <c r="EA7" s="255"/>
    </row>
    <row r="8" spans="1:131" s="256" customFormat="1" ht="26.25" customHeight="1">
      <c r="A8" s="262">
        <v>2</v>
      </c>
      <c r="B8" s="839" t="s">
        <v>385</v>
      </c>
      <c r="C8" s="840"/>
      <c r="D8" s="840"/>
      <c r="E8" s="840"/>
      <c r="F8" s="840"/>
      <c r="G8" s="840"/>
      <c r="H8" s="840"/>
      <c r="I8" s="840"/>
      <c r="J8" s="840"/>
      <c r="K8" s="840"/>
      <c r="L8" s="840"/>
      <c r="M8" s="840"/>
      <c r="N8" s="840"/>
      <c r="O8" s="840"/>
      <c r="P8" s="841"/>
      <c r="Q8" s="842">
        <v>13</v>
      </c>
      <c r="R8" s="843"/>
      <c r="S8" s="843"/>
      <c r="T8" s="843"/>
      <c r="U8" s="843"/>
      <c r="V8" s="843">
        <v>12</v>
      </c>
      <c r="W8" s="843"/>
      <c r="X8" s="843"/>
      <c r="Y8" s="843"/>
      <c r="Z8" s="843"/>
      <c r="AA8" s="843">
        <v>1</v>
      </c>
      <c r="AB8" s="843"/>
      <c r="AC8" s="843"/>
      <c r="AD8" s="843"/>
      <c r="AE8" s="844"/>
      <c r="AF8" s="845">
        <v>1</v>
      </c>
      <c r="AG8" s="846"/>
      <c r="AH8" s="846"/>
      <c r="AI8" s="846"/>
      <c r="AJ8" s="847"/>
      <c r="AK8" s="848">
        <v>1</v>
      </c>
      <c r="AL8" s="849"/>
      <c r="AM8" s="849"/>
      <c r="AN8" s="849"/>
      <c r="AO8" s="849"/>
      <c r="AP8" s="849" t="s">
        <v>592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600</v>
      </c>
      <c r="BS8" s="852" t="s">
        <v>599</v>
      </c>
      <c r="BT8" s="853"/>
      <c r="BU8" s="853"/>
      <c r="BV8" s="853"/>
      <c r="BW8" s="853"/>
      <c r="BX8" s="853"/>
      <c r="BY8" s="853"/>
      <c r="BZ8" s="853"/>
      <c r="CA8" s="853"/>
      <c r="CB8" s="853"/>
      <c r="CC8" s="853"/>
      <c r="CD8" s="853"/>
      <c r="CE8" s="853"/>
      <c r="CF8" s="853"/>
      <c r="CG8" s="854"/>
      <c r="CH8" s="865">
        <v>0</v>
      </c>
      <c r="CI8" s="866"/>
      <c r="CJ8" s="866"/>
      <c r="CK8" s="866"/>
      <c r="CL8" s="867"/>
      <c r="CM8" s="865">
        <v>5</v>
      </c>
      <c r="CN8" s="866"/>
      <c r="CO8" s="866"/>
      <c r="CP8" s="866"/>
      <c r="CQ8" s="867"/>
      <c r="CR8" s="865">
        <v>5</v>
      </c>
      <c r="CS8" s="866"/>
      <c r="CT8" s="866"/>
      <c r="CU8" s="866"/>
      <c r="CV8" s="867"/>
      <c r="CW8" s="865">
        <v>0</v>
      </c>
      <c r="CX8" s="866"/>
      <c r="CY8" s="866"/>
      <c r="CZ8" s="866"/>
      <c r="DA8" s="867"/>
      <c r="DB8" s="865" t="s">
        <v>592</v>
      </c>
      <c r="DC8" s="866"/>
      <c r="DD8" s="866"/>
      <c r="DE8" s="866"/>
      <c r="DF8" s="867"/>
      <c r="DG8" s="865" t="s">
        <v>592</v>
      </c>
      <c r="DH8" s="866"/>
      <c r="DI8" s="866"/>
      <c r="DJ8" s="866"/>
      <c r="DK8" s="867"/>
      <c r="DL8" s="865" t="s">
        <v>592</v>
      </c>
      <c r="DM8" s="866"/>
      <c r="DN8" s="866"/>
      <c r="DO8" s="866"/>
      <c r="DP8" s="867"/>
      <c r="DQ8" s="865" t="s">
        <v>592</v>
      </c>
      <c r="DR8" s="866"/>
      <c r="DS8" s="866"/>
      <c r="DT8" s="866"/>
      <c r="DU8" s="867"/>
      <c r="DV8" s="868"/>
      <c r="DW8" s="869"/>
      <c r="DX8" s="869"/>
      <c r="DY8" s="869"/>
      <c r="DZ8" s="870"/>
      <c r="EA8" s="255"/>
    </row>
    <row r="9" spans="1:131" s="256" customFormat="1" ht="26.25" customHeight="1">
      <c r="A9" s="262">
        <v>3</v>
      </c>
      <c r="B9" s="839" t="s">
        <v>386</v>
      </c>
      <c r="C9" s="840"/>
      <c r="D9" s="840"/>
      <c r="E9" s="840"/>
      <c r="F9" s="840"/>
      <c r="G9" s="840"/>
      <c r="H9" s="840"/>
      <c r="I9" s="840"/>
      <c r="J9" s="840"/>
      <c r="K9" s="840"/>
      <c r="L9" s="840"/>
      <c r="M9" s="840"/>
      <c r="N9" s="840"/>
      <c r="O9" s="840"/>
      <c r="P9" s="841"/>
      <c r="Q9" s="842">
        <v>1</v>
      </c>
      <c r="R9" s="843"/>
      <c r="S9" s="843"/>
      <c r="T9" s="843"/>
      <c r="U9" s="843"/>
      <c r="V9" s="843">
        <v>0</v>
      </c>
      <c r="W9" s="843"/>
      <c r="X9" s="843"/>
      <c r="Y9" s="843"/>
      <c r="Z9" s="843"/>
      <c r="AA9" s="843">
        <v>1</v>
      </c>
      <c r="AB9" s="843"/>
      <c r="AC9" s="843"/>
      <c r="AD9" s="843"/>
      <c r="AE9" s="844"/>
      <c r="AF9" s="845">
        <v>1</v>
      </c>
      <c r="AG9" s="846"/>
      <c r="AH9" s="846"/>
      <c r="AI9" s="846"/>
      <c r="AJ9" s="847"/>
      <c r="AK9" s="848" t="s">
        <v>592</v>
      </c>
      <c r="AL9" s="849"/>
      <c r="AM9" s="849"/>
      <c r="AN9" s="849"/>
      <c r="AO9" s="849"/>
      <c r="AP9" s="849" t="s">
        <v>592</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388</v>
      </c>
      <c r="B23" s="874" t="s">
        <v>389</v>
      </c>
      <c r="C23" s="875"/>
      <c r="D23" s="875"/>
      <c r="E23" s="875"/>
      <c r="F23" s="875"/>
      <c r="G23" s="875"/>
      <c r="H23" s="875"/>
      <c r="I23" s="875"/>
      <c r="J23" s="875"/>
      <c r="K23" s="875"/>
      <c r="L23" s="875"/>
      <c r="M23" s="875"/>
      <c r="N23" s="875"/>
      <c r="O23" s="875"/>
      <c r="P23" s="876"/>
      <c r="Q23" s="877">
        <v>5370</v>
      </c>
      <c r="R23" s="878"/>
      <c r="S23" s="878"/>
      <c r="T23" s="878"/>
      <c r="U23" s="878"/>
      <c r="V23" s="878">
        <v>4997</v>
      </c>
      <c r="W23" s="878"/>
      <c r="X23" s="878"/>
      <c r="Y23" s="878"/>
      <c r="Z23" s="878"/>
      <c r="AA23" s="878">
        <v>373</v>
      </c>
      <c r="AB23" s="878"/>
      <c r="AC23" s="878"/>
      <c r="AD23" s="878"/>
      <c r="AE23" s="879"/>
      <c r="AF23" s="880">
        <v>340</v>
      </c>
      <c r="AG23" s="878"/>
      <c r="AH23" s="878"/>
      <c r="AI23" s="878"/>
      <c r="AJ23" s="881"/>
      <c r="AK23" s="882"/>
      <c r="AL23" s="883"/>
      <c r="AM23" s="883"/>
      <c r="AN23" s="883"/>
      <c r="AO23" s="883"/>
      <c r="AP23" s="878">
        <v>2560</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367</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400</v>
      </c>
      <c r="C28" s="816"/>
      <c r="D28" s="816"/>
      <c r="E28" s="816"/>
      <c r="F28" s="816"/>
      <c r="G28" s="816"/>
      <c r="H28" s="816"/>
      <c r="I28" s="816"/>
      <c r="J28" s="816"/>
      <c r="K28" s="816"/>
      <c r="L28" s="816"/>
      <c r="M28" s="816"/>
      <c r="N28" s="816"/>
      <c r="O28" s="816"/>
      <c r="P28" s="817"/>
      <c r="Q28" s="906">
        <v>847</v>
      </c>
      <c r="R28" s="907"/>
      <c r="S28" s="907"/>
      <c r="T28" s="907"/>
      <c r="U28" s="907"/>
      <c r="V28" s="907">
        <v>815</v>
      </c>
      <c r="W28" s="907"/>
      <c r="X28" s="907"/>
      <c r="Y28" s="907"/>
      <c r="Z28" s="907"/>
      <c r="AA28" s="907">
        <v>31</v>
      </c>
      <c r="AB28" s="907"/>
      <c r="AC28" s="907"/>
      <c r="AD28" s="907"/>
      <c r="AE28" s="908"/>
      <c r="AF28" s="909">
        <v>31</v>
      </c>
      <c r="AG28" s="907"/>
      <c r="AH28" s="907"/>
      <c r="AI28" s="907"/>
      <c r="AJ28" s="910"/>
      <c r="AK28" s="911">
        <v>57</v>
      </c>
      <c r="AL28" s="902"/>
      <c r="AM28" s="902"/>
      <c r="AN28" s="902"/>
      <c r="AO28" s="902"/>
      <c r="AP28" s="902" t="s">
        <v>593</v>
      </c>
      <c r="AQ28" s="902"/>
      <c r="AR28" s="902"/>
      <c r="AS28" s="902"/>
      <c r="AT28" s="902"/>
      <c r="AU28" s="902" t="s">
        <v>592</v>
      </c>
      <c r="AV28" s="902"/>
      <c r="AW28" s="902"/>
      <c r="AX28" s="902"/>
      <c r="AY28" s="902"/>
      <c r="AZ28" s="903" t="s">
        <v>592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401</v>
      </c>
      <c r="C29" s="840"/>
      <c r="D29" s="840"/>
      <c r="E29" s="840"/>
      <c r="F29" s="840"/>
      <c r="G29" s="840"/>
      <c r="H29" s="840"/>
      <c r="I29" s="840"/>
      <c r="J29" s="840"/>
      <c r="K29" s="840"/>
      <c r="L29" s="840"/>
      <c r="M29" s="840"/>
      <c r="N29" s="840"/>
      <c r="O29" s="840"/>
      <c r="P29" s="841"/>
      <c r="Q29" s="842">
        <v>136</v>
      </c>
      <c r="R29" s="843"/>
      <c r="S29" s="843"/>
      <c r="T29" s="843"/>
      <c r="U29" s="843"/>
      <c r="V29" s="843">
        <v>133</v>
      </c>
      <c r="W29" s="843"/>
      <c r="X29" s="843"/>
      <c r="Y29" s="843"/>
      <c r="Z29" s="843"/>
      <c r="AA29" s="843">
        <v>4</v>
      </c>
      <c r="AB29" s="843"/>
      <c r="AC29" s="843"/>
      <c r="AD29" s="843"/>
      <c r="AE29" s="844"/>
      <c r="AF29" s="845">
        <v>4</v>
      </c>
      <c r="AG29" s="846"/>
      <c r="AH29" s="846"/>
      <c r="AI29" s="846"/>
      <c r="AJ29" s="847"/>
      <c r="AK29" s="914">
        <v>44</v>
      </c>
      <c r="AL29" s="915"/>
      <c r="AM29" s="915"/>
      <c r="AN29" s="915"/>
      <c r="AO29" s="915"/>
      <c r="AP29" s="915" t="s">
        <v>592</v>
      </c>
      <c r="AQ29" s="915"/>
      <c r="AR29" s="915"/>
      <c r="AS29" s="915"/>
      <c r="AT29" s="915"/>
      <c r="AU29" s="915" t="s">
        <v>592</v>
      </c>
      <c r="AV29" s="915"/>
      <c r="AW29" s="915"/>
      <c r="AX29" s="915"/>
      <c r="AY29" s="915"/>
      <c r="AZ29" s="916" t="s">
        <v>592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402</v>
      </c>
      <c r="C30" s="840"/>
      <c r="D30" s="840"/>
      <c r="E30" s="840"/>
      <c r="F30" s="840"/>
      <c r="G30" s="840"/>
      <c r="H30" s="840"/>
      <c r="I30" s="840"/>
      <c r="J30" s="840"/>
      <c r="K30" s="840"/>
      <c r="L30" s="840"/>
      <c r="M30" s="840"/>
      <c r="N30" s="840"/>
      <c r="O30" s="840"/>
      <c r="P30" s="841"/>
      <c r="Q30" s="842">
        <v>68</v>
      </c>
      <c r="R30" s="843"/>
      <c r="S30" s="843"/>
      <c r="T30" s="843"/>
      <c r="U30" s="843"/>
      <c r="V30" s="843">
        <v>67</v>
      </c>
      <c r="W30" s="843"/>
      <c r="X30" s="843"/>
      <c r="Y30" s="843"/>
      <c r="Z30" s="843"/>
      <c r="AA30" s="843">
        <v>0</v>
      </c>
      <c r="AB30" s="843"/>
      <c r="AC30" s="843"/>
      <c r="AD30" s="843"/>
      <c r="AE30" s="844"/>
      <c r="AF30" s="845">
        <v>0</v>
      </c>
      <c r="AG30" s="846"/>
      <c r="AH30" s="846"/>
      <c r="AI30" s="846"/>
      <c r="AJ30" s="847"/>
      <c r="AK30" s="914">
        <v>43</v>
      </c>
      <c r="AL30" s="915"/>
      <c r="AM30" s="915"/>
      <c r="AN30" s="915"/>
      <c r="AO30" s="915"/>
      <c r="AP30" s="915">
        <v>257</v>
      </c>
      <c r="AQ30" s="915"/>
      <c r="AR30" s="915"/>
      <c r="AS30" s="915"/>
      <c r="AT30" s="915"/>
      <c r="AU30" s="915">
        <v>240</v>
      </c>
      <c r="AV30" s="915"/>
      <c r="AW30" s="915"/>
      <c r="AX30" s="915"/>
      <c r="AY30" s="915"/>
      <c r="AZ30" s="916" t="s">
        <v>592</v>
      </c>
      <c r="BA30" s="916"/>
      <c r="BB30" s="916"/>
      <c r="BC30" s="916"/>
      <c r="BD30" s="916"/>
      <c r="BE30" s="912" t="s">
        <v>403</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404</v>
      </c>
      <c r="C31" s="840"/>
      <c r="D31" s="840"/>
      <c r="E31" s="840"/>
      <c r="F31" s="840"/>
      <c r="G31" s="840"/>
      <c r="H31" s="840"/>
      <c r="I31" s="840"/>
      <c r="J31" s="840"/>
      <c r="K31" s="840"/>
      <c r="L31" s="840"/>
      <c r="M31" s="840"/>
      <c r="N31" s="840"/>
      <c r="O31" s="840"/>
      <c r="P31" s="841"/>
      <c r="Q31" s="842">
        <v>95</v>
      </c>
      <c r="R31" s="843"/>
      <c r="S31" s="843"/>
      <c r="T31" s="843"/>
      <c r="U31" s="843"/>
      <c r="V31" s="843">
        <v>94</v>
      </c>
      <c r="W31" s="843"/>
      <c r="X31" s="843"/>
      <c r="Y31" s="843"/>
      <c r="Z31" s="843"/>
      <c r="AA31" s="843">
        <v>1</v>
      </c>
      <c r="AB31" s="843"/>
      <c r="AC31" s="843"/>
      <c r="AD31" s="843"/>
      <c r="AE31" s="844"/>
      <c r="AF31" s="845">
        <v>1</v>
      </c>
      <c r="AG31" s="846"/>
      <c r="AH31" s="846"/>
      <c r="AI31" s="846"/>
      <c r="AJ31" s="847"/>
      <c r="AK31" s="914">
        <v>41</v>
      </c>
      <c r="AL31" s="915"/>
      <c r="AM31" s="915"/>
      <c r="AN31" s="915"/>
      <c r="AO31" s="915"/>
      <c r="AP31" s="915">
        <v>276</v>
      </c>
      <c r="AQ31" s="915"/>
      <c r="AR31" s="915"/>
      <c r="AS31" s="915"/>
      <c r="AT31" s="915"/>
      <c r="AU31" s="915">
        <v>241</v>
      </c>
      <c r="AV31" s="915"/>
      <c r="AW31" s="915"/>
      <c r="AX31" s="915"/>
      <c r="AY31" s="915"/>
      <c r="AZ31" s="916" t="s">
        <v>592</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406</v>
      </c>
      <c r="C32" s="840"/>
      <c r="D32" s="840"/>
      <c r="E32" s="840"/>
      <c r="F32" s="840"/>
      <c r="G32" s="840"/>
      <c r="H32" s="840"/>
      <c r="I32" s="840"/>
      <c r="J32" s="840"/>
      <c r="K32" s="840"/>
      <c r="L32" s="840"/>
      <c r="M32" s="840"/>
      <c r="N32" s="840"/>
      <c r="O32" s="840"/>
      <c r="P32" s="841"/>
      <c r="Q32" s="842">
        <v>47</v>
      </c>
      <c r="R32" s="843"/>
      <c r="S32" s="843"/>
      <c r="T32" s="843"/>
      <c r="U32" s="843"/>
      <c r="V32" s="843">
        <v>43</v>
      </c>
      <c r="W32" s="843"/>
      <c r="X32" s="843"/>
      <c r="Y32" s="843"/>
      <c r="Z32" s="843"/>
      <c r="AA32" s="843">
        <v>5</v>
      </c>
      <c r="AB32" s="843"/>
      <c r="AC32" s="843"/>
      <c r="AD32" s="843"/>
      <c r="AE32" s="844"/>
      <c r="AF32" s="845">
        <v>5</v>
      </c>
      <c r="AG32" s="846"/>
      <c r="AH32" s="846"/>
      <c r="AI32" s="846"/>
      <c r="AJ32" s="847"/>
      <c r="AK32" s="914" t="s">
        <v>592</v>
      </c>
      <c r="AL32" s="915"/>
      <c r="AM32" s="915"/>
      <c r="AN32" s="915"/>
      <c r="AO32" s="915"/>
      <c r="AP32" s="915" t="s">
        <v>592</v>
      </c>
      <c r="AQ32" s="915"/>
      <c r="AR32" s="915"/>
      <c r="AS32" s="915"/>
      <c r="AT32" s="915"/>
      <c r="AU32" s="915" t="s">
        <v>592</v>
      </c>
      <c r="AV32" s="915"/>
      <c r="AW32" s="915"/>
      <c r="AX32" s="915"/>
      <c r="AY32" s="915"/>
      <c r="AZ32" s="916" t="s">
        <v>592</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388</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41</v>
      </c>
      <c r="AG63" s="926"/>
      <c r="AH63" s="926"/>
      <c r="AI63" s="926"/>
      <c r="AJ63" s="927"/>
      <c r="AK63" s="928"/>
      <c r="AL63" s="923"/>
      <c r="AM63" s="923"/>
      <c r="AN63" s="923"/>
      <c r="AO63" s="923"/>
      <c r="AP63" s="926">
        <v>533</v>
      </c>
      <c r="AQ63" s="926"/>
      <c r="AR63" s="926"/>
      <c r="AS63" s="926"/>
      <c r="AT63" s="926"/>
      <c r="AU63" s="926">
        <v>481</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412</v>
      </c>
      <c r="B66" s="825"/>
      <c r="C66" s="825"/>
      <c r="D66" s="825"/>
      <c r="E66" s="825"/>
      <c r="F66" s="825"/>
      <c r="G66" s="825"/>
      <c r="H66" s="825"/>
      <c r="I66" s="825"/>
      <c r="J66" s="825"/>
      <c r="K66" s="825"/>
      <c r="L66" s="825"/>
      <c r="M66" s="825"/>
      <c r="N66" s="825"/>
      <c r="O66" s="825"/>
      <c r="P66" s="826"/>
      <c r="Q66" s="801" t="s">
        <v>392</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396</v>
      </c>
      <c r="AL66" s="825"/>
      <c r="AM66" s="825"/>
      <c r="AN66" s="825"/>
      <c r="AO66" s="826"/>
      <c r="AP66" s="801" t="s">
        <v>416</v>
      </c>
      <c r="AQ66" s="802"/>
      <c r="AR66" s="802"/>
      <c r="AS66" s="802"/>
      <c r="AT66" s="803"/>
      <c r="AU66" s="801" t="s">
        <v>417</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574</v>
      </c>
      <c r="C68" s="954"/>
      <c r="D68" s="954"/>
      <c r="E68" s="954"/>
      <c r="F68" s="954"/>
      <c r="G68" s="954"/>
      <c r="H68" s="954"/>
      <c r="I68" s="954"/>
      <c r="J68" s="954"/>
      <c r="K68" s="954"/>
      <c r="L68" s="954"/>
      <c r="M68" s="954"/>
      <c r="N68" s="954"/>
      <c r="O68" s="954"/>
      <c r="P68" s="955"/>
      <c r="Q68" s="956">
        <v>4</v>
      </c>
      <c r="R68" s="950"/>
      <c r="S68" s="950"/>
      <c r="T68" s="950"/>
      <c r="U68" s="950"/>
      <c r="V68" s="950">
        <v>2</v>
      </c>
      <c r="W68" s="950"/>
      <c r="X68" s="950"/>
      <c r="Y68" s="950"/>
      <c r="Z68" s="950"/>
      <c r="AA68" s="950">
        <v>1</v>
      </c>
      <c r="AB68" s="950"/>
      <c r="AC68" s="950"/>
      <c r="AD68" s="950"/>
      <c r="AE68" s="950"/>
      <c r="AF68" s="950">
        <v>1</v>
      </c>
      <c r="AG68" s="950"/>
      <c r="AH68" s="950"/>
      <c r="AI68" s="950"/>
      <c r="AJ68" s="950"/>
      <c r="AK68" s="950" t="s">
        <v>592</v>
      </c>
      <c r="AL68" s="950"/>
      <c r="AM68" s="950"/>
      <c r="AN68" s="950"/>
      <c r="AO68" s="950"/>
      <c r="AP68" s="950" t="s">
        <v>594</v>
      </c>
      <c r="AQ68" s="950"/>
      <c r="AR68" s="950"/>
      <c r="AS68" s="950"/>
      <c r="AT68" s="950"/>
      <c r="AU68" s="950" t="s">
        <v>592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575</v>
      </c>
      <c r="C69" s="958"/>
      <c r="D69" s="958"/>
      <c r="E69" s="958"/>
      <c r="F69" s="958"/>
      <c r="G69" s="958"/>
      <c r="H69" s="958"/>
      <c r="I69" s="958"/>
      <c r="J69" s="958"/>
      <c r="K69" s="958"/>
      <c r="L69" s="958"/>
      <c r="M69" s="958"/>
      <c r="N69" s="958"/>
      <c r="O69" s="958"/>
      <c r="P69" s="959"/>
      <c r="Q69" s="960">
        <v>84</v>
      </c>
      <c r="R69" s="915"/>
      <c r="S69" s="915"/>
      <c r="T69" s="915"/>
      <c r="U69" s="915"/>
      <c r="V69" s="915">
        <v>79</v>
      </c>
      <c r="W69" s="915"/>
      <c r="X69" s="915"/>
      <c r="Y69" s="915"/>
      <c r="Z69" s="915"/>
      <c r="AA69" s="915">
        <v>5</v>
      </c>
      <c r="AB69" s="915"/>
      <c r="AC69" s="915"/>
      <c r="AD69" s="915"/>
      <c r="AE69" s="915"/>
      <c r="AF69" s="915">
        <v>5</v>
      </c>
      <c r="AG69" s="915"/>
      <c r="AH69" s="915"/>
      <c r="AI69" s="915"/>
      <c r="AJ69" s="915"/>
      <c r="AK69" s="915" t="s">
        <v>592</v>
      </c>
      <c r="AL69" s="915"/>
      <c r="AM69" s="915"/>
      <c r="AN69" s="915"/>
      <c r="AO69" s="915"/>
      <c r="AP69" s="915" t="s">
        <v>592</v>
      </c>
      <c r="AQ69" s="915"/>
      <c r="AR69" s="915"/>
      <c r="AS69" s="915"/>
      <c r="AT69" s="915"/>
      <c r="AU69" s="961" t="s">
        <v>597</v>
      </c>
      <c r="AV69" s="962"/>
      <c r="AW69" s="962"/>
      <c r="AX69" s="962"/>
      <c r="AY69" s="914"/>
      <c r="AZ69" s="963"/>
      <c r="BA69" s="963"/>
      <c r="BB69" s="963"/>
      <c r="BC69" s="963"/>
      <c r="BD69" s="964"/>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576</v>
      </c>
      <c r="C70" s="958"/>
      <c r="D70" s="958"/>
      <c r="E70" s="958"/>
      <c r="F70" s="958"/>
      <c r="G70" s="958"/>
      <c r="H70" s="958"/>
      <c r="I70" s="958"/>
      <c r="J70" s="958"/>
      <c r="K70" s="958"/>
      <c r="L70" s="958"/>
      <c r="M70" s="958"/>
      <c r="N70" s="958"/>
      <c r="O70" s="958"/>
      <c r="P70" s="959"/>
      <c r="Q70" s="960">
        <v>92</v>
      </c>
      <c r="R70" s="915"/>
      <c r="S70" s="915"/>
      <c r="T70" s="915"/>
      <c r="U70" s="915"/>
      <c r="V70" s="915">
        <v>90</v>
      </c>
      <c r="W70" s="915"/>
      <c r="X70" s="915"/>
      <c r="Y70" s="915"/>
      <c r="Z70" s="915"/>
      <c r="AA70" s="915">
        <v>1</v>
      </c>
      <c r="AB70" s="915"/>
      <c r="AC70" s="915"/>
      <c r="AD70" s="915"/>
      <c r="AE70" s="915"/>
      <c r="AF70" s="915">
        <v>1</v>
      </c>
      <c r="AG70" s="915"/>
      <c r="AH70" s="915"/>
      <c r="AI70" s="915"/>
      <c r="AJ70" s="915"/>
      <c r="AK70" s="915" t="s">
        <v>592</v>
      </c>
      <c r="AL70" s="915"/>
      <c r="AM70" s="915"/>
      <c r="AN70" s="915"/>
      <c r="AO70" s="915"/>
      <c r="AP70" s="915" t="s">
        <v>592</v>
      </c>
      <c r="AQ70" s="915"/>
      <c r="AR70" s="915"/>
      <c r="AS70" s="915"/>
      <c r="AT70" s="915"/>
      <c r="AU70" s="961" t="s">
        <v>597</v>
      </c>
      <c r="AV70" s="962"/>
      <c r="AW70" s="962"/>
      <c r="AX70" s="962"/>
      <c r="AY70" s="914"/>
      <c r="AZ70" s="963"/>
      <c r="BA70" s="963"/>
      <c r="BB70" s="963"/>
      <c r="BC70" s="963"/>
      <c r="BD70" s="964"/>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577</v>
      </c>
      <c r="C71" s="958"/>
      <c r="D71" s="958"/>
      <c r="E71" s="958"/>
      <c r="F71" s="958"/>
      <c r="G71" s="958"/>
      <c r="H71" s="958"/>
      <c r="I71" s="958"/>
      <c r="J71" s="958"/>
      <c r="K71" s="958"/>
      <c r="L71" s="958"/>
      <c r="M71" s="958"/>
      <c r="N71" s="958"/>
      <c r="O71" s="958"/>
      <c r="P71" s="959"/>
      <c r="Q71" s="960">
        <v>10094</v>
      </c>
      <c r="R71" s="915"/>
      <c r="S71" s="915"/>
      <c r="T71" s="915"/>
      <c r="U71" s="915"/>
      <c r="V71" s="915">
        <v>9713</v>
      </c>
      <c r="W71" s="915"/>
      <c r="X71" s="915"/>
      <c r="Y71" s="915"/>
      <c r="Z71" s="915"/>
      <c r="AA71" s="915">
        <v>381</v>
      </c>
      <c r="AB71" s="915"/>
      <c r="AC71" s="915"/>
      <c r="AD71" s="915"/>
      <c r="AE71" s="915"/>
      <c r="AF71" s="915">
        <v>381</v>
      </c>
      <c r="AG71" s="915"/>
      <c r="AH71" s="915"/>
      <c r="AI71" s="915"/>
      <c r="AJ71" s="915"/>
      <c r="AK71" s="915" t="s">
        <v>595</v>
      </c>
      <c r="AL71" s="915"/>
      <c r="AM71" s="915"/>
      <c r="AN71" s="915"/>
      <c r="AO71" s="915"/>
      <c r="AP71" s="915" t="s">
        <v>592</v>
      </c>
      <c r="AQ71" s="915"/>
      <c r="AR71" s="915"/>
      <c r="AS71" s="915"/>
      <c r="AT71" s="915"/>
      <c r="AU71" s="961" t="s">
        <v>597</v>
      </c>
      <c r="AV71" s="962"/>
      <c r="AW71" s="962"/>
      <c r="AX71" s="962"/>
      <c r="AY71" s="914"/>
      <c r="AZ71" s="963"/>
      <c r="BA71" s="963"/>
      <c r="BB71" s="963"/>
      <c r="BC71" s="963"/>
      <c r="BD71" s="964"/>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578</v>
      </c>
      <c r="C72" s="958"/>
      <c r="D72" s="958"/>
      <c r="E72" s="958"/>
      <c r="F72" s="958"/>
      <c r="G72" s="958"/>
      <c r="H72" s="958"/>
      <c r="I72" s="958"/>
      <c r="J72" s="958"/>
      <c r="K72" s="958"/>
      <c r="L72" s="958"/>
      <c r="M72" s="958"/>
      <c r="N72" s="958"/>
      <c r="O72" s="958"/>
      <c r="P72" s="959"/>
      <c r="Q72" s="960">
        <v>62</v>
      </c>
      <c r="R72" s="915"/>
      <c r="S72" s="915"/>
      <c r="T72" s="915"/>
      <c r="U72" s="915"/>
      <c r="V72" s="915">
        <v>62</v>
      </c>
      <c r="W72" s="915"/>
      <c r="X72" s="915"/>
      <c r="Y72" s="915"/>
      <c r="Z72" s="915"/>
      <c r="AA72" s="915" t="s">
        <v>592</v>
      </c>
      <c r="AB72" s="915"/>
      <c r="AC72" s="915"/>
      <c r="AD72" s="915"/>
      <c r="AE72" s="915"/>
      <c r="AF72" s="915" t="s">
        <v>592</v>
      </c>
      <c r="AG72" s="915"/>
      <c r="AH72" s="915"/>
      <c r="AI72" s="915"/>
      <c r="AJ72" s="915"/>
      <c r="AK72" s="915" t="s">
        <v>592</v>
      </c>
      <c r="AL72" s="915"/>
      <c r="AM72" s="915"/>
      <c r="AN72" s="915"/>
      <c r="AO72" s="915"/>
      <c r="AP72" s="915" t="s">
        <v>592</v>
      </c>
      <c r="AQ72" s="915"/>
      <c r="AR72" s="915"/>
      <c r="AS72" s="915"/>
      <c r="AT72" s="915"/>
      <c r="AU72" s="961" t="s">
        <v>597</v>
      </c>
      <c r="AV72" s="962"/>
      <c r="AW72" s="962"/>
      <c r="AX72" s="962"/>
      <c r="AY72" s="914"/>
      <c r="AZ72" s="963"/>
      <c r="BA72" s="963"/>
      <c r="BB72" s="963"/>
      <c r="BC72" s="963"/>
      <c r="BD72" s="964"/>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579</v>
      </c>
      <c r="C73" s="958"/>
      <c r="D73" s="958"/>
      <c r="E73" s="958"/>
      <c r="F73" s="958"/>
      <c r="G73" s="958"/>
      <c r="H73" s="958"/>
      <c r="I73" s="958"/>
      <c r="J73" s="958"/>
      <c r="K73" s="958"/>
      <c r="L73" s="958"/>
      <c r="M73" s="958"/>
      <c r="N73" s="958"/>
      <c r="O73" s="958"/>
      <c r="P73" s="959"/>
      <c r="Q73" s="960">
        <v>191</v>
      </c>
      <c r="R73" s="915"/>
      <c r="S73" s="915"/>
      <c r="T73" s="915"/>
      <c r="U73" s="915"/>
      <c r="V73" s="915">
        <v>179</v>
      </c>
      <c r="W73" s="915"/>
      <c r="X73" s="915"/>
      <c r="Y73" s="915"/>
      <c r="Z73" s="915"/>
      <c r="AA73" s="915">
        <v>12</v>
      </c>
      <c r="AB73" s="915"/>
      <c r="AC73" s="915"/>
      <c r="AD73" s="915"/>
      <c r="AE73" s="915"/>
      <c r="AF73" s="915">
        <v>12</v>
      </c>
      <c r="AG73" s="915"/>
      <c r="AH73" s="915"/>
      <c r="AI73" s="915"/>
      <c r="AJ73" s="915"/>
      <c r="AK73" s="915" t="s">
        <v>592</v>
      </c>
      <c r="AL73" s="915"/>
      <c r="AM73" s="915"/>
      <c r="AN73" s="915"/>
      <c r="AO73" s="915"/>
      <c r="AP73" s="915" t="s">
        <v>592</v>
      </c>
      <c r="AQ73" s="915"/>
      <c r="AR73" s="915"/>
      <c r="AS73" s="915"/>
      <c r="AT73" s="915"/>
      <c r="AU73" s="961" t="s">
        <v>597</v>
      </c>
      <c r="AV73" s="962"/>
      <c r="AW73" s="962"/>
      <c r="AX73" s="962"/>
      <c r="AY73" s="914"/>
      <c r="AZ73" s="963"/>
      <c r="BA73" s="963"/>
      <c r="BB73" s="963"/>
      <c r="BC73" s="963"/>
      <c r="BD73" s="964"/>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580</v>
      </c>
      <c r="C74" s="958"/>
      <c r="D74" s="958"/>
      <c r="E74" s="958"/>
      <c r="F74" s="958"/>
      <c r="G74" s="958"/>
      <c r="H74" s="958"/>
      <c r="I74" s="958"/>
      <c r="J74" s="958"/>
      <c r="K74" s="958"/>
      <c r="L74" s="958"/>
      <c r="M74" s="958"/>
      <c r="N74" s="958"/>
      <c r="O74" s="958"/>
      <c r="P74" s="959"/>
      <c r="Q74" s="960">
        <v>10</v>
      </c>
      <c r="R74" s="915"/>
      <c r="S74" s="915"/>
      <c r="T74" s="915"/>
      <c r="U74" s="915"/>
      <c r="V74" s="915">
        <v>2</v>
      </c>
      <c r="W74" s="915"/>
      <c r="X74" s="915"/>
      <c r="Y74" s="915"/>
      <c r="Z74" s="915"/>
      <c r="AA74" s="915">
        <v>9</v>
      </c>
      <c r="AB74" s="915"/>
      <c r="AC74" s="915"/>
      <c r="AD74" s="915"/>
      <c r="AE74" s="915"/>
      <c r="AF74" s="915">
        <v>9</v>
      </c>
      <c r="AG74" s="915"/>
      <c r="AH74" s="915"/>
      <c r="AI74" s="915"/>
      <c r="AJ74" s="915"/>
      <c r="AK74" s="915" t="s">
        <v>596</v>
      </c>
      <c r="AL74" s="915"/>
      <c r="AM74" s="915"/>
      <c r="AN74" s="915"/>
      <c r="AO74" s="915"/>
      <c r="AP74" s="915" t="s">
        <v>592</v>
      </c>
      <c r="AQ74" s="915"/>
      <c r="AR74" s="915"/>
      <c r="AS74" s="915"/>
      <c r="AT74" s="915"/>
      <c r="AU74" s="961" t="s">
        <v>597</v>
      </c>
      <c r="AV74" s="962"/>
      <c r="AW74" s="962"/>
      <c r="AX74" s="962"/>
      <c r="AY74" s="914"/>
      <c r="AZ74" s="963"/>
      <c r="BA74" s="963"/>
      <c r="BB74" s="963"/>
      <c r="BC74" s="963"/>
      <c r="BD74" s="964"/>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581</v>
      </c>
      <c r="C75" s="958"/>
      <c r="D75" s="958"/>
      <c r="E75" s="958"/>
      <c r="F75" s="958"/>
      <c r="G75" s="958"/>
      <c r="H75" s="958"/>
      <c r="I75" s="958"/>
      <c r="J75" s="958"/>
      <c r="K75" s="958"/>
      <c r="L75" s="958"/>
      <c r="M75" s="958"/>
      <c r="N75" s="958"/>
      <c r="O75" s="958"/>
      <c r="P75" s="959"/>
      <c r="Q75" s="965">
        <v>22</v>
      </c>
      <c r="R75" s="962"/>
      <c r="S75" s="962"/>
      <c r="T75" s="962"/>
      <c r="U75" s="914"/>
      <c r="V75" s="961">
        <v>21</v>
      </c>
      <c r="W75" s="962"/>
      <c r="X75" s="962"/>
      <c r="Y75" s="962"/>
      <c r="Z75" s="914"/>
      <c r="AA75" s="961">
        <v>1</v>
      </c>
      <c r="AB75" s="962"/>
      <c r="AC75" s="962"/>
      <c r="AD75" s="962"/>
      <c r="AE75" s="914"/>
      <c r="AF75" s="961">
        <v>1</v>
      </c>
      <c r="AG75" s="962"/>
      <c r="AH75" s="962"/>
      <c r="AI75" s="962"/>
      <c r="AJ75" s="914"/>
      <c r="AK75" s="961">
        <v>1</v>
      </c>
      <c r="AL75" s="962"/>
      <c r="AM75" s="962"/>
      <c r="AN75" s="962"/>
      <c r="AO75" s="914"/>
      <c r="AP75" s="961" t="s">
        <v>596</v>
      </c>
      <c r="AQ75" s="962"/>
      <c r="AR75" s="962"/>
      <c r="AS75" s="962"/>
      <c r="AT75" s="914"/>
      <c r="AU75" s="961" t="s">
        <v>597</v>
      </c>
      <c r="AV75" s="962"/>
      <c r="AW75" s="962"/>
      <c r="AX75" s="962"/>
      <c r="AY75" s="914"/>
      <c r="AZ75" s="963"/>
      <c r="BA75" s="963"/>
      <c r="BB75" s="963"/>
      <c r="BC75" s="963"/>
      <c r="BD75" s="964"/>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582</v>
      </c>
      <c r="C76" s="958"/>
      <c r="D76" s="958"/>
      <c r="E76" s="958"/>
      <c r="F76" s="958"/>
      <c r="G76" s="958"/>
      <c r="H76" s="958"/>
      <c r="I76" s="958"/>
      <c r="J76" s="958"/>
      <c r="K76" s="958"/>
      <c r="L76" s="958"/>
      <c r="M76" s="958"/>
      <c r="N76" s="958"/>
      <c r="O76" s="958"/>
      <c r="P76" s="959"/>
      <c r="Q76" s="965">
        <v>1336</v>
      </c>
      <c r="R76" s="962"/>
      <c r="S76" s="962"/>
      <c r="T76" s="962"/>
      <c r="U76" s="914"/>
      <c r="V76" s="961">
        <v>1283</v>
      </c>
      <c r="W76" s="962"/>
      <c r="X76" s="962"/>
      <c r="Y76" s="962"/>
      <c r="Z76" s="914"/>
      <c r="AA76" s="961">
        <v>52</v>
      </c>
      <c r="AB76" s="962"/>
      <c r="AC76" s="962"/>
      <c r="AD76" s="962"/>
      <c r="AE76" s="914"/>
      <c r="AF76" s="961">
        <v>52</v>
      </c>
      <c r="AG76" s="962"/>
      <c r="AH76" s="962"/>
      <c r="AI76" s="962"/>
      <c r="AJ76" s="914"/>
      <c r="AK76" s="961">
        <v>21</v>
      </c>
      <c r="AL76" s="962"/>
      <c r="AM76" s="962"/>
      <c r="AN76" s="962"/>
      <c r="AO76" s="914"/>
      <c r="AP76" s="961">
        <v>460</v>
      </c>
      <c r="AQ76" s="962"/>
      <c r="AR76" s="962"/>
      <c r="AS76" s="962"/>
      <c r="AT76" s="914"/>
      <c r="AU76" s="961">
        <v>51</v>
      </c>
      <c r="AV76" s="962"/>
      <c r="AW76" s="962"/>
      <c r="AX76" s="962"/>
      <c r="AY76" s="914"/>
      <c r="AZ76" s="963"/>
      <c r="BA76" s="963"/>
      <c r="BB76" s="963"/>
      <c r="BC76" s="963"/>
      <c r="BD76" s="964"/>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583</v>
      </c>
      <c r="C77" s="958"/>
      <c r="D77" s="958"/>
      <c r="E77" s="958"/>
      <c r="F77" s="958"/>
      <c r="G77" s="958"/>
      <c r="H77" s="958"/>
      <c r="I77" s="958"/>
      <c r="J77" s="958"/>
      <c r="K77" s="958"/>
      <c r="L77" s="958"/>
      <c r="M77" s="958"/>
      <c r="N77" s="958"/>
      <c r="O77" s="958"/>
      <c r="P77" s="959"/>
      <c r="Q77" s="965">
        <v>3</v>
      </c>
      <c r="R77" s="962"/>
      <c r="S77" s="962"/>
      <c r="T77" s="962"/>
      <c r="U77" s="914"/>
      <c r="V77" s="961">
        <v>1</v>
      </c>
      <c r="W77" s="962"/>
      <c r="X77" s="962"/>
      <c r="Y77" s="962"/>
      <c r="Z77" s="914"/>
      <c r="AA77" s="961">
        <v>2</v>
      </c>
      <c r="AB77" s="962"/>
      <c r="AC77" s="962"/>
      <c r="AD77" s="962"/>
      <c r="AE77" s="914"/>
      <c r="AF77" s="961">
        <v>2</v>
      </c>
      <c r="AG77" s="962"/>
      <c r="AH77" s="962"/>
      <c r="AI77" s="962"/>
      <c r="AJ77" s="914"/>
      <c r="AK77" s="961" t="s">
        <v>592</v>
      </c>
      <c r="AL77" s="962"/>
      <c r="AM77" s="962"/>
      <c r="AN77" s="962"/>
      <c r="AO77" s="914"/>
      <c r="AP77" s="961" t="s">
        <v>592</v>
      </c>
      <c r="AQ77" s="962"/>
      <c r="AR77" s="962"/>
      <c r="AS77" s="962"/>
      <c r="AT77" s="914"/>
      <c r="AU77" s="961" t="s">
        <v>592</v>
      </c>
      <c r="AV77" s="962"/>
      <c r="AW77" s="962"/>
      <c r="AX77" s="962"/>
      <c r="AY77" s="914"/>
      <c r="AZ77" s="963"/>
      <c r="BA77" s="963"/>
      <c r="BB77" s="963"/>
      <c r="BC77" s="963"/>
      <c r="BD77" s="964"/>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584</v>
      </c>
      <c r="C78" s="958"/>
      <c r="D78" s="958"/>
      <c r="E78" s="958"/>
      <c r="F78" s="958"/>
      <c r="G78" s="958"/>
      <c r="H78" s="958"/>
      <c r="I78" s="958"/>
      <c r="J78" s="958"/>
      <c r="K78" s="958"/>
      <c r="L78" s="958"/>
      <c r="M78" s="958"/>
      <c r="N78" s="958"/>
      <c r="O78" s="958"/>
      <c r="P78" s="959"/>
      <c r="Q78" s="960">
        <v>532</v>
      </c>
      <c r="R78" s="915"/>
      <c r="S78" s="915"/>
      <c r="T78" s="915"/>
      <c r="U78" s="915"/>
      <c r="V78" s="915">
        <v>506</v>
      </c>
      <c r="W78" s="915"/>
      <c r="X78" s="915"/>
      <c r="Y78" s="915"/>
      <c r="Z78" s="915"/>
      <c r="AA78" s="915">
        <v>26</v>
      </c>
      <c r="AB78" s="915"/>
      <c r="AC78" s="915"/>
      <c r="AD78" s="915"/>
      <c r="AE78" s="915"/>
      <c r="AF78" s="915">
        <v>26</v>
      </c>
      <c r="AG78" s="915"/>
      <c r="AH78" s="915"/>
      <c r="AI78" s="915"/>
      <c r="AJ78" s="915"/>
      <c r="AK78" s="915">
        <v>69</v>
      </c>
      <c r="AL78" s="915"/>
      <c r="AM78" s="915"/>
      <c r="AN78" s="915"/>
      <c r="AO78" s="915"/>
      <c r="AP78" s="915">
        <v>225</v>
      </c>
      <c r="AQ78" s="915"/>
      <c r="AR78" s="915"/>
      <c r="AS78" s="915"/>
      <c r="AT78" s="915"/>
      <c r="AU78" s="915">
        <v>48</v>
      </c>
      <c r="AV78" s="915"/>
      <c r="AW78" s="915"/>
      <c r="AX78" s="915"/>
      <c r="AY78" s="915"/>
      <c r="AZ78" s="963"/>
      <c r="BA78" s="963"/>
      <c r="BB78" s="963"/>
      <c r="BC78" s="963"/>
      <c r="BD78" s="964"/>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585</v>
      </c>
      <c r="C79" s="958"/>
      <c r="D79" s="958"/>
      <c r="E79" s="958"/>
      <c r="F79" s="958"/>
      <c r="G79" s="958"/>
      <c r="H79" s="958"/>
      <c r="I79" s="958"/>
      <c r="J79" s="958"/>
      <c r="K79" s="958"/>
      <c r="L79" s="958"/>
      <c r="M79" s="958"/>
      <c r="N79" s="958"/>
      <c r="O79" s="958"/>
      <c r="P79" s="959"/>
      <c r="Q79" s="960">
        <v>204</v>
      </c>
      <c r="R79" s="915"/>
      <c r="S79" s="915"/>
      <c r="T79" s="915"/>
      <c r="U79" s="915"/>
      <c r="V79" s="915">
        <v>196</v>
      </c>
      <c r="W79" s="915"/>
      <c r="X79" s="915"/>
      <c r="Y79" s="915"/>
      <c r="Z79" s="915"/>
      <c r="AA79" s="915">
        <v>9</v>
      </c>
      <c r="AB79" s="915"/>
      <c r="AC79" s="915"/>
      <c r="AD79" s="915"/>
      <c r="AE79" s="915"/>
      <c r="AF79" s="915">
        <v>9</v>
      </c>
      <c r="AG79" s="915"/>
      <c r="AH79" s="915"/>
      <c r="AI79" s="915"/>
      <c r="AJ79" s="915"/>
      <c r="AK79" s="915" t="s">
        <v>592</v>
      </c>
      <c r="AL79" s="915"/>
      <c r="AM79" s="915"/>
      <c r="AN79" s="915"/>
      <c r="AO79" s="915"/>
      <c r="AP79" s="915" t="s">
        <v>592</v>
      </c>
      <c r="AQ79" s="915"/>
      <c r="AR79" s="915"/>
      <c r="AS79" s="915"/>
      <c r="AT79" s="915"/>
      <c r="AU79" s="915" t="s">
        <v>596</v>
      </c>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586</v>
      </c>
      <c r="C80" s="958"/>
      <c r="D80" s="958"/>
      <c r="E80" s="958"/>
      <c r="F80" s="958"/>
      <c r="G80" s="958"/>
      <c r="H80" s="958"/>
      <c r="I80" s="958"/>
      <c r="J80" s="958"/>
      <c r="K80" s="958"/>
      <c r="L80" s="958"/>
      <c r="M80" s="958"/>
      <c r="N80" s="958"/>
      <c r="O80" s="958"/>
      <c r="P80" s="959"/>
      <c r="Q80" s="960">
        <v>65</v>
      </c>
      <c r="R80" s="915"/>
      <c r="S80" s="915"/>
      <c r="T80" s="915"/>
      <c r="U80" s="915"/>
      <c r="V80" s="915">
        <v>65</v>
      </c>
      <c r="W80" s="915"/>
      <c r="X80" s="915"/>
      <c r="Y80" s="915"/>
      <c r="Z80" s="915"/>
      <c r="AA80" s="915" t="s">
        <v>597</v>
      </c>
      <c r="AB80" s="915"/>
      <c r="AC80" s="915"/>
      <c r="AD80" s="915"/>
      <c r="AE80" s="915"/>
      <c r="AF80" s="915" t="s">
        <v>597</v>
      </c>
      <c r="AG80" s="915"/>
      <c r="AH80" s="915"/>
      <c r="AI80" s="915"/>
      <c r="AJ80" s="915"/>
      <c r="AK80" s="915" t="s">
        <v>597</v>
      </c>
      <c r="AL80" s="915"/>
      <c r="AM80" s="915"/>
      <c r="AN80" s="915"/>
      <c r="AO80" s="915"/>
      <c r="AP80" s="915" t="s">
        <v>597</v>
      </c>
      <c r="AQ80" s="915"/>
      <c r="AR80" s="915"/>
      <c r="AS80" s="915"/>
      <c r="AT80" s="915"/>
      <c r="AU80" s="915" t="s">
        <v>596</v>
      </c>
      <c r="AV80" s="915"/>
      <c r="AW80" s="915"/>
      <c r="AX80" s="915"/>
      <c r="AY80" s="915"/>
      <c r="AZ80" s="963"/>
      <c r="BA80" s="963"/>
      <c r="BB80" s="963"/>
      <c r="BC80" s="963"/>
      <c r="BD80" s="964"/>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587</v>
      </c>
      <c r="C81" s="958"/>
      <c r="D81" s="958"/>
      <c r="E81" s="958"/>
      <c r="F81" s="958"/>
      <c r="G81" s="958"/>
      <c r="H81" s="958"/>
      <c r="I81" s="958"/>
      <c r="J81" s="958"/>
      <c r="K81" s="958"/>
      <c r="L81" s="958"/>
      <c r="M81" s="958"/>
      <c r="N81" s="958"/>
      <c r="O81" s="958"/>
      <c r="P81" s="959"/>
      <c r="Q81" s="960">
        <v>1433</v>
      </c>
      <c r="R81" s="915"/>
      <c r="S81" s="915"/>
      <c r="T81" s="915"/>
      <c r="U81" s="915"/>
      <c r="V81" s="915">
        <v>1391</v>
      </c>
      <c r="W81" s="915"/>
      <c r="X81" s="915"/>
      <c r="Y81" s="915"/>
      <c r="Z81" s="915"/>
      <c r="AA81" s="915">
        <v>42</v>
      </c>
      <c r="AB81" s="915"/>
      <c r="AC81" s="915"/>
      <c r="AD81" s="915"/>
      <c r="AE81" s="915"/>
      <c r="AF81" s="915">
        <v>42</v>
      </c>
      <c r="AG81" s="915"/>
      <c r="AH81" s="915"/>
      <c r="AI81" s="915"/>
      <c r="AJ81" s="915"/>
      <c r="AK81" s="915" t="s">
        <v>596</v>
      </c>
      <c r="AL81" s="915"/>
      <c r="AM81" s="915"/>
      <c r="AN81" s="915"/>
      <c r="AO81" s="915"/>
      <c r="AP81" s="915" t="s">
        <v>597</v>
      </c>
      <c r="AQ81" s="915"/>
      <c r="AR81" s="915"/>
      <c r="AS81" s="915"/>
      <c r="AT81" s="915"/>
      <c r="AU81" s="915" t="s">
        <v>596</v>
      </c>
      <c r="AV81" s="915"/>
      <c r="AW81" s="915"/>
      <c r="AX81" s="915"/>
      <c r="AY81" s="915"/>
      <c r="AZ81" s="963"/>
      <c r="BA81" s="963"/>
      <c r="BB81" s="963"/>
      <c r="BC81" s="963"/>
      <c r="BD81" s="964"/>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t="s">
        <v>588</v>
      </c>
      <c r="C82" s="958"/>
      <c r="D82" s="958"/>
      <c r="E82" s="958"/>
      <c r="F82" s="958"/>
      <c r="G82" s="958"/>
      <c r="H82" s="958"/>
      <c r="I82" s="958"/>
      <c r="J82" s="958"/>
      <c r="K82" s="958"/>
      <c r="L82" s="958"/>
      <c r="M82" s="958"/>
      <c r="N82" s="958"/>
      <c r="O82" s="958"/>
      <c r="P82" s="959"/>
      <c r="Q82" s="960">
        <v>70128</v>
      </c>
      <c r="R82" s="915"/>
      <c r="S82" s="915"/>
      <c r="T82" s="915"/>
      <c r="U82" s="915"/>
      <c r="V82" s="915">
        <v>68744</v>
      </c>
      <c r="W82" s="915"/>
      <c r="X82" s="915"/>
      <c r="Y82" s="915"/>
      <c r="Z82" s="915"/>
      <c r="AA82" s="915" t="s">
        <v>592</v>
      </c>
      <c r="AB82" s="915"/>
      <c r="AC82" s="915"/>
      <c r="AD82" s="915"/>
      <c r="AE82" s="915"/>
      <c r="AF82" s="915">
        <v>1385</v>
      </c>
      <c r="AG82" s="915"/>
      <c r="AH82" s="915"/>
      <c r="AI82" s="915"/>
      <c r="AJ82" s="915"/>
      <c r="AK82" s="915">
        <v>644</v>
      </c>
      <c r="AL82" s="915"/>
      <c r="AM82" s="915"/>
      <c r="AN82" s="915"/>
      <c r="AO82" s="915"/>
      <c r="AP82" s="915" t="s">
        <v>592</v>
      </c>
      <c r="AQ82" s="915"/>
      <c r="AR82" s="915"/>
      <c r="AS82" s="915"/>
      <c r="AT82" s="915"/>
      <c r="AU82" s="915" t="s">
        <v>596</v>
      </c>
      <c r="AV82" s="915"/>
      <c r="AW82" s="915"/>
      <c r="AX82" s="915"/>
      <c r="AY82" s="915"/>
      <c r="AZ82" s="963"/>
      <c r="BA82" s="963"/>
      <c r="BB82" s="963"/>
      <c r="BC82" s="963"/>
      <c r="BD82" s="964"/>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t="s">
        <v>589</v>
      </c>
      <c r="C83" s="958"/>
      <c r="D83" s="958"/>
      <c r="E83" s="958"/>
      <c r="F83" s="958"/>
      <c r="G83" s="958"/>
      <c r="H83" s="958"/>
      <c r="I83" s="958"/>
      <c r="J83" s="958"/>
      <c r="K83" s="958"/>
      <c r="L83" s="958"/>
      <c r="M83" s="958"/>
      <c r="N83" s="958"/>
      <c r="O83" s="958"/>
      <c r="P83" s="959"/>
      <c r="Q83" s="960">
        <v>919</v>
      </c>
      <c r="R83" s="915"/>
      <c r="S83" s="915"/>
      <c r="T83" s="915"/>
      <c r="U83" s="915"/>
      <c r="V83" s="915">
        <v>841</v>
      </c>
      <c r="W83" s="915"/>
      <c r="X83" s="915"/>
      <c r="Y83" s="915"/>
      <c r="Z83" s="915"/>
      <c r="AA83" s="915">
        <v>78</v>
      </c>
      <c r="AB83" s="915"/>
      <c r="AC83" s="915"/>
      <c r="AD83" s="915"/>
      <c r="AE83" s="915"/>
      <c r="AF83" s="915">
        <v>1273</v>
      </c>
      <c r="AG83" s="915"/>
      <c r="AH83" s="915"/>
      <c r="AI83" s="915"/>
      <c r="AJ83" s="915"/>
      <c r="AK83" s="915" t="s">
        <v>592</v>
      </c>
      <c r="AL83" s="915"/>
      <c r="AM83" s="915"/>
      <c r="AN83" s="915"/>
      <c r="AO83" s="915"/>
      <c r="AP83" s="915">
        <v>3879</v>
      </c>
      <c r="AQ83" s="915"/>
      <c r="AR83" s="915"/>
      <c r="AS83" s="915"/>
      <c r="AT83" s="915"/>
      <c r="AU83" s="915" t="s">
        <v>596</v>
      </c>
      <c r="AV83" s="915"/>
      <c r="AW83" s="915"/>
      <c r="AX83" s="915"/>
      <c r="AY83" s="915"/>
      <c r="AZ83" s="963"/>
      <c r="BA83" s="963"/>
      <c r="BB83" s="963"/>
      <c r="BC83" s="963"/>
      <c r="BD83" s="964"/>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t="s">
        <v>590</v>
      </c>
      <c r="C84" s="958"/>
      <c r="D84" s="958"/>
      <c r="E84" s="958"/>
      <c r="F84" s="958"/>
      <c r="G84" s="958"/>
      <c r="H84" s="958"/>
      <c r="I84" s="958"/>
      <c r="J84" s="958"/>
      <c r="K84" s="958"/>
      <c r="L84" s="958"/>
      <c r="M84" s="958"/>
      <c r="N84" s="958"/>
      <c r="O84" s="958"/>
      <c r="P84" s="959"/>
      <c r="Q84" s="960">
        <v>173</v>
      </c>
      <c r="R84" s="915"/>
      <c r="S84" s="915"/>
      <c r="T84" s="915"/>
      <c r="U84" s="915"/>
      <c r="V84" s="915">
        <v>151</v>
      </c>
      <c r="W84" s="915"/>
      <c r="X84" s="915"/>
      <c r="Y84" s="915"/>
      <c r="Z84" s="915"/>
      <c r="AA84" s="915">
        <v>22</v>
      </c>
      <c r="AB84" s="915"/>
      <c r="AC84" s="915"/>
      <c r="AD84" s="915"/>
      <c r="AE84" s="915"/>
      <c r="AF84" s="915">
        <v>22</v>
      </c>
      <c r="AG84" s="915"/>
      <c r="AH84" s="915"/>
      <c r="AI84" s="915"/>
      <c r="AJ84" s="915"/>
      <c r="AK84" s="915">
        <v>42</v>
      </c>
      <c r="AL84" s="915"/>
      <c r="AM84" s="915"/>
      <c r="AN84" s="915"/>
      <c r="AO84" s="915"/>
      <c r="AP84" s="915" t="s">
        <v>592</v>
      </c>
      <c r="AQ84" s="915"/>
      <c r="AR84" s="915"/>
      <c r="AS84" s="915"/>
      <c r="AT84" s="915"/>
      <c r="AU84" s="915" t="s">
        <v>596</v>
      </c>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t="s">
        <v>591</v>
      </c>
      <c r="C85" s="958"/>
      <c r="D85" s="958"/>
      <c r="E85" s="958"/>
      <c r="F85" s="958"/>
      <c r="G85" s="958"/>
      <c r="H85" s="958"/>
      <c r="I85" s="958"/>
      <c r="J85" s="958"/>
      <c r="K85" s="958"/>
      <c r="L85" s="958"/>
      <c r="M85" s="958"/>
      <c r="N85" s="958"/>
      <c r="O85" s="958"/>
      <c r="P85" s="959"/>
      <c r="Q85" s="960">
        <v>783718</v>
      </c>
      <c r="R85" s="915"/>
      <c r="S85" s="915"/>
      <c r="T85" s="915"/>
      <c r="U85" s="915"/>
      <c r="V85" s="915">
        <v>768737</v>
      </c>
      <c r="W85" s="915"/>
      <c r="X85" s="915"/>
      <c r="Y85" s="915"/>
      <c r="Z85" s="915"/>
      <c r="AA85" s="915">
        <v>14981</v>
      </c>
      <c r="AB85" s="915"/>
      <c r="AC85" s="915"/>
      <c r="AD85" s="915"/>
      <c r="AE85" s="915"/>
      <c r="AF85" s="915">
        <v>14981</v>
      </c>
      <c r="AG85" s="915"/>
      <c r="AH85" s="915"/>
      <c r="AI85" s="915"/>
      <c r="AJ85" s="915"/>
      <c r="AK85" s="915">
        <v>4096</v>
      </c>
      <c r="AL85" s="915"/>
      <c r="AM85" s="915"/>
      <c r="AN85" s="915"/>
      <c r="AO85" s="915"/>
      <c r="AP85" s="915" t="s">
        <v>592</v>
      </c>
      <c r="AQ85" s="915"/>
      <c r="AR85" s="915"/>
      <c r="AS85" s="915"/>
      <c r="AT85" s="915"/>
      <c r="AU85" s="915" t="s">
        <v>596</v>
      </c>
      <c r="AV85" s="915"/>
      <c r="AW85" s="915"/>
      <c r="AX85" s="915"/>
      <c r="AY85" s="915"/>
      <c r="AZ85" s="963"/>
      <c r="BA85" s="963"/>
      <c r="BB85" s="963"/>
      <c r="BC85" s="963"/>
      <c r="BD85" s="964"/>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388</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18200</v>
      </c>
      <c r="AG88" s="926"/>
      <c r="AH88" s="926"/>
      <c r="AI88" s="926"/>
      <c r="AJ88" s="926"/>
      <c r="AK88" s="923"/>
      <c r="AL88" s="923"/>
      <c r="AM88" s="923"/>
      <c r="AN88" s="923"/>
      <c r="AO88" s="923"/>
      <c r="AP88" s="926">
        <v>4564</v>
      </c>
      <c r="AQ88" s="926"/>
      <c r="AR88" s="926"/>
      <c r="AS88" s="926"/>
      <c r="AT88" s="926"/>
      <c r="AU88" s="926">
        <v>100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19</v>
      </c>
      <c r="CS102" s="934"/>
      <c r="CT102" s="934"/>
      <c r="CU102" s="934"/>
      <c r="CV102" s="977"/>
      <c r="CW102" s="976">
        <v>0</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304</v>
      </c>
      <c r="AG109" s="979"/>
      <c r="AH109" s="979"/>
      <c r="AI109" s="979"/>
      <c r="AJ109" s="980"/>
      <c r="AK109" s="978" t="s">
        <v>303</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304</v>
      </c>
      <c r="BW109" s="979"/>
      <c r="BX109" s="979"/>
      <c r="BY109" s="979"/>
      <c r="BZ109" s="980"/>
      <c r="CA109" s="978" t="s">
        <v>303</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304</v>
      </c>
      <c r="DM109" s="979"/>
      <c r="DN109" s="979"/>
      <c r="DO109" s="979"/>
      <c r="DP109" s="980"/>
      <c r="DQ109" s="978" t="s">
        <v>303</v>
      </c>
      <c r="DR109" s="979"/>
      <c r="DS109" s="979"/>
      <c r="DT109" s="979"/>
      <c r="DU109" s="980"/>
      <c r="DV109" s="978" t="s">
        <v>428</v>
      </c>
      <c r="DW109" s="979"/>
      <c r="DX109" s="979"/>
      <c r="DY109" s="979"/>
      <c r="DZ109" s="981"/>
    </row>
    <row r="110" spans="1:131" s="247" customFormat="1" ht="26.25" customHeight="1">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384261</v>
      </c>
      <c r="AB110" s="986"/>
      <c r="AC110" s="986"/>
      <c r="AD110" s="986"/>
      <c r="AE110" s="987"/>
      <c r="AF110" s="988">
        <v>334961</v>
      </c>
      <c r="AG110" s="986"/>
      <c r="AH110" s="986"/>
      <c r="AI110" s="986"/>
      <c r="AJ110" s="987"/>
      <c r="AK110" s="988">
        <v>263655</v>
      </c>
      <c r="AL110" s="986"/>
      <c r="AM110" s="986"/>
      <c r="AN110" s="986"/>
      <c r="AO110" s="987"/>
      <c r="AP110" s="989">
        <v>10.199999999999999</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3149818</v>
      </c>
      <c r="BR110" s="1021"/>
      <c r="BS110" s="1021"/>
      <c r="BT110" s="1021"/>
      <c r="BU110" s="1021"/>
      <c r="BV110" s="1021">
        <v>2862709</v>
      </c>
      <c r="BW110" s="1021"/>
      <c r="BX110" s="1021"/>
      <c r="BY110" s="1021"/>
      <c r="BZ110" s="1021"/>
      <c r="CA110" s="1021">
        <v>2559689</v>
      </c>
      <c r="CB110" s="1021"/>
      <c r="CC110" s="1021"/>
      <c r="CD110" s="1021"/>
      <c r="CE110" s="1021"/>
      <c r="CF110" s="1035">
        <v>99.1</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435</v>
      </c>
      <c r="DM110" s="1021"/>
      <c r="DN110" s="1021"/>
      <c r="DO110" s="1021"/>
      <c r="DP110" s="1021"/>
      <c r="DQ110" s="1021" t="s">
        <v>434</v>
      </c>
      <c r="DR110" s="1021"/>
      <c r="DS110" s="1021"/>
      <c r="DT110" s="1021"/>
      <c r="DU110" s="1021"/>
      <c r="DV110" s="1022" t="s">
        <v>436</v>
      </c>
      <c r="DW110" s="1022"/>
      <c r="DX110" s="1022"/>
      <c r="DY110" s="1022"/>
      <c r="DZ110" s="1023"/>
    </row>
    <row r="111" spans="1:131" s="247" customFormat="1" ht="26.25" customHeight="1">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434</v>
      </c>
      <c r="AB111" s="1028"/>
      <c r="AC111" s="1028"/>
      <c r="AD111" s="1028"/>
      <c r="AE111" s="1029"/>
      <c r="AF111" s="1030" t="s">
        <v>434</v>
      </c>
      <c r="AG111" s="1028"/>
      <c r="AH111" s="1028"/>
      <c r="AI111" s="1028"/>
      <c r="AJ111" s="1029"/>
      <c r="AK111" s="1030" t="s">
        <v>434</v>
      </c>
      <c r="AL111" s="1028"/>
      <c r="AM111" s="1028"/>
      <c r="AN111" s="1028"/>
      <c r="AO111" s="1029"/>
      <c r="AP111" s="1031" t="s">
        <v>434</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30</v>
      </c>
      <c r="BR111" s="1014"/>
      <c r="BS111" s="1014"/>
      <c r="BT111" s="1014"/>
      <c r="BU111" s="1014"/>
      <c r="BV111" s="1014">
        <v>17</v>
      </c>
      <c r="BW111" s="1014"/>
      <c r="BX111" s="1014"/>
      <c r="BY111" s="1014"/>
      <c r="BZ111" s="1014"/>
      <c r="CA111" s="1014">
        <v>6</v>
      </c>
      <c r="CB111" s="1014"/>
      <c r="CC111" s="1014"/>
      <c r="CD111" s="1014"/>
      <c r="CE111" s="1014"/>
      <c r="CF111" s="1008">
        <v>0</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434</v>
      </c>
      <c r="DH111" s="1014"/>
      <c r="DI111" s="1014"/>
      <c r="DJ111" s="1014"/>
      <c r="DK111" s="1014"/>
      <c r="DL111" s="1014" t="s">
        <v>434</v>
      </c>
      <c r="DM111" s="1014"/>
      <c r="DN111" s="1014"/>
      <c r="DO111" s="1014"/>
      <c r="DP111" s="1014"/>
      <c r="DQ111" s="1014" t="s">
        <v>434</v>
      </c>
      <c r="DR111" s="1014"/>
      <c r="DS111" s="1014"/>
      <c r="DT111" s="1014"/>
      <c r="DU111" s="1014"/>
      <c r="DV111" s="1015" t="s">
        <v>434</v>
      </c>
      <c r="DW111" s="1015"/>
      <c r="DX111" s="1015"/>
      <c r="DY111" s="1015"/>
      <c r="DZ111" s="1016"/>
    </row>
    <row r="112" spans="1:131" s="247" customFormat="1" ht="26.25" customHeight="1">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434</v>
      </c>
      <c r="AB112" s="1053"/>
      <c r="AC112" s="1053"/>
      <c r="AD112" s="1053"/>
      <c r="AE112" s="1054"/>
      <c r="AF112" s="1055" t="s">
        <v>434</v>
      </c>
      <c r="AG112" s="1053"/>
      <c r="AH112" s="1053"/>
      <c r="AI112" s="1053"/>
      <c r="AJ112" s="1054"/>
      <c r="AK112" s="1055" t="s">
        <v>434</v>
      </c>
      <c r="AL112" s="1053"/>
      <c r="AM112" s="1053"/>
      <c r="AN112" s="1053"/>
      <c r="AO112" s="1054"/>
      <c r="AP112" s="1056" t="s">
        <v>434</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586098</v>
      </c>
      <c r="BR112" s="1014"/>
      <c r="BS112" s="1014"/>
      <c r="BT112" s="1014"/>
      <c r="BU112" s="1014"/>
      <c r="BV112" s="1014">
        <v>541191</v>
      </c>
      <c r="BW112" s="1014"/>
      <c r="BX112" s="1014"/>
      <c r="BY112" s="1014"/>
      <c r="BZ112" s="1014"/>
      <c r="CA112" s="1014">
        <v>481136</v>
      </c>
      <c r="CB112" s="1014"/>
      <c r="CC112" s="1014"/>
      <c r="CD112" s="1014"/>
      <c r="CE112" s="1014"/>
      <c r="CF112" s="1008">
        <v>18.600000000000001</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434</v>
      </c>
      <c r="DH112" s="1014"/>
      <c r="DI112" s="1014"/>
      <c r="DJ112" s="1014"/>
      <c r="DK112" s="1014"/>
      <c r="DL112" s="1014" t="s">
        <v>410</v>
      </c>
      <c r="DM112" s="1014"/>
      <c r="DN112" s="1014"/>
      <c r="DO112" s="1014"/>
      <c r="DP112" s="1014"/>
      <c r="DQ112" s="1014" t="s">
        <v>435</v>
      </c>
      <c r="DR112" s="1014"/>
      <c r="DS112" s="1014"/>
      <c r="DT112" s="1014"/>
      <c r="DU112" s="1014"/>
      <c r="DV112" s="1015" t="s">
        <v>436</v>
      </c>
      <c r="DW112" s="1015"/>
      <c r="DX112" s="1015"/>
      <c r="DY112" s="1015"/>
      <c r="DZ112" s="1016"/>
    </row>
    <row r="113" spans="1:130" s="247" customFormat="1" ht="26.25" customHeight="1">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57458</v>
      </c>
      <c r="AB113" s="1028"/>
      <c r="AC113" s="1028"/>
      <c r="AD113" s="1028"/>
      <c r="AE113" s="1029"/>
      <c r="AF113" s="1030">
        <v>61667</v>
      </c>
      <c r="AG113" s="1028"/>
      <c r="AH113" s="1028"/>
      <c r="AI113" s="1028"/>
      <c r="AJ113" s="1029"/>
      <c r="AK113" s="1030">
        <v>57714</v>
      </c>
      <c r="AL113" s="1028"/>
      <c r="AM113" s="1028"/>
      <c r="AN113" s="1028"/>
      <c r="AO113" s="1029"/>
      <c r="AP113" s="1031">
        <v>2.2000000000000002</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154031</v>
      </c>
      <c r="BR113" s="1014"/>
      <c r="BS113" s="1014"/>
      <c r="BT113" s="1014"/>
      <c r="BU113" s="1014"/>
      <c r="BV113" s="1014">
        <v>127336</v>
      </c>
      <c r="BW113" s="1014"/>
      <c r="BX113" s="1014"/>
      <c r="BY113" s="1014"/>
      <c r="BZ113" s="1014"/>
      <c r="CA113" s="1014">
        <v>99904</v>
      </c>
      <c r="CB113" s="1014"/>
      <c r="CC113" s="1014"/>
      <c r="CD113" s="1014"/>
      <c r="CE113" s="1014"/>
      <c r="CF113" s="1008">
        <v>3.9</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434</v>
      </c>
      <c r="DH113" s="1053"/>
      <c r="DI113" s="1053"/>
      <c r="DJ113" s="1053"/>
      <c r="DK113" s="1054"/>
      <c r="DL113" s="1055" t="s">
        <v>436</v>
      </c>
      <c r="DM113" s="1053"/>
      <c r="DN113" s="1053"/>
      <c r="DO113" s="1053"/>
      <c r="DP113" s="1054"/>
      <c r="DQ113" s="1055" t="s">
        <v>410</v>
      </c>
      <c r="DR113" s="1053"/>
      <c r="DS113" s="1053"/>
      <c r="DT113" s="1053"/>
      <c r="DU113" s="1054"/>
      <c r="DV113" s="1056" t="s">
        <v>434</v>
      </c>
      <c r="DW113" s="1057"/>
      <c r="DX113" s="1057"/>
      <c r="DY113" s="1057"/>
      <c r="DZ113" s="1058"/>
    </row>
    <row r="114" spans="1:130" s="247" customFormat="1" ht="26.25" customHeight="1">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7490</v>
      </c>
      <c r="AB114" s="1053"/>
      <c r="AC114" s="1053"/>
      <c r="AD114" s="1053"/>
      <c r="AE114" s="1054"/>
      <c r="AF114" s="1055">
        <v>343</v>
      </c>
      <c r="AG114" s="1053"/>
      <c r="AH114" s="1053"/>
      <c r="AI114" s="1053"/>
      <c r="AJ114" s="1054"/>
      <c r="AK114" s="1055">
        <v>140</v>
      </c>
      <c r="AL114" s="1053"/>
      <c r="AM114" s="1053"/>
      <c r="AN114" s="1053"/>
      <c r="AO114" s="1054"/>
      <c r="AP114" s="1056">
        <v>0</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987897</v>
      </c>
      <c r="BR114" s="1014"/>
      <c r="BS114" s="1014"/>
      <c r="BT114" s="1014"/>
      <c r="BU114" s="1014"/>
      <c r="BV114" s="1014">
        <v>938211</v>
      </c>
      <c r="BW114" s="1014"/>
      <c r="BX114" s="1014"/>
      <c r="BY114" s="1014"/>
      <c r="BZ114" s="1014"/>
      <c r="CA114" s="1014">
        <v>923765</v>
      </c>
      <c r="CB114" s="1014"/>
      <c r="CC114" s="1014"/>
      <c r="CD114" s="1014"/>
      <c r="CE114" s="1014"/>
      <c r="CF114" s="1008">
        <v>35.799999999999997</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434</v>
      </c>
      <c r="DH114" s="1053"/>
      <c r="DI114" s="1053"/>
      <c r="DJ114" s="1053"/>
      <c r="DK114" s="1054"/>
      <c r="DL114" s="1055" t="s">
        <v>434</v>
      </c>
      <c r="DM114" s="1053"/>
      <c r="DN114" s="1053"/>
      <c r="DO114" s="1053"/>
      <c r="DP114" s="1054"/>
      <c r="DQ114" s="1055" t="s">
        <v>410</v>
      </c>
      <c r="DR114" s="1053"/>
      <c r="DS114" s="1053"/>
      <c r="DT114" s="1053"/>
      <c r="DU114" s="1054"/>
      <c r="DV114" s="1056" t="s">
        <v>434</v>
      </c>
      <c r="DW114" s="1057"/>
      <c r="DX114" s="1057"/>
      <c r="DY114" s="1057"/>
      <c r="DZ114" s="1058"/>
    </row>
    <row r="115" spans="1:130" s="247" customFormat="1" ht="26.25" customHeight="1">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29759</v>
      </c>
      <c r="AB115" s="1028"/>
      <c r="AC115" s="1028"/>
      <c r="AD115" s="1028"/>
      <c r="AE115" s="1029"/>
      <c r="AF115" s="1030">
        <v>30165</v>
      </c>
      <c r="AG115" s="1028"/>
      <c r="AH115" s="1028"/>
      <c r="AI115" s="1028"/>
      <c r="AJ115" s="1029"/>
      <c r="AK115" s="1030">
        <v>30975</v>
      </c>
      <c r="AL115" s="1028"/>
      <c r="AM115" s="1028"/>
      <c r="AN115" s="1028"/>
      <c r="AO115" s="1029"/>
      <c r="AP115" s="1031">
        <v>1.2</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434</v>
      </c>
      <c r="BR115" s="1014"/>
      <c r="BS115" s="1014"/>
      <c r="BT115" s="1014"/>
      <c r="BU115" s="1014"/>
      <c r="BV115" s="1014" t="s">
        <v>434</v>
      </c>
      <c r="BW115" s="1014"/>
      <c r="BX115" s="1014"/>
      <c r="BY115" s="1014"/>
      <c r="BZ115" s="1014"/>
      <c r="CA115" s="1014" t="s">
        <v>410</v>
      </c>
      <c r="CB115" s="1014"/>
      <c r="CC115" s="1014"/>
      <c r="CD115" s="1014"/>
      <c r="CE115" s="1014"/>
      <c r="CF115" s="1008" t="s">
        <v>434</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436</v>
      </c>
      <c r="DM115" s="1053"/>
      <c r="DN115" s="1053"/>
      <c r="DO115" s="1053"/>
      <c r="DP115" s="1054"/>
      <c r="DQ115" s="1055" t="s">
        <v>436</v>
      </c>
      <c r="DR115" s="1053"/>
      <c r="DS115" s="1053"/>
      <c r="DT115" s="1053"/>
      <c r="DU115" s="1054"/>
      <c r="DV115" s="1056" t="s">
        <v>436</v>
      </c>
      <c r="DW115" s="1057"/>
      <c r="DX115" s="1057"/>
      <c r="DY115" s="1057"/>
      <c r="DZ115" s="1058"/>
    </row>
    <row r="116" spans="1:130" s="247" customFormat="1" ht="26.25" customHeight="1">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434</v>
      </c>
      <c r="AB116" s="1053"/>
      <c r="AC116" s="1053"/>
      <c r="AD116" s="1053"/>
      <c r="AE116" s="1054"/>
      <c r="AF116" s="1055" t="s">
        <v>434</v>
      </c>
      <c r="AG116" s="1053"/>
      <c r="AH116" s="1053"/>
      <c r="AI116" s="1053"/>
      <c r="AJ116" s="1054"/>
      <c r="AK116" s="1055" t="s">
        <v>454</v>
      </c>
      <c r="AL116" s="1053"/>
      <c r="AM116" s="1053"/>
      <c r="AN116" s="1053"/>
      <c r="AO116" s="1054"/>
      <c r="AP116" s="1056" t="s">
        <v>436</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410</v>
      </c>
      <c r="BR116" s="1014"/>
      <c r="BS116" s="1014"/>
      <c r="BT116" s="1014"/>
      <c r="BU116" s="1014"/>
      <c r="BV116" s="1014" t="s">
        <v>410</v>
      </c>
      <c r="BW116" s="1014"/>
      <c r="BX116" s="1014"/>
      <c r="BY116" s="1014"/>
      <c r="BZ116" s="1014"/>
      <c r="CA116" s="1014" t="s">
        <v>436</v>
      </c>
      <c r="CB116" s="1014"/>
      <c r="CC116" s="1014"/>
      <c r="CD116" s="1014"/>
      <c r="CE116" s="1014"/>
      <c r="CF116" s="1008" t="s">
        <v>434</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434</v>
      </c>
      <c r="DH116" s="1053"/>
      <c r="DI116" s="1053"/>
      <c r="DJ116" s="1053"/>
      <c r="DK116" s="1054"/>
      <c r="DL116" s="1055" t="s">
        <v>434</v>
      </c>
      <c r="DM116" s="1053"/>
      <c r="DN116" s="1053"/>
      <c r="DO116" s="1053"/>
      <c r="DP116" s="1054"/>
      <c r="DQ116" s="1055" t="s">
        <v>436</v>
      </c>
      <c r="DR116" s="1053"/>
      <c r="DS116" s="1053"/>
      <c r="DT116" s="1053"/>
      <c r="DU116" s="1054"/>
      <c r="DV116" s="1056" t="s">
        <v>434</v>
      </c>
      <c r="DW116" s="1057"/>
      <c r="DX116" s="1057"/>
      <c r="DY116" s="1057"/>
      <c r="DZ116" s="1058"/>
    </row>
    <row r="117" spans="1:130" s="247"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478968</v>
      </c>
      <c r="AB117" s="1071"/>
      <c r="AC117" s="1071"/>
      <c r="AD117" s="1071"/>
      <c r="AE117" s="1072"/>
      <c r="AF117" s="1073">
        <v>427136</v>
      </c>
      <c r="AG117" s="1071"/>
      <c r="AH117" s="1071"/>
      <c r="AI117" s="1071"/>
      <c r="AJ117" s="1072"/>
      <c r="AK117" s="1073">
        <v>352484</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435</v>
      </c>
      <c r="BR117" s="1014"/>
      <c r="BS117" s="1014"/>
      <c r="BT117" s="1014"/>
      <c r="BU117" s="1014"/>
      <c r="BV117" s="1014" t="s">
        <v>435</v>
      </c>
      <c r="BW117" s="1014"/>
      <c r="BX117" s="1014"/>
      <c r="BY117" s="1014"/>
      <c r="BZ117" s="1014"/>
      <c r="CA117" s="1014" t="s">
        <v>436</v>
      </c>
      <c r="CB117" s="1014"/>
      <c r="CC117" s="1014"/>
      <c r="CD117" s="1014"/>
      <c r="CE117" s="1014"/>
      <c r="CF117" s="1008" t="s">
        <v>435</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435</v>
      </c>
      <c r="DH117" s="1053"/>
      <c r="DI117" s="1053"/>
      <c r="DJ117" s="1053"/>
      <c r="DK117" s="1054"/>
      <c r="DL117" s="1055" t="s">
        <v>435</v>
      </c>
      <c r="DM117" s="1053"/>
      <c r="DN117" s="1053"/>
      <c r="DO117" s="1053"/>
      <c r="DP117" s="1054"/>
      <c r="DQ117" s="1055" t="s">
        <v>435</v>
      </c>
      <c r="DR117" s="1053"/>
      <c r="DS117" s="1053"/>
      <c r="DT117" s="1053"/>
      <c r="DU117" s="1054"/>
      <c r="DV117" s="1056" t="s">
        <v>435</v>
      </c>
      <c r="DW117" s="1057"/>
      <c r="DX117" s="1057"/>
      <c r="DY117" s="1057"/>
      <c r="DZ117" s="1058"/>
    </row>
    <row r="118" spans="1:130" s="247" customFormat="1" ht="26.25" customHeight="1">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304</v>
      </c>
      <c r="AG118" s="979"/>
      <c r="AH118" s="979"/>
      <c r="AI118" s="979"/>
      <c r="AJ118" s="980"/>
      <c r="AK118" s="978" t="s">
        <v>303</v>
      </c>
      <c r="AL118" s="979"/>
      <c r="AM118" s="979"/>
      <c r="AN118" s="979"/>
      <c r="AO118" s="980"/>
      <c r="AP118" s="1065" t="s">
        <v>428</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454</v>
      </c>
      <c r="BR118" s="1092"/>
      <c r="BS118" s="1092"/>
      <c r="BT118" s="1092"/>
      <c r="BU118" s="1092"/>
      <c r="BV118" s="1092" t="s">
        <v>454</v>
      </c>
      <c r="BW118" s="1092"/>
      <c r="BX118" s="1092"/>
      <c r="BY118" s="1092"/>
      <c r="BZ118" s="1092"/>
      <c r="CA118" s="1092" t="s">
        <v>454</v>
      </c>
      <c r="CB118" s="1092"/>
      <c r="CC118" s="1092"/>
      <c r="CD118" s="1092"/>
      <c r="CE118" s="1092"/>
      <c r="CF118" s="1008" t="s">
        <v>454</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454</v>
      </c>
      <c r="DH118" s="1053"/>
      <c r="DI118" s="1053"/>
      <c r="DJ118" s="1053"/>
      <c r="DK118" s="1054"/>
      <c r="DL118" s="1055" t="s">
        <v>454</v>
      </c>
      <c r="DM118" s="1053"/>
      <c r="DN118" s="1053"/>
      <c r="DO118" s="1053"/>
      <c r="DP118" s="1054"/>
      <c r="DQ118" s="1055" t="s">
        <v>454</v>
      </c>
      <c r="DR118" s="1053"/>
      <c r="DS118" s="1053"/>
      <c r="DT118" s="1053"/>
      <c r="DU118" s="1054"/>
      <c r="DV118" s="1056" t="s">
        <v>454</v>
      </c>
      <c r="DW118" s="1057"/>
      <c r="DX118" s="1057"/>
      <c r="DY118" s="1057"/>
      <c r="DZ118" s="1058"/>
    </row>
    <row r="119" spans="1:130" s="247" customFormat="1" ht="26.25" customHeight="1">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454</v>
      </c>
      <c r="AB119" s="986"/>
      <c r="AC119" s="986"/>
      <c r="AD119" s="986"/>
      <c r="AE119" s="987"/>
      <c r="AF119" s="988" t="s">
        <v>454</v>
      </c>
      <c r="AG119" s="986"/>
      <c r="AH119" s="986"/>
      <c r="AI119" s="986"/>
      <c r="AJ119" s="987"/>
      <c r="AK119" s="988" t="s">
        <v>454</v>
      </c>
      <c r="AL119" s="986"/>
      <c r="AM119" s="986"/>
      <c r="AN119" s="986"/>
      <c r="AO119" s="987"/>
      <c r="AP119" s="989" t="s">
        <v>454</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462</v>
      </c>
      <c r="BP119" s="1100"/>
      <c r="BQ119" s="1091">
        <v>4877874</v>
      </c>
      <c r="BR119" s="1092"/>
      <c r="BS119" s="1092"/>
      <c r="BT119" s="1092"/>
      <c r="BU119" s="1092"/>
      <c r="BV119" s="1092">
        <v>4469464</v>
      </c>
      <c r="BW119" s="1092"/>
      <c r="BX119" s="1092"/>
      <c r="BY119" s="1092"/>
      <c r="BZ119" s="1092"/>
      <c r="CA119" s="1092">
        <v>4064500</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30</v>
      </c>
      <c r="DH119" s="1078"/>
      <c r="DI119" s="1078"/>
      <c r="DJ119" s="1078"/>
      <c r="DK119" s="1079"/>
      <c r="DL119" s="1077">
        <v>17</v>
      </c>
      <c r="DM119" s="1078"/>
      <c r="DN119" s="1078"/>
      <c r="DO119" s="1078"/>
      <c r="DP119" s="1079"/>
      <c r="DQ119" s="1077">
        <v>6</v>
      </c>
      <c r="DR119" s="1078"/>
      <c r="DS119" s="1078"/>
      <c r="DT119" s="1078"/>
      <c r="DU119" s="1079"/>
      <c r="DV119" s="1080">
        <v>0</v>
      </c>
      <c r="DW119" s="1081"/>
      <c r="DX119" s="1081"/>
      <c r="DY119" s="1081"/>
      <c r="DZ119" s="1082"/>
    </row>
    <row r="120" spans="1:130" s="247" customFormat="1" ht="26.25" customHeight="1">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454</v>
      </c>
      <c r="AG120" s="1053"/>
      <c r="AH120" s="1053"/>
      <c r="AI120" s="1053"/>
      <c r="AJ120" s="1054"/>
      <c r="AK120" s="1055" t="s">
        <v>454</v>
      </c>
      <c r="AL120" s="1053"/>
      <c r="AM120" s="1053"/>
      <c r="AN120" s="1053"/>
      <c r="AO120" s="1054"/>
      <c r="AP120" s="1056" t="s">
        <v>128</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7707261</v>
      </c>
      <c r="BR120" s="1021"/>
      <c r="BS120" s="1021"/>
      <c r="BT120" s="1021"/>
      <c r="BU120" s="1021"/>
      <c r="BV120" s="1021">
        <v>8458326</v>
      </c>
      <c r="BW120" s="1021"/>
      <c r="BX120" s="1021"/>
      <c r="BY120" s="1021"/>
      <c r="BZ120" s="1021"/>
      <c r="CA120" s="1021">
        <v>8372291</v>
      </c>
      <c r="CB120" s="1021"/>
      <c r="CC120" s="1021"/>
      <c r="CD120" s="1021"/>
      <c r="CE120" s="1021"/>
      <c r="CF120" s="1035">
        <v>324.10000000000002</v>
      </c>
      <c r="CG120" s="1036"/>
      <c r="CH120" s="1036"/>
      <c r="CI120" s="1036"/>
      <c r="CJ120" s="1036"/>
      <c r="CK120" s="1101" t="s">
        <v>466</v>
      </c>
      <c r="CL120" s="1102"/>
      <c r="CM120" s="1102"/>
      <c r="CN120" s="1102"/>
      <c r="CO120" s="1103"/>
      <c r="CP120" s="1109" t="s">
        <v>467</v>
      </c>
      <c r="CQ120" s="1110"/>
      <c r="CR120" s="1110"/>
      <c r="CS120" s="1110"/>
      <c r="CT120" s="1110"/>
      <c r="CU120" s="1110"/>
      <c r="CV120" s="1110"/>
      <c r="CW120" s="1110"/>
      <c r="CX120" s="1110"/>
      <c r="CY120" s="1110"/>
      <c r="CZ120" s="1110"/>
      <c r="DA120" s="1110"/>
      <c r="DB120" s="1110"/>
      <c r="DC120" s="1110"/>
      <c r="DD120" s="1110"/>
      <c r="DE120" s="1110"/>
      <c r="DF120" s="1111"/>
      <c r="DG120" s="1020">
        <v>304460</v>
      </c>
      <c r="DH120" s="1021"/>
      <c r="DI120" s="1021"/>
      <c r="DJ120" s="1021"/>
      <c r="DK120" s="1021"/>
      <c r="DL120" s="1021">
        <v>279081</v>
      </c>
      <c r="DM120" s="1021"/>
      <c r="DN120" s="1021"/>
      <c r="DO120" s="1021"/>
      <c r="DP120" s="1021"/>
      <c r="DQ120" s="1021">
        <v>241057</v>
      </c>
      <c r="DR120" s="1021"/>
      <c r="DS120" s="1021"/>
      <c r="DT120" s="1021"/>
      <c r="DU120" s="1021"/>
      <c r="DV120" s="1022">
        <v>9.3000000000000007</v>
      </c>
      <c r="DW120" s="1022"/>
      <c r="DX120" s="1022"/>
      <c r="DY120" s="1022"/>
      <c r="DZ120" s="1023"/>
    </row>
    <row r="121" spans="1:130" s="247" customFormat="1" ht="26.25" customHeight="1">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454</v>
      </c>
      <c r="AB121" s="1053"/>
      <c r="AC121" s="1053"/>
      <c r="AD121" s="1053"/>
      <c r="AE121" s="1054"/>
      <c r="AF121" s="1055" t="s">
        <v>454</v>
      </c>
      <c r="AG121" s="1053"/>
      <c r="AH121" s="1053"/>
      <c r="AI121" s="1053"/>
      <c r="AJ121" s="1054"/>
      <c r="AK121" s="1055" t="s">
        <v>454</v>
      </c>
      <c r="AL121" s="1053"/>
      <c r="AM121" s="1053"/>
      <c r="AN121" s="1053"/>
      <c r="AO121" s="1054"/>
      <c r="AP121" s="1056" t="s">
        <v>454</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t="s">
        <v>454</v>
      </c>
      <c r="BR121" s="1014"/>
      <c r="BS121" s="1014"/>
      <c r="BT121" s="1014"/>
      <c r="BU121" s="1014"/>
      <c r="BV121" s="1014" t="s">
        <v>128</v>
      </c>
      <c r="BW121" s="1014"/>
      <c r="BX121" s="1014"/>
      <c r="BY121" s="1014"/>
      <c r="BZ121" s="1014"/>
      <c r="CA121" s="1014" t="s">
        <v>454</v>
      </c>
      <c r="CB121" s="1014"/>
      <c r="CC121" s="1014"/>
      <c r="CD121" s="1014"/>
      <c r="CE121" s="1014"/>
      <c r="CF121" s="1008" t="s">
        <v>454</v>
      </c>
      <c r="CG121" s="1009"/>
      <c r="CH121" s="1009"/>
      <c r="CI121" s="1009"/>
      <c r="CJ121" s="1009"/>
      <c r="CK121" s="1104"/>
      <c r="CL121" s="1105"/>
      <c r="CM121" s="1105"/>
      <c r="CN121" s="1105"/>
      <c r="CO121" s="1106"/>
      <c r="CP121" s="1114" t="s">
        <v>470</v>
      </c>
      <c r="CQ121" s="1115"/>
      <c r="CR121" s="1115"/>
      <c r="CS121" s="1115"/>
      <c r="CT121" s="1115"/>
      <c r="CU121" s="1115"/>
      <c r="CV121" s="1115"/>
      <c r="CW121" s="1115"/>
      <c r="CX121" s="1115"/>
      <c r="CY121" s="1115"/>
      <c r="CZ121" s="1115"/>
      <c r="DA121" s="1115"/>
      <c r="DB121" s="1115"/>
      <c r="DC121" s="1115"/>
      <c r="DD121" s="1115"/>
      <c r="DE121" s="1115"/>
      <c r="DF121" s="1116"/>
      <c r="DG121" s="1013">
        <v>281638</v>
      </c>
      <c r="DH121" s="1014"/>
      <c r="DI121" s="1014"/>
      <c r="DJ121" s="1014"/>
      <c r="DK121" s="1014"/>
      <c r="DL121" s="1014">
        <v>262110</v>
      </c>
      <c r="DM121" s="1014"/>
      <c r="DN121" s="1014"/>
      <c r="DO121" s="1014"/>
      <c r="DP121" s="1014"/>
      <c r="DQ121" s="1014">
        <v>240079</v>
      </c>
      <c r="DR121" s="1014"/>
      <c r="DS121" s="1014"/>
      <c r="DT121" s="1014"/>
      <c r="DU121" s="1014"/>
      <c r="DV121" s="1015">
        <v>9.3000000000000007</v>
      </c>
      <c r="DW121" s="1015"/>
      <c r="DX121" s="1015"/>
      <c r="DY121" s="1015"/>
      <c r="DZ121" s="1016"/>
    </row>
    <row r="122" spans="1:130" s="247" customFormat="1" ht="26.25" customHeight="1">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454</v>
      </c>
      <c r="AG122" s="1053"/>
      <c r="AH122" s="1053"/>
      <c r="AI122" s="1053"/>
      <c r="AJ122" s="1054"/>
      <c r="AK122" s="1055" t="s">
        <v>454</v>
      </c>
      <c r="AL122" s="1053"/>
      <c r="AM122" s="1053"/>
      <c r="AN122" s="1053"/>
      <c r="AO122" s="1054"/>
      <c r="AP122" s="1056" t="s">
        <v>454</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3584296</v>
      </c>
      <c r="BR122" s="1092"/>
      <c r="BS122" s="1092"/>
      <c r="BT122" s="1092"/>
      <c r="BU122" s="1092"/>
      <c r="BV122" s="1092">
        <v>3377478</v>
      </c>
      <c r="BW122" s="1092"/>
      <c r="BX122" s="1092"/>
      <c r="BY122" s="1092"/>
      <c r="BZ122" s="1092"/>
      <c r="CA122" s="1092">
        <v>3164589</v>
      </c>
      <c r="CB122" s="1092"/>
      <c r="CC122" s="1092"/>
      <c r="CD122" s="1092"/>
      <c r="CE122" s="1092"/>
      <c r="CF122" s="1112">
        <v>122.5</v>
      </c>
      <c r="CG122" s="1113"/>
      <c r="CH122" s="1113"/>
      <c r="CI122" s="1113"/>
      <c r="CJ122" s="1113"/>
      <c r="CK122" s="1104"/>
      <c r="CL122" s="1105"/>
      <c r="CM122" s="1105"/>
      <c r="CN122" s="1105"/>
      <c r="CO122" s="1106"/>
      <c r="CP122" s="1114" t="s">
        <v>472</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454</v>
      </c>
      <c r="DM122" s="1014"/>
      <c r="DN122" s="1014"/>
      <c r="DO122" s="1014"/>
      <c r="DP122" s="1014"/>
      <c r="DQ122" s="1014" t="s">
        <v>454</v>
      </c>
      <c r="DR122" s="1014"/>
      <c r="DS122" s="1014"/>
      <c r="DT122" s="1014"/>
      <c r="DU122" s="1014"/>
      <c r="DV122" s="1015" t="s">
        <v>454</v>
      </c>
      <c r="DW122" s="1015"/>
      <c r="DX122" s="1015"/>
      <c r="DY122" s="1015"/>
      <c r="DZ122" s="1016"/>
    </row>
    <row r="123" spans="1:130" s="247" customFormat="1" ht="26.25" customHeight="1">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454</v>
      </c>
      <c r="AB123" s="1053"/>
      <c r="AC123" s="1053"/>
      <c r="AD123" s="1053"/>
      <c r="AE123" s="1054"/>
      <c r="AF123" s="1055" t="s">
        <v>454</v>
      </c>
      <c r="AG123" s="1053"/>
      <c r="AH123" s="1053"/>
      <c r="AI123" s="1053"/>
      <c r="AJ123" s="1054"/>
      <c r="AK123" s="1055" t="s">
        <v>128</v>
      </c>
      <c r="AL123" s="1053"/>
      <c r="AM123" s="1053"/>
      <c r="AN123" s="1053"/>
      <c r="AO123" s="1054"/>
      <c r="AP123" s="1056" t="s">
        <v>454</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473</v>
      </c>
      <c r="BP123" s="1100"/>
      <c r="BQ123" s="1159">
        <v>11291557</v>
      </c>
      <c r="BR123" s="1160"/>
      <c r="BS123" s="1160"/>
      <c r="BT123" s="1160"/>
      <c r="BU123" s="1160"/>
      <c r="BV123" s="1160">
        <v>11835804</v>
      </c>
      <c r="BW123" s="1160"/>
      <c r="BX123" s="1160"/>
      <c r="BY123" s="1160"/>
      <c r="BZ123" s="1160"/>
      <c r="CA123" s="1160">
        <v>11536880</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454</v>
      </c>
      <c r="AB124" s="1053"/>
      <c r="AC124" s="1053"/>
      <c r="AD124" s="1053"/>
      <c r="AE124" s="1054"/>
      <c r="AF124" s="1055" t="s">
        <v>454</v>
      </c>
      <c r="AG124" s="1053"/>
      <c r="AH124" s="1053"/>
      <c r="AI124" s="1053"/>
      <c r="AJ124" s="1054"/>
      <c r="AK124" s="1055" t="s">
        <v>128</v>
      </c>
      <c r="AL124" s="1053"/>
      <c r="AM124" s="1053"/>
      <c r="AN124" s="1053"/>
      <c r="AO124" s="1054"/>
      <c r="AP124" s="1056" t="s">
        <v>128</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454</v>
      </c>
      <c r="BR124" s="1122"/>
      <c r="BS124" s="1122"/>
      <c r="BT124" s="1122"/>
      <c r="BU124" s="1122"/>
      <c r="BV124" s="1122" t="s">
        <v>454</v>
      </c>
      <c r="BW124" s="1122"/>
      <c r="BX124" s="1122"/>
      <c r="BY124" s="1122"/>
      <c r="BZ124" s="1122"/>
      <c r="CA124" s="1122" t="s">
        <v>454</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29759</v>
      </c>
      <c r="AB127" s="1053"/>
      <c r="AC127" s="1053"/>
      <c r="AD127" s="1053"/>
      <c r="AE127" s="1054"/>
      <c r="AF127" s="1055">
        <v>30165</v>
      </c>
      <c r="AG127" s="1053"/>
      <c r="AH127" s="1053"/>
      <c r="AI127" s="1053"/>
      <c r="AJ127" s="1054"/>
      <c r="AK127" s="1055">
        <v>30975</v>
      </c>
      <c r="AL127" s="1053"/>
      <c r="AM127" s="1053"/>
      <c r="AN127" s="1053"/>
      <c r="AO127" s="1054"/>
      <c r="AP127" s="1056">
        <v>1.2</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4999</v>
      </c>
      <c r="AB128" s="1142"/>
      <c r="AC128" s="1142"/>
      <c r="AD128" s="1142"/>
      <c r="AE128" s="1143"/>
      <c r="AF128" s="1144" t="s">
        <v>128</v>
      </c>
      <c r="AG128" s="1142"/>
      <c r="AH128" s="1142"/>
      <c r="AI128" s="1142"/>
      <c r="AJ128" s="1143"/>
      <c r="AK128" s="1144" t="s">
        <v>128</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128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3188495</v>
      </c>
      <c r="AB129" s="1053"/>
      <c r="AC129" s="1053"/>
      <c r="AD129" s="1053"/>
      <c r="AE129" s="1054"/>
      <c r="AF129" s="1055">
        <v>3111739</v>
      </c>
      <c r="AG129" s="1053"/>
      <c r="AH129" s="1053"/>
      <c r="AI129" s="1053"/>
      <c r="AJ129" s="1054"/>
      <c r="AK129" s="1055">
        <v>3011208</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479999</v>
      </c>
      <c r="AB130" s="1053"/>
      <c r="AC130" s="1053"/>
      <c r="AD130" s="1053"/>
      <c r="AE130" s="1054"/>
      <c r="AF130" s="1055">
        <v>470732</v>
      </c>
      <c r="AG130" s="1053"/>
      <c r="AH130" s="1053"/>
      <c r="AI130" s="1053"/>
      <c r="AJ130" s="1054"/>
      <c r="AK130" s="1055">
        <v>427760</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-1.5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2708496</v>
      </c>
      <c r="AB131" s="1078"/>
      <c r="AC131" s="1078"/>
      <c r="AD131" s="1078"/>
      <c r="AE131" s="1079"/>
      <c r="AF131" s="1077">
        <v>2641007</v>
      </c>
      <c r="AG131" s="1078"/>
      <c r="AH131" s="1078"/>
      <c r="AI131" s="1078"/>
      <c r="AJ131" s="1079"/>
      <c r="AK131" s="1077">
        <v>2583448</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-0.222632782</v>
      </c>
      <c r="AB132" s="1194"/>
      <c r="AC132" s="1194"/>
      <c r="AD132" s="1194"/>
      <c r="AE132" s="1195"/>
      <c r="AF132" s="1196">
        <v>-1.6507339809999999</v>
      </c>
      <c r="AG132" s="1194"/>
      <c r="AH132" s="1194"/>
      <c r="AI132" s="1194"/>
      <c r="AJ132" s="1195"/>
      <c r="AK132" s="1196">
        <v>-2.913780343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0.9</v>
      </c>
      <c r="AB133" s="1177"/>
      <c r="AC133" s="1177"/>
      <c r="AD133" s="1177"/>
      <c r="AE133" s="1178"/>
      <c r="AF133" s="1176">
        <v>-0.2</v>
      </c>
      <c r="AG133" s="1177"/>
      <c r="AH133" s="1177"/>
      <c r="AI133" s="1177"/>
      <c r="AJ133" s="1178"/>
      <c r="AK133" s="1176">
        <v>-1.5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k3WgEhrclLJ9CoShZs6dYYpV9gX8wLm76FAgwzcy+SyrSMSfo902o6qPFUpqKpVerKMNmXb+08vw85V6w9ZJig==" saltValue="eG2JQE+R9XabbWvkNy42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haXP6N3wBecnIQEHN+9+6yMtnEIPakQ5DzOVXwds2+8HJwA+XbU+UDY73Czkcero4pz5KKOHQ2Z25OGCmg0kpQ==" saltValue="yQ+SRWYgVZ6WBySODmBSv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cFq5loqczq+r0nxrcFEHIJl+4XcKTxlWnvtFodAV5kXLGzz9knKPJ1FdggkmQqne24fS9q0tMk7FUmu30s2pg==" saltValue="a8N6xagX+hYCEE0qgCxCZw==" spinCount="100000" sheet="1" objects="1" scenarios="1"/>
  <dataConsolidate link="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785514</v>
      </c>
      <c r="AP9" s="313">
        <v>103099</v>
      </c>
      <c r="AQ9" s="314">
        <v>114878</v>
      </c>
      <c r="AR9" s="315">
        <v>-10.3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99124</v>
      </c>
      <c r="AP10" s="316">
        <v>13010</v>
      </c>
      <c r="AQ10" s="317">
        <v>13315</v>
      </c>
      <c r="AR10" s="318">
        <v>-2.2999999999999998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138034</v>
      </c>
      <c r="AP11" s="316">
        <v>18117</v>
      </c>
      <c r="AQ11" s="317">
        <v>14277</v>
      </c>
      <c r="AR11" s="318">
        <v>26.9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1942</v>
      </c>
      <c r="AR12" s="318" t="s">
        <v>511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t="s">
        <v>511</v>
      </c>
      <c r="AR13" s="318" t="s">
        <v>511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21792</v>
      </c>
      <c r="AP14" s="316">
        <v>2860</v>
      </c>
      <c r="AQ14" s="317">
        <v>4702</v>
      </c>
      <c r="AR14" s="318">
        <v>-39.200000000000003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t="s">
        <v>511</v>
      </c>
      <c r="AP15" s="316" t="s">
        <v>511</v>
      </c>
      <c r="AQ15" s="317">
        <v>3059</v>
      </c>
      <c r="AR15" s="318" t="s">
        <v>511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-67766</v>
      </c>
      <c r="AP16" s="316">
        <v>-8894</v>
      </c>
      <c r="AQ16" s="317">
        <v>-10160</v>
      </c>
      <c r="AR16" s="318">
        <v>-12.5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976698</v>
      </c>
      <c r="AP17" s="316">
        <v>128192</v>
      </c>
      <c r="AQ17" s="317">
        <v>142011</v>
      </c>
      <c r="AR17" s="318">
        <v>-9.6999999999999993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10.76</v>
      </c>
      <c r="AP21" s="329">
        <v>13.22</v>
      </c>
      <c r="AQ21" s="330">
        <v>-2.46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96</v>
      </c>
      <c r="AP22" s="334">
        <v>95.9</v>
      </c>
      <c r="AQ22" s="335">
        <v>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263655</v>
      </c>
      <c r="AP32" s="343">
        <v>34605</v>
      </c>
      <c r="AQ32" s="344">
        <v>72897</v>
      </c>
      <c r="AR32" s="345">
        <v>-52.5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v>43</v>
      </c>
      <c r="AR34" s="345" t="s">
        <v>511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57714</v>
      </c>
      <c r="AP35" s="343">
        <v>7575</v>
      </c>
      <c r="AQ35" s="344">
        <v>23889</v>
      </c>
      <c r="AR35" s="345">
        <v>-68.3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140</v>
      </c>
      <c r="AP36" s="343">
        <v>18</v>
      </c>
      <c r="AQ36" s="344">
        <v>3700</v>
      </c>
      <c r="AR36" s="345">
        <v>-99.5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30975</v>
      </c>
      <c r="AP37" s="343">
        <v>4065</v>
      </c>
      <c r="AQ37" s="344">
        <v>740</v>
      </c>
      <c r="AR37" s="345">
        <v>449.3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511</v>
      </c>
      <c r="AP38" s="346" t="s">
        <v>511</v>
      </c>
      <c r="AQ38" s="347">
        <v>3</v>
      </c>
      <c r="AR38" s="335" t="s">
        <v>511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t="s">
        <v>511</v>
      </c>
      <c r="AP39" s="343" t="s">
        <v>511</v>
      </c>
      <c r="AQ39" s="344">
        <v>-2140</v>
      </c>
      <c r="AR39" s="345" t="s">
        <v>511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-427760</v>
      </c>
      <c r="AP40" s="343">
        <v>-56144</v>
      </c>
      <c r="AQ40" s="344">
        <v>-70880</v>
      </c>
      <c r="AR40" s="345">
        <v>-20.8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-75276</v>
      </c>
      <c r="AP41" s="343">
        <v>-9880</v>
      </c>
      <c r="AQ41" s="344">
        <v>28253</v>
      </c>
      <c r="AR41" s="345">
        <v>-135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486018</v>
      </c>
      <c r="AN51" s="365">
        <v>61819</v>
      </c>
      <c r="AO51" s="366">
        <v>-12.5</v>
      </c>
      <c r="AP51" s="367">
        <v>128611</v>
      </c>
      <c r="AQ51" s="368">
        <v>7.5</v>
      </c>
      <c r="AR51" s="369">
        <v>-20</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325104</v>
      </c>
      <c r="AN52" s="373">
        <v>41351</v>
      </c>
      <c r="AO52" s="374">
        <v>8</v>
      </c>
      <c r="AP52" s="375">
        <v>61552</v>
      </c>
      <c r="AQ52" s="376">
        <v>-10.1</v>
      </c>
      <c r="AR52" s="377">
        <v>18.100000000000001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513806</v>
      </c>
      <c r="AN53" s="365">
        <v>65949</v>
      </c>
      <c r="AO53" s="366">
        <v>6.7</v>
      </c>
      <c r="AP53" s="367">
        <v>138651</v>
      </c>
      <c r="AQ53" s="368">
        <v>7.8</v>
      </c>
      <c r="AR53" s="369">
        <v>-1.1000000000000001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368979</v>
      </c>
      <c r="AN54" s="373">
        <v>47360</v>
      </c>
      <c r="AO54" s="374">
        <v>14.5</v>
      </c>
      <c r="AP54" s="375">
        <v>71211</v>
      </c>
      <c r="AQ54" s="376">
        <v>15.7</v>
      </c>
      <c r="AR54" s="377">
        <v>-1.2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463975</v>
      </c>
      <c r="AN55" s="365">
        <v>59968</v>
      </c>
      <c r="AO55" s="366">
        <v>-9.1</v>
      </c>
      <c r="AP55" s="367">
        <v>122882</v>
      </c>
      <c r="AQ55" s="368">
        <v>-11.4</v>
      </c>
      <c r="AR55" s="369">
        <v>2.2999999999999998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141091</v>
      </c>
      <c r="AN56" s="373">
        <v>18236</v>
      </c>
      <c r="AO56" s="374">
        <v>-61.5</v>
      </c>
      <c r="AP56" s="375">
        <v>65785</v>
      </c>
      <c r="AQ56" s="376">
        <v>-7.6</v>
      </c>
      <c r="AR56" s="377">
        <v>-53.9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543445</v>
      </c>
      <c r="AN57" s="365">
        <v>71029</v>
      </c>
      <c r="AO57" s="366">
        <v>18.399999999999999</v>
      </c>
      <c r="AP57" s="367">
        <v>114790</v>
      </c>
      <c r="AQ57" s="368">
        <v>-6.6</v>
      </c>
      <c r="AR57" s="369">
        <v>25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244858</v>
      </c>
      <c r="AN58" s="373">
        <v>32003</v>
      </c>
      <c r="AO58" s="374">
        <v>75.5</v>
      </c>
      <c r="AP58" s="375">
        <v>55601</v>
      </c>
      <c r="AQ58" s="376">
        <v>-15.5</v>
      </c>
      <c r="AR58" s="377">
        <v>91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602519</v>
      </c>
      <c r="AN59" s="365">
        <v>79081</v>
      </c>
      <c r="AO59" s="366">
        <v>11.3</v>
      </c>
      <c r="AP59" s="367">
        <v>126262</v>
      </c>
      <c r="AQ59" s="368">
        <v>10</v>
      </c>
      <c r="AR59" s="369">
        <v>1.3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399286</v>
      </c>
      <c r="AN60" s="373">
        <v>52407</v>
      </c>
      <c r="AO60" s="374">
        <v>63.8</v>
      </c>
      <c r="AP60" s="375">
        <v>56769</v>
      </c>
      <c r="AQ60" s="376">
        <v>2.1</v>
      </c>
      <c r="AR60" s="377">
        <v>61.7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521953</v>
      </c>
      <c r="AN61" s="380">
        <v>67569</v>
      </c>
      <c r="AO61" s="381">
        <v>3</v>
      </c>
      <c r="AP61" s="382">
        <v>126239</v>
      </c>
      <c r="AQ61" s="383">
        <v>1.5</v>
      </c>
      <c r="AR61" s="369">
        <v>1.5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295864</v>
      </c>
      <c r="AN62" s="373">
        <v>38271</v>
      </c>
      <c r="AO62" s="374">
        <v>20.100000000000001</v>
      </c>
      <c r="AP62" s="375">
        <v>62184</v>
      </c>
      <c r="AQ62" s="376">
        <v>-3.1</v>
      </c>
      <c r="AR62" s="377">
        <v>23.2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DmkApy9duIcMeAlIQb+21mx/LxMmsRR64KEQGpvOFBA7ClNgTs05vbi1VfHLsAYJXT3JCUIYEGs1e/3xY67Jbg==" saltValue="PfY4egVFLw3KsBMqrUNt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8"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gclkUEktfzS0GgR9Bi9xOLu37fu3O+UxktasZV/x1xjKR5avOFAPa++ILR7Sxx/uCHlmgSiyaIzOpEPdi9zrGg==" saltValue="xy6ex7E1Z9LIuSYXFWw2Y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552</v>
      </c>
    </row>
  </sheetData>
  <sheetProtection algorithmName="SHA-512" hashValue="TQEnk5yMCaeZbDoZKVLNydZt9rxrPJhef4Ck+l1EBpZauKwC5pHM+T3TuHslys3kn02jWcqio92notaTL3ZFqg==" saltValue="LWI2LA50JfFIEPF4e5Vw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6" t="s">
        <v>3</v>
      </c>
      <c r="D47" s="1236"/>
      <c r="E47" s="1237"/>
      <c r="F47" s="11">
        <v>52.27</v>
      </c>
      <c r="G47" s="12">
        <v>59.46</v>
      </c>
      <c r="H47" s="12">
        <v>64.5</v>
      </c>
      <c r="I47" s="12">
        <v>67.959999999999994</v>
      </c>
      <c r="J47" s="13">
        <v>75.16</v>
      </c>
    </row>
    <row r="48" spans="2:10" ht="57.75" customHeight="1">
      <c r="B48" s="14"/>
      <c r="C48" s="1238" t="s">
        <v>4</v>
      </c>
      <c r="D48" s="1238"/>
      <c r="E48" s="1239"/>
      <c r="F48" s="15">
        <v>7.64</v>
      </c>
      <c r="G48" s="16">
        <v>7.61</v>
      </c>
      <c r="H48" s="16">
        <v>3.42</v>
      </c>
      <c r="I48" s="16">
        <v>9.1999999999999993</v>
      </c>
      <c r="J48" s="17">
        <v>11.3</v>
      </c>
    </row>
    <row r="49" spans="2:10" ht="57.75" customHeight="1" thickBot="1">
      <c r="B49" s="18"/>
      <c r="C49" s="1240" t="s">
        <v>5</v>
      </c>
      <c r="D49" s="1240"/>
      <c r="E49" s="1241"/>
      <c r="F49" s="19">
        <v>12.43</v>
      </c>
      <c r="G49" s="20">
        <v>13.19</v>
      </c>
      <c r="H49" s="20">
        <v>8.1199999999999992</v>
      </c>
      <c r="I49" s="20">
        <v>14.34</v>
      </c>
      <c r="J49" s="21">
        <v>14.05</v>
      </c>
    </row>
    <row r="50" spans="2:10" ht="13.5" customHeight="1"/>
  </sheetData>
  <sheetProtection algorithmName="SHA-512" hashValue="en9eIUQ0Q53frmr/SEoEjK9h0m7S4gmtEuQ7itRewZ3QUbM37t2ITulgWEjRH3vPoEE8GU5biGAZtzX4cfV0rA==" saltValue="bR2FZfc4ut0fMqDLQPBA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2021-10-04T08:12:08Z</cp:lastPrinted>
  <dcterms:created xsi:type="dcterms:W3CDTF">2021-02-05T04:35:57Z</dcterms:created>
  <dcterms:modified xsi:type="dcterms:W3CDTF">2021-10-04T08:12:17Z</dcterms:modified>
  <cp:category/>
</cp:coreProperties>
</file>