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財務係\D0財務庶務\03_財政公表\03_財政状況資料集\R2\"/>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W34" i="10"/>
  <c r="BW35" i="10" s="1"/>
  <c r="BW36" i="10" s="1"/>
  <c r="BW37" i="10" s="1"/>
  <c r="BW38" i="10" s="1"/>
  <c r="BW39" i="10" s="1"/>
  <c r="BW40" i="10" s="1"/>
  <c r="BW41" i="10" s="1"/>
  <c r="BW42" i="10" s="1"/>
  <c r="BW43" i="10" s="1"/>
  <c r="BE34" i="10"/>
  <c r="C34" i="10"/>
  <c r="U34" i="10" s="1"/>
  <c r="U35"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<sst xmlns="http://schemas.openxmlformats.org/spreadsheetml/2006/main" count="1128" uniqueCount="604">
  <si>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</si>
  <si>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</si>
  <si>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</si>
  <si>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</si>
  <si>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</si>
  <si>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</si>
  <si>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</si>
  <si>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</si>
  <si>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</si>
  <si>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</si>
  <si>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</si>
  <si>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</si>
  <si>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</si>
  <si>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</si>
  <si>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</si>
  <si>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</si>
  <si>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</si>
  <si>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</si>
  <si>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</si>
  <si>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</si>
  <si>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</si>
  <si>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</si>
  <si>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</si>
  <si>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</si>
  <si>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</si>
  <si>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</si>
  <si>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</si>
  <si>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</si>
  <si>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</si>
  <si>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</si>
  <si>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</si>
  <si>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</si>
  <si>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</si>
  <si>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</si>
  <si>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</si>
  <si>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</si>
  <si>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</si>
  <si>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</si>
  <si>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</si>
  <si>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</si>
  <si>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</si>
  <si>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</si>
  <si>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</si>
  <si>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</si>
  <si>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</si>
  <si>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</si>
  <si>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</si>
  <si>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</si>
  <si>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</si>
  <si>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</si>
  <si>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</si>
  <si>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</si>
  <si>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</si>
  <si>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</si>
  <si>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</si>
  <si>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</si>
  <si>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</si>
  <si>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</si>
  <si>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</si>
  <si>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</si>
  <si>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</si>
  <si>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</si>
  <si>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</si>
  <si>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</si>
  <si>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</si>
  <si>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</si>
  <si>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</si>
  <si>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</si>
  <si>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</si>
  <si>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</si>
  <si>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</si>
  <si>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</si>
  <si>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</si>
  <si>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</si>
  <si>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</si>
  <si>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</si>
  <si>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</si>
  <si>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</si>
  <si>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</si>
  <si>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</si>
  <si>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</si>
  <si>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</si>
  <si>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</si>
  <si>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</si>
  <si>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</si>
  <si>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</si>
  <si>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</si>
  <si>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</si>
  <si>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</si>
  <si>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</si>
  <si>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</si>
  <si>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</si>
  <si>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</si>
  <si>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</si>
  <si>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</si>
  <si>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</si>
  <si>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</si>
  <si>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</si>
  <si>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水巻町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</si>
  <si>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</si>
  <si>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</si>
  <si>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</si>
  <si>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</si>
  <si>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</si>
  <si>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</si>
  <si>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</si>
  <si>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</si>
  <si>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</si>
  <si>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</si>
  <si>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</si>
  <si>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</si>
  <si>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</si>
  <si>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</si>
  <si>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</si>
  <si>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</si>
  <si>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</si>
  <si>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</si>
  <si>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</si>
  <si>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</si>
  <si>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</si>
  <si>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</si>
  <si>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</si>
  <si>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</si>
  <si>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</si>
  <si>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</si>
  <si>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</si>
  <si>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</si>
  <si>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</si>
  <si>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</si>
  <si>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</si>
  <si>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</si>
  <si>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</si>
  <si>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</si>
  <si>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</si>
  <si>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</si>
  <si>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</si>
  <si>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</si>
  <si>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</si>
  <si>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</si>
  <si>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</si>
  <si>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</si>
  <si>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</si>
  <si>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</si>
  <si>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</si>
  <si>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</si>
  <si>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</si>
  <si>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</si>
  <si>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</si>
  <si>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</si>
  <si>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</si>
  <si>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</si>
  <si>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</si>
  <si>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</si>
  <si>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</si>
  <si>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</si>
  <si>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</si>
  <si>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</si>
  <si>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</si>
  <si>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</si>
  <si>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</si>
  <si>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</si>
  <si>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</si>
  <si>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</si>
  <si>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</si>
  <si>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</si>
  <si>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</si>
  <si>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</si>
  <si>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</si>
  <si>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</si>
  <si>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</si>
  <si>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</si>
  <si>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</si>
  <si>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</si>
  <si>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</si>
  <si>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</si>
  <si>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</si>
  <si>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</si>
  <si>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</si>
  <si>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</si>
  <si>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</si>
  <si>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</si>
  <si>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</si>
  <si>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</si>
  <si>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</si>
  <si>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</si>
  <si>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</si>
  <si>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</si>
  <si>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</si>
  <si>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</si>
  <si>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</si>
  <si>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</si>
  <si>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</si>
  <si>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</si>
  <si>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</si>
  <si>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</si>
  <si>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</si>
  <si>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</si>
  <si>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</si>
  <si>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</si>
  <si>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</si>
  <si>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</si>
  <si>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</si>
  <si>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</si>
  <si>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</si>
  <si>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</si>
  <si>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</si>
  <si>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</si>
  <si>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</si>
  <si>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</si>
  <si>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福岡県水巻町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</si>
  <si>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</si>
  <si>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</si>
  <si>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</si>
  <si>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</si>
  <si>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</si>
  <si>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</si>
  <si>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</si>
  <si>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</si>
  <si>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</si>
  <si>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</si>
  <si>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</si>
  <si>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</si>
  <si>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</si>
  <si>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</si>
  <si>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</si>
  <si>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</si>
  <si>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</si>
  <si>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</si>
  <si>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</si>
  <si>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</si>
  <si>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</si>
  <si>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</si>
  <si>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</si>
  <si>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</si>
  <si>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</si>
  <si>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</si>
  <si>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</si>
  <si>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</si>
  <si>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</si>
  <si>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</si>
  <si>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</si>
  <si>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</si>
  <si>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</si>
  <si>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</si>
  <si>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</si>
  <si>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</si>
  <si>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</si>
  <si>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</si>
  <si>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</si>
  <si>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</si>
  <si>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</si>
  <si>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</si>
  <si>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</si>
  <si>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</si>
  <si>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</si>
  <si>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</si>
  <si>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</si>
  <si>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</si>
  <si>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</si>
  <si>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</si>
  <si>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</si>
  <si>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</si>
  <si>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</si>
  <si>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</si>
  <si>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</si>
  <si>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</si>
  <si>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</si>
  <si>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</si>
  <si>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</si>
  <si>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</si>
  <si>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</si>
  <si>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</si>
  <si>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</si>
  <si>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</si>
  <si>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</si>
  <si>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</si>
  <si>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</si>
  <si>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</si>
  <si>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</si>
  <si>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</si>
  <si>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</si>
  <si>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</si>
  <si>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</si>
  <si>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</si>
  <si>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</si>
  <si>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</si>
  <si>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</si>
  <si>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</si>
  <si>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</si>
  <si>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</si>
  <si>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</si>
  <si>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</si>
  <si>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</si>
  <si>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</si>
  <si>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</si>
  <si>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</si>
  <si>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</si>
  <si>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</si>
  <si>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</si>
  <si>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</si>
  <si>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</si>
  <si>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</si>
  <si>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</si>
  <si>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</si>
  <si>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</si>
  <si>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</si>
  <si>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</si>
  <si>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</si>
  <si>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</si>
  <si>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</si>
  <si>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</si>
  <si>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</si>
  <si>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</si>
  <si>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</si>
  <si>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</si>
  <si>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</si>
  <si>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</si>
  <si>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</si>
  <si>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</si>
  <si>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</si>
  <si>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</si>
  <si>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</si>
  <si>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</si>
  <si>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</si>
  <si>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</si>
  <si>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</si>
  <si>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</si>
  <si>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</si>
  <si>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</si>
  <si>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</si>
  <si>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</si>
  <si>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</si>
  <si>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</si>
  <si>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</si>
  <si>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</si>
  <si>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</si>
  <si>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</si>
  <si>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</si>
  <si>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</si>
  <si>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</si>
  <si>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</si>
  <si>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</si>
  <si>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</si>
  <si>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</si>
  <si>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</si>
  <si>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</si>
  <si>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</si>
  <si>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</si>
  <si>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</si>
  <si>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</si>
  <si>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</si>
  <si>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</si>
  <si>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</si>
  <si>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</si>
  <si>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</si>
  <si>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</si>
  <si>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</si>
  <si>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</si>
  <si>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</si>
  <si>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</si>
  <si>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</si>
  <si>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</si>
  <si>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</si>
  <si>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福岡県水巻町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</si>
  <si>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</si>
  <si>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</si>
  <si>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</si>
  <si>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</si>
  <si>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</si>
  <si>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</si>
  <si>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</si>
  <si>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</si>
  <si>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</si>
  <si>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</si>
  <si>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</si>
  <si>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</si>
  <si>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</si>
  <si>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</si>
  <si>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</si>
  <si>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</si>
  <si>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</si>
  <si>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</si>
  <si>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</si>
  <si>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</si>
  <si>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</si>
  <si>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</si>
  <si>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</si>
  <si>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</si>
  <si>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</si>
  <si>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</si>
  <si>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</si>
  <si>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</si>
  <si>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</si>
  <si>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</si>
  <si>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</si>
  <si>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</si>
  <si>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</si>
  <si>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</si>
  <si>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</si>
  <si>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</si>
  <si>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</si>
  <si>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</si>
  <si>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</si>
  <si>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</si>
  <si>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</si>
  <si>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</si>
  <si>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</si>
  <si>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</si>
  <si>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</si>
  <si>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</si>
  <si>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</si>
  <si>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</si>
  <si>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</si>
  <si>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</si>
  <si>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</si>
  <si>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</si>
  <si>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</si>
  <si>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</si>
  <si>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</si>
  <si>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</si>
  <si>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</si>
  <si>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</si>
  <si>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</si>
  <si>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</si>
  <si>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</si>
  <si>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</si>
  <si>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</si>
  <si>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</si>
  <si>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</si>
  <si>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</si>
  <si>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</si>
  <si>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</si>
  <si>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</si>
  <si>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</si>
  <si>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</si>
  <si>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</si>
  <si>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</si>
  <si>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</si>
  <si>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</si>
  <si>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</si>
  <si>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</si>
  <si>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</si>
  <si>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</si>
  <si>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</si>
  <si>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</si>
  <si>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</si>
  <si>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</si>
  <si>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</si>
  <si>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</si>
  <si>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</si>
  <si>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</si>
  <si>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</si>
  <si>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</si>
  <si>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</si>
  <si>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</si>
  <si>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</si>
  <si>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</si>
  <si>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</si>
  <si>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</si>
  <si>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</si>
  <si>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</si>
  <si>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</si>
  <si>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</si>
  <si>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</si>
  <si>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</si>
  <si>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</si>
  <si>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</si>
  <si>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</si>
  <si>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</si>
  <si>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</si>
  <si>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</si>
  <si>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</si>
  <si>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</si>
  <si>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</si>
  <si>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</si>
  <si>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</si>
  <si>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</si>
  <si>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</si>
  <si>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</si>
  <si>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</si>
  <si>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</si>
  <si>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</si>
  <si>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</si>
  <si>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</si>
  <si>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</si>
  <si>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</si>
  <si>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</si>
  <si>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</si>
  <si>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</si>
  <si>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</si>
  <si>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</si>
  <si>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</si>
  <si>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</si>
  <si>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</si>
  <si>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</si>
  <si>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</si>
  <si>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</si>
  <si>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</si>
  <si>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</si>
  <si>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</si>
  <si>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</si>
  <si>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</si>
  <si>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</si>
  <si>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</si>
  <si>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</si>
  <si>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</si>
  <si>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</si>
  <si>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</si>
  <si>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</si>
  <si>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</si>
  <si>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</si>
  <si>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</si>
  <si>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</si>
  <si>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</si>
  <si>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</si>
  <si>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</si>
  <si>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</si>
  <si>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</si>
  <si>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</si>
  <si>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</si>
  <si>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</si>
  <si>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</si>
  <si>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</si>
  <si>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</si>
  <si>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</si>
  <si>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</si>
  <si>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</si>
  <si>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</si>
  <si>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</si>
  <si>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</si>
  <si>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</si>
  <si>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</si>
  <si>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</si>
  <si>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</si>
  <si>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</si>
  <si>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</si>
  <si>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</si>
  <si>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</si>
  <si>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</si>
  <si>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</si>
  <si>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</si>
  <si>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</si>
  <si>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</si>
  <si>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</si>
  <si>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</si>
  <si>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</si>
  <si>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</si>
  <si>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</si>
  <si>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</si>
  <si>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4.65</t>
  </si>
  <si>
    <t>▲ 1.64</t>
  </si>
  <si>
    <t>▲ 6.86</t>
  </si>
  <si>
    <t>▲ 6.22</t>
  </si>
  <si>
    <t>一般会計</t>
  </si>
  <si>
    <t>公共下水道事業会計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</si>
  <si>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</si>
  <si>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</si>
  <si>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</si>
  <si>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</si>
  <si>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</si>
  <si>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</si>
  <si>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</si>
  <si>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</si>
  <si>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</si>
  <si>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</si>
  <si>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一般会計</t>
    <phoneticPr fontId="5"/>
  </si>
  <si>
    <t>国民健康保険事業特別会計</t>
    <phoneticPr fontId="5"/>
  </si>
  <si>
    <t>-</t>
    <phoneticPr fontId="2"/>
  </si>
  <si>
    <t>-</t>
    <phoneticPr fontId="2"/>
  </si>
  <si>
    <t>後期高齢者医療特別会計</t>
    <phoneticPr fontId="5"/>
  </si>
  <si>
    <t>-</t>
    <phoneticPr fontId="2"/>
  </si>
  <si>
    <t>-</t>
    <phoneticPr fontId="2"/>
  </si>
  <si>
    <t>遠賀・中間地域広域行政事務組合(一般会計)</t>
  </si>
  <si>
    <t>福岡県介護保険広域連合(一般会計)</t>
  </si>
  <si>
    <t>-</t>
    <phoneticPr fontId="2"/>
  </si>
  <si>
    <t>福岡県介護保険広域連合（介護保険事業特別会計)</t>
  </si>
  <si>
    <t>福岡県後期高齢者医療広域連合(一般会計)</t>
  </si>
  <si>
    <t>福岡県後期高齢者医療広域連合（後期高齢者医療特別会計）</t>
  </si>
  <si>
    <t>堀川水利組合(一般会計)</t>
  </si>
  <si>
    <t>福岡県市町村消防団員等公務災害補償組合(一般会計)</t>
  </si>
  <si>
    <t>-</t>
    <phoneticPr fontId="2"/>
  </si>
  <si>
    <t>福岡県自治振興組合(一般会計)</t>
  </si>
  <si>
    <t>福岡県自治振興組合(公文書館事業特別会計)</t>
    <phoneticPr fontId="2"/>
  </si>
  <si>
    <t>福岡県自治会館管理組合(一般会計)</t>
  </si>
  <si>
    <t>水巻町職員退職手当準備基金</t>
  </si>
  <si>
    <t>水巻町公共施設等整備基金</t>
  </si>
  <si>
    <t>水巻快適環境づくり基金</t>
  </si>
  <si>
    <t>水巻町小中学校給食事業基金</t>
  </si>
  <si>
    <t>水巻町片山排水ポンプ管理基金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</si>
  <si>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</si>
  <si>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</si>
  <si>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</si>
  <si>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</si>
  <si>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</si>
  <si>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</si>
  <si>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</si>
  <si>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</si>
  <si>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</si>
  <si>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</si>
  <si>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</si>
  <si>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</si>
  <si>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</si>
  <si>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公共下水道事業会計が赤字になったことに伴い、一般会計が負担すべき公共下水道起債償還額が増となり、将来負担比率が大きく悪化した。有形固定資産減価償却率は使用可能年数を伸ばすことに取り組んでいるので今後も高止まりする。そこで今後は、将来負担比率が悪化しないように注意する必要がある。</t>
    <rPh sb="0" eb="5">
      <t>コウキョウゲスイドウ</t>
    </rPh>
    <rPh sb="5" eb="9">
      <t>ジギョウカイケイ</t>
    </rPh>
    <rPh sb="10" eb="12">
      <t>アカジ</t>
    </rPh>
    <rPh sb="19" eb="20">
      <t>トモナ</t>
    </rPh>
    <rPh sb="22" eb="26">
      <t>イッパンカイケイ</t>
    </rPh>
    <rPh sb="27" eb="29">
      <t>フタン</t>
    </rPh>
    <rPh sb="32" eb="37">
      <t>コウキョウゲスイドウ</t>
    </rPh>
    <rPh sb="37" eb="39">
      <t>キサイ</t>
    </rPh>
    <rPh sb="39" eb="42">
      <t>ショウカンガク</t>
    </rPh>
    <rPh sb="43" eb="44">
      <t>ゾウ</t>
    </rPh>
    <rPh sb="48" eb="54">
      <t>ショウライフタンヒリツ</t>
    </rPh>
    <rPh sb="55" eb="56">
      <t>オオ</t>
    </rPh>
    <rPh sb="58" eb="60">
      <t>アッカ</t>
    </rPh>
    <rPh sb="63" eb="67">
      <t>ユウケイコテイ</t>
    </rPh>
    <rPh sb="67" eb="69">
      <t>シサン</t>
    </rPh>
    <rPh sb="69" eb="74">
      <t>ゲンカショウキャクリツ</t>
    </rPh>
    <rPh sb="75" eb="81">
      <t>シヨウカノウネンスウ</t>
    </rPh>
    <rPh sb="82" eb="83">
      <t>ノ</t>
    </rPh>
    <rPh sb="88" eb="89">
      <t>ト</t>
    </rPh>
    <rPh sb="90" eb="91">
      <t>ク</t>
    </rPh>
    <rPh sb="97" eb="99">
      <t>コンゴ</t>
    </rPh>
    <rPh sb="100" eb="102">
      <t>タカド</t>
    </rPh>
    <rPh sb="110" eb="112">
      <t>コンゴ</t>
    </rPh>
    <rPh sb="114" eb="120">
      <t>ショウライフタンヒリツ</t>
    </rPh>
    <rPh sb="121" eb="123">
      <t>アッカ</t>
    </rPh>
    <rPh sb="129" eb="131">
      <t>チュウイ</t>
    </rPh>
    <rPh sb="133" eb="135">
      <t>ヒツヨウ</t>
    </rPh>
    <phoneticPr fontId="5"/>
  </si>
  <si>
    <t>将来負担比率、実質公債費比率ともに悪化した。これは公共下水道事業会計が赤字になったことに伴い、一般会計が負担すべき公共下水道起債償還額が増となったことによるもの。今後はこれ以上悪化しないように留意する必要がある</t>
    <rPh sb="0" eb="6">
      <t>ショウライフタンヒリツ</t>
    </rPh>
    <rPh sb="7" eb="14">
      <t>ジッシツコウサイヒヒリツ</t>
    </rPh>
    <rPh sb="17" eb="19">
      <t>アッカ</t>
    </rPh>
    <rPh sb="68" eb="69">
      <t>ゾウ</t>
    </rPh>
    <rPh sb="81" eb="83">
      <t>コンゴ</t>
    </rPh>
    <rPh sb="86" eb="88">
      <t>イジョウ</t>
    </rPh>
    <rPh sb="88" eb="90">
      <t>アッカ</t>
    </rPh>
    <rPh sb="96" eb="98">
      <t>リュウイ</t>
    </rPh>
    <rPh sb="100" eb="10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</si>
</sst>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1AE6-4E3C-B0C3-812A95EAB2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42910</c:v>
                </c:pt>
                <c:pt idx="1">
                  <c:v>42105</c:v>
                </c:pt>
                <c:pt idx="2">
                  <c:v>56888</c:v>
                </c:pt>
                <c:pt idx="3">
                  <c:v>28153</c:v>
                </c:pt>
                <c:pt idx="4">
                  <c:v>42263</c:v>
                </c:pt>
              </c:numCache>
            </c:numRef>
          </c:val>
          <c:smooth val="0"/>
          <c:extLst>
            <c:ext xmlns:c16="http://schemas.microsoft.com/office/drawing/2014/chart" uri="{C3380CC4-5D6E-409C-BE32-E72D297353CC}">
              <c16:uniqueId val="{00000001-1AE6-4E3C-B0C3-812A95EAB2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6.15</c:v>
                </c:pt>
                <c:pt idx="1">
                  <c:v>4.91</c:v>
                </c:pt>
                <c:pt idx="2">
                  <c:v>6.71</c:v>
                </c:pt>
                <c:pt idx="3">
                  <c:v>6.82</c:v>
                </c:pt>
                <c:pt idx="4">
                  <c:v>5.77</c:v>
                </c:pt>
              </c:numCache>
            </c:numRef>
          </c:val>
          <c:extLst>
            <c:ext xmlns:c16="http://schemas.microsoft.com/office/drawing/2014/chart" uri="{C3380CC4-5D6E-409C-BE32-E72D297353CC}">
              <c16:uniqueId val="{00000000-9B03-47E0-A0B3-CAA83718A2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45.02</c:v>
                </c:pt>
                <c:pt idx="1">
                  <c:v>44.93</c:v>
                </c:pt>
                <c:pt idx="2">
                  <c:v>44.13</c:v>
                </c:pt>
                <c:pt idx="3">
                  <c:v>40.93</c:v>
                </c:pt>
                <c:pt idx="4">
                  <c:v>39.1</c:v>
                </c:pt>
              </c:numCache>
            </c:numRef>
          </c:val>
          <c:extLst>
            <c:ext xmlns:c16="http://schemas.microsoft.com/office/drawing/2014/chart" uri="{C3380CC4-5D6E-409C-BE32-E72D297353CC}">
              <c16:uniqueId val="{00000001-9B03-47E0-A0B3-CAA83718A2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1.66</c:v>
                </c:pt>
                <c:pt idx="1">
                  <c:v>-4.6500000000000004</c:v>
                </c:pt>
                <c:pt idx="2">
                  <c:v>-1.64</c:v>
                </c:pt>
                <c:pt idx="3">
                  <c:v>-6.86</c:v>
                </c:pt>
                <c:pt idx="4">
                  <c:v>-6.22</c:v>
                </c:pt>
              </c:numCache>
            </c:numRef>
          </c:val>
          <c:smooth val="0"/>
          <c:extLst>
            <c:ext xmlns:c16="http://schemas.microsoft.com/office/drawing/2014/chart" uri="{C3380CC4-5D6E-409C-BE32-E72D297353CC}">
              <c16:uniqueId val="{00000002-9B03-47E0-A0B3-CAA83718A2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0.35</c:v>
                </c:pt>
                <c:pt idx="2">
                  <c:v>#N/A</c:v>
                </c:pt>
                <c:pt idx="3">
                  <c:v>0.49</c:v>
                </c:pt>
                <c:pt idx="4">
                  <c:v>0</c:v>
                </c:pt>
                <c:pt idx="5">
                  <c:v>0</c:v>
                </c:pt>
                <c:pt idx="6">
                  <c:v>0</c:v>
                </c:pt>
                <c:pt idx="7">
                  <c:v>0</c:v>
                </c:pt>
                <c:pt idx="8">
                  <c:v>0</c:v>
                </c:pt>
                <c:pt idx="9">
                  <c:v>0</c:v>
                </c:pt>
              </c:numCache>
            </c:numRef>
          </c:val>
          <c:extLst>
            <c:ext xmlns:c16="http://schemas.microsoft.com/office/drawing/2014/chart" uri="{C3380CC4-5D6E-409C-BE32-E72D297353CC}">
              <c16:uniqueId val="{00000000-329B-4CBD-918E-7B30CCA8D6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9B-4CBD-918E-7B30CCA8D68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29B-4CBD-918E-7B30CCA8D68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29B-4CBD-918E-7B30CCA8D68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29B-4CBD-918E-7B30CCA8D68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329B-4CBD-918E-7B30CCA8D68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0.09</c:v>
                </c:pt>
                <c:pt idx="4">
                  <c:v>#N/A</c:v>
                </c:pt>
                <c:pt idx="5">
                  <c:v>0.15</c:v>
                </c:pt>
                <c:pt idx="6">
                  <c:v>#N/A</c:v>
                </c:pt>
                <c:pt idx="7">
                  <c:v>0.16</c:v>
                </c:pt>
                <c:pt idx="8">
                  <c:v>#N/A</c:v>
                </c:pt>
                <c:pt idx="9">
                  <c:v>0.21</c:v>
                </c:pt>
              </c:numCache>
            </c:numRef>
          </c:val>
          <c:extLst>
            <c:ext xmlns:c16="http://schemas.microsoft.com/office/drawing/2014/chart" uri="{C3380CC4-5D6E-409C-BE32-E72D297353CC}">
              <c16:uniqueId val="{00000006-329B-4CBD-918E-7B30CCA8D68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0.45</c:v>
                </c:pt>
                <c:pt idx="2">
                  <c:v>#N/A</c:v>
                </c:pt>
                <c:pt idx="3">
                  <c:v>0.65</c:v>
                </c:pt>
                <c:pt idx="4">
                  <c:v>#N/A</c:v>
                </c:pt>
                <c:pt idx="5">
                  <c:v>0.67</c:v>
                </c:pt>
                <c:pt idx="6">
                  <c:v>#N/A</c:v>
                </c:pt>
                <c:pt idx="7">
                  <c:v>0.54</c:v>
                </c:pt>
                <c:pt idx="8">
                  <c:v>#N/A</c:v>
                </c:pt>
                <c:pt idx="9">
                  <c:v>1.34</c:v>
                </c:pt>
              </c:numCache>
            </c:numRef>
          </c:val>
          <c:extLst>
            <c:ext xmlns:c16="http://schemas.microsoft.com/office/drawing/2014/chart" uri="{C3380CC4-5D6E-409C-BE32-E72D297353CC}">
              <c16:uniqueId val="{00000007-329B-4CBD-918E-7B30CCA8D68A}"/>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#N/A</c:v>
                </c:pt>
                <c:pt idx="5">
                  <c:v>2.2200000000000002</c:v>
                </c:pt>
                <c:pt idx="6">
                  <c:v>#N/A</c:v>
                </c:pt>
                <c:pt idx="7">
                  <c:v>3.19</c:v>
                </c:pt>
                <c:pt idx="8">
                  <c:v>#N/A</c:v>
                </c:pt>
                <c:pt idx="9">
                  <c:v>4.43</c:v>
                </c:pt>
              </c:numCache>
            </c:numRef>
          </c:val>
          <c:extLst>
            <c:ext xmlns:c16="http://schemas.microsoft.com/office/drawing/2014/chart" uri="{C3380CC4-5D6E-409C-BE32-E72D297353CC}">
              <c16:uniqueId val="{00000008-329B-4CBD-918E-7B30CCA8D68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6.14</c:v>
                </c:pt>
                <c:pt idx="2">
                  <c:v>#N/A</c:v>
                </c:pt>
                <c:pt idx="3">
                  <c:v>4.91</c:v>
                </c:pt>
                <c:pt idx="4">
                  <c:v>#N/A</c:v>
                </c:pt>
                <c:pt idx="5">
                  <c:v>6.71</c:v>
                </c:pt>
                <c:pt idx="6">
                  <c:v>#N/A</c:v>
                </c:pt>
                <c:pt idx="7">
                  <c:v>6.81</c:v>
                </c:pt>
                <c:pt idx="8">
                  <c:v>#N/A</c:v>
                </c:pt>
                <c:pt idx="9">
                  <c:v>5.76</c:v>
                </c:pt>
              </c:numCache>
            </c:numRef>
          </c:val>
          <c:extLst>
            <c:ext xmlns:c16="http://schemas.microsoft.com/office/drawing/2014/chart" uri="{C3380CC4-5D6E-409C-BE32-E72D297353CC}">
              <c16:uniqueId val="{00000009-329B-4CBD-918E-7B30CCA8D6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839</c:v>
                </c:pt>
                <c:pt idx="5">
                  <c:v>810</c:v>
                </c:pt>
                <c:pt idx="8">
                  <c:v>758</c:v>
                </c:pt>
                <c:pt idx="11">
                  <c:v>730</c:v>
                </c:pt>
                <c:pt idx="14">
                  <c:v>706</c:v>
                </c:pt>
              </c:numCache>
            </c:numRef>
          </c:val>
          <c:extLst>
            <c:ext xmlns:c16="http://schemas.microsoft.com/office/drawing/2014/chart" uri="{C3380CC4-5D6E-409C-BE32-E72D297353CC}">
              <c16:uniqueId val="{00000000-B26F-438F-9B23-3325ED39FA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6F-438F-9B23-3325ED39FA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6F-438F-9B23-3325ED39FA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95</c:v>
                </c:pt>
                <c:pt idx="3">
                  <c:v>96</c:v>
                </c:pt>
                <c:pt idx="6">
                  <c:v>96</c:v>
                </c:pt>
                <c:pt idx="9">
                  <c:v>114</c:v>
                </c:pt>
                <c:pt idx="12">
                  <c:v>93</c:v>
                </c:pt>
              </c:numCache>
            </c:numRef>
          </c:val>
          <c:extLst>
            <c:ext xmlns:c16="http://schemas.microsoft.com/office/drawing/2014/chart" uri="{C3380CC4-5D6E-409C-BE32-E72D297353CC}">
              <c16:uniqueId val="{00000003-B26F-438F-9B23-3325ED39FA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273</c:v>
                </c:pt>
                <c:pt idx="3">
                  <c:v>277</c:v>
                </c:pt>
                <c:pt idx="6">
                  <c:v>278</c:v>
                </c:pt>
                <c:pt idx="9">
                  <c:v>257</c:v>
                </c:pt>
                <c:pt idx="12">
                  <c:v>272</c:v>
                </c:pt>
              </c:numCache>
            </c:numRef>
          </c:val>
          <c:extLst>
            <c:ext xmlns:c16="http://schemas.microsoft.com/office/drawing/2014/chart" uri="{C3380CC4-5D6E-409C-BE32-E72D297353CC}">
              <c16:uniqueId val="{00000004-B26F-438F-9B23-3325ED39FA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6F-438F-9B23-3325ED39FA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6F-438F-9B23-3325ED39FA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643</c:v>
                </c:pt>
                <c:pt idx="3">
                  <c:v>608</c:v>
                </c:pt>
                <c:pt idx="6">
                  <c:v>560</c:v>
                </c:pt>
                <c:pt idx="9">
                  <c:v>550</c:v>
                </c:pt>
                <c:pt idx="12">
                  <c:v>645</c:v>
                </c:pt>
              </c:numCache>
            </c:numRef>
          </c:val>
          <c:extLst>
            <c:ext xmlns:c16="http://schemas.microsoft.com/office/drawing/2014/chart" uri="{C3380CC4-5D6E-409C-BE32-E72D297353CC}">
              <c16:uniqueId val="{00000007-B26F-438F-9B23-3325ED39FA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172</c:v>
                </c:pt>
                <c:pt idx="2">
                  <c:v>#N/A</c:v>
                </c:pt>
                <c:pt idx="3">
                  <c:v>#N/A</c:v>
                </c:pt>
                <c:pt idx="4">
                  <c:v>171</c:v>
                </c:pt>
                <c:pt idx="5">
                  <c:v>#N/A</c:v>
                </c:pt>
                <c:pt idx="6">
                  <c:v>#N/A</c:v>
                </c:pt>
                <c:pt idx="7">
                  <c:v>176</c:v>
                </c:pt>
                <c:pt idx="8">
                  <c:v>#N/A</c:v>
                </c:pt>
                <c:pt idx="9">
                  <c:v>#N/A</c:v>
                </c:pt>
                <c:pt idx="10">
                  <c:v>191</c:v>
                </c:pt>
                <c:pt idx="11">
                  <c:v>#N/A</c:v>
                </c:pt>
                <c:pt idx="12">
                  <c:v>#N/A</c:v>
                </c:pt>
                <c:pt idx="13">
                  <c:v>304</c:v>
                </c:pt>
                <c:pt idx="14">
                  <c:v>#N/A</c:v>
                </c:pt>
              </c:numCache>
            </c:numRef>
          </c:val>
          <c:smooth val="0"/>
          <c:extLst>
            <c:ext xmlns:c16="http://schemas.microsoft.com/office/drawing/2014/chart" uri="{C3380CC4-5D6E-409C-BE32-E72D297353CC}">
              <c16:uniqueId val="{00000008-B26F-438F-9B23-3325ED39FA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8273</c:v>
                </c:pt>
                <c:pt idx="5">
                  <c:v>8348</c:v>
                </c:pt>
                <c:pt idx="8">
                  <c:v>8514</c:v>
                </c:pt>
                <c:pt idx="11">
                  <c:v>8793</c:v>
                </c:pt>
                <c:pt idx="14">
                  <c:v>8984</c:v>
                </c:pt>
              </c:numCache>
            </c:numRef>
          </c:val>
          <c:extLst>
            <c:ext xmlns:c16="http://schemas.microsoft.com/office/drawing/2014/chart" uri="{C3380CC4-5D6E-409C-BE32-E72D297353CC}">
              <c16:uniqueId val="{00000000-441E-49FF-835B-9036276FF4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449</c:v>
                </c:pt>
                <c:pt idx="5">
                  <c:v>409</c:v>
                </c:pt>
                <c:pt idx="8">
                  <c:v>411</c:v>
                </c:pt>
                <c:pt idx="11">
                  <c:v>356</c:v>
                </c:pt>
                <c:pt idx="14">
                  <c:v>305</c:v>
                </c:pt>
              </c:numCache>
            </c:numRef>
          </c:val>
          <c:extLst>
            <c:ext xmlns:c16="http://schemas.microsoft.com/office/drawing/2014/chart" uri="{C3380CC4-5D6E-409C-BE32-E72D297353CC}">
              <c16:uniqueId val="{00000001-441E-49FF-835B-9036276FF4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4409</c:v>
                </c:pt>
                <c:pt idx="5">
                  <c:v>4425</c:v>
                </c:pt>
                <c:pt idx="8">
                  <c:v>4394</c:v>
                </c:pt>
                <c:pt idx="11">
                  <c:v>4288</c:v>
                </c:pt>
                <c:pt idx="14">
                  <c:v>4158</c:v>
                </c:pt>
              </c:numCache>
            </c:numRef>
          </c:val>
          <c:extLst>
            <c:ext xmlns:c16="http://schemas.microsoft.com/office/drawing/2014/chart" uri="{C3380CC4-5D6E-409C-BE32-E72D297353CC}">
              <c16:uniqueId val="{00000002-441E-49FF-835B-9036276FF4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1E-49FF-835B-9036276FF4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1E-49FF-835B-9036276FF4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1E-49FF-835B-9036276FF4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982</c:v>
                </c:pt>
                <c:pt idx="3">
                  <c:v>1086</c:v>
                </c:pt>
                <c:pt idx="6">
                  <c:v>1174</c:v>
                </c:pt>
                <c:pt idx="9">
                  <c:v>1171</c:v>
                </c:pt>
                <c:pt idx="12">
                  <c:v>1187</c:v>
                </c:pt>
              </c:numCache>
            </c:numRef>
          </c:val>
          <c:extLst>
            <c:ext xmlns:c16="http://schemas.microsoft.com/office/drawing/2014/chart" uri="{C3380CC4-5D6E-409C-BE32-E72D297353CC}">
              <c16:uniqueId val="{00000006-441E-49FF-835B-9036276FF4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770</c:v>
                </c:pt>
                <c:pt idx="3">
                  <c:v>679</c:v>
                </c:pt>
                <c:pt idx="6">
                  <c:v>590</c:v>
                </c:pt>
                <c:pt idx="9">
                  <c:v>554</c:v>
                </c:pt>
                <c:pt idx="12">
                  <c:v>481</c:v>
                </c:pt>
              </c:numCache>
            </c:numRef>
          </c:val>
          <c:extLst>
            <c:ext xmlns:c16="http://schemas.microsoft.com/office/drawing/2014/chart" uri="{C3380CC4-5D6E-409C-BE32-E72D297353CC}">
              <c16:uniqueId val="{00000007-441E-49FF-835B-9036276FF4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4671</c:v>
                </c:pt>
                <c:pt idx="3">
                  <c:v>4861</c:v>
                </c:pt>
                <c:pt idx="6">
                  <c:v>4928</c:v>
                </c:pt>
                <c:pt idx="9">
                  <c:v>4840</c:v>
                </c:pt>
                <c:pt idx="12">
                  <c:v>6794</c:v>
                </c:pt>
              </c:numCache>
            </c:numRef>
          </c:val>
          <c:extLst>
            <c:ext xmlns:c16="http://schemas.microsoft.com/office/drawing/2014/chart" uri="{C3380CC4-5D6E-409C-BE32-E72D297353CC}">
              <c16:uniqueId val="{00000008-441E-49FF-835B-9036276FF4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41E-49FF-835B-9036276FF4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6442</c:v>
                </c:pt>
                <c:pt idx="3">
                  <c:v>6612</c:v>
                </c:pt>
                <c:pt idx="6">
                  <c:v>7337</c:v>
                </c:pt>
                <c:pt idx="9">
                  <c:v>7419</c:v>
                </c:pt>
                <c:pt idx="12">
                  <c:v>7573</c:v>
                </c:pt>
              </c:numCache>
            </c:numRef>
          </c:val>
          <c:extLst>
            <c:ext xmlns:c16="http://schemas.microsoft.com/office/drawing/2014/chart" uri="{C3380CC4-5D6E-409C-BE32-E72D297353CC}">
              <c16:uniqueId val="{0000000A-441E-49FF-835B-9036276FF4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55</c:v>
                </c:pt>
                <c:pt idx="5">
                  <c:v>#N/A</c:v>
                </c:pt>
                <c:pt idx="6">
                  <c:v>#N/A</c:v>
                </c:pt>
                <c:pt idx="7">
                  <c:v>709</c:v>
                </c:pt>
                <c:pt idx="8">
                  <c:v>#N/A</c:v>
                </c:pt>
                <c:pt idx="9">
                  <c:v>#N/A</c:v>
                </c:pt>
                <c:pt idx="10">
                  <c:v>548</c:v>
                </c:pt>
                <c:pt idx="11">
                  <c:v>#N/A</c:v>
                </c:pt>
                <c:pt idx="12">
                  <c:v>#N/A</c:v>
                </c:pt>
                <c:pt idx="13">
                  <c:v>2589</c:v>
                </c:pt>
                <c:pt idx="14">
                  <c:v>#N/A</c:v>
                </c:pt>
              </c:numCache>
            </c:numRef>
          </c:val>
          <c:smooth val="0"/>
          <c:extLst>
            <c:ext xmlns:c16="http://schemas.microsoft.com/office/drawing/2014/chart" uri="{C3380CC4-5D6E-409C-BE32-E72D297353CC}">
              <c16:uniqueId val="{0000000B-441E-49FF-835B-9036276FF4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2540</c:v>
                </c:pt>
                <c:pt idx="1">
                  <c:v>2343</c:v>
                </c:pt>
                <c:pt idx="2">
                  <c:v>2245</c:v>
                </c:pt>
              </c:numCache>
            </c:numRef>
          </c:val>
          <c:extLst>
            <c:ext xmlns:c16="http://schemas.microsoft.com/office/drawing/2014/chart" uri="{C3380CC4-5D6E-409C-BE32-E72D297353CC}">
              <c16:uniqueId val="{00000000-3CE6-46F4-8CBC-63969D94DC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461</c:v>
                </c:pt>
                <c:pt idx="1">
                  <c:v>462</c:v>
                </c:pt>
                <c:pt idx="2">
                  <c:v>463</c:v>
                </c:pt>
              </c:numCache>
            </c:numRef>
          </c:val>
          <c:extLst>
            <c:ext xmlns:c16="http://schemas.microsoft.com/office/drawing/2014/chart" uri="{C3380CC4-5D6E-409C-BE32-E72D297353CC}">
              <c16:uniqueId val="{00000001-3CE6-46F4-8CBC-63969D94DC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1313</c:v>
                </c:pt>
                <c:pt idx="1">
                  <c:v>1401</c:v>
                </c:pt>
                <c:pt idx="2">
                  <c:v>1349</c:v>
                </c:pt>
              </c:numCache>
            </c:numRef>
          </c:val>
          <c:extLst>
            <c:ext xmlns:c16="http://schemas.microsoft.com/office/drawing/2014/chart" uri="{C3380CC4-5D6E-409C-BE32-E72D297353CC}">
              <c16:uniqueId val="{00000002-3CE6-46F4-8CBC-63969D94DC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{4C21EE17-27A4-418B-BB13-AF7E141D3A14}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DD7-4196-AD83-D2D9165914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{EA41672A-3CE1-44EC-89CD-B43E870D8D05}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D7-4196-AD83-D2D9165914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{EBE7BACF-AB8C-46D6-A851-F2AFDF6D5EC2}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D7-4196-AD83-D2D9165914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{28BAE2BE-6EDA-42D2-BC5E-E2284C1ACB51}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D7-4196-AD83-D2D9165914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{199788AE-5352-4E4E-8CAD-C66DE89D9241}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D7-4196-AD83-D2D91659146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{C4ADB2E9-DD87-41D5-8C9B-13F304C9792A}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DD7-4196-AD83-D2D91659146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{910DB601-ED6B-4315-829A-4A1EBD99D96A}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DD7-4196-AD83-D2D91659146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{151BE103-462E-43F0-B2A4-C85B61913254}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DD7-4196-AD83-D2D91659146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{AA1388AC-5AB8-4896-A392-6E90DF7BA54F}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DD7-4196-AD83-D2D9165914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58.2</c:v>
                </c:pt>
                <c:pt idx="8">
                  <c:v>58.9</c:v>
                </c:pt>
                <c:pt idx="24">
                  <c:v>77.3</c:v>
                </c:pt>
                <c:pt idx="32">
                  <c:v>78.3</c:v>
                </c:pt>
              </c:numCache>
            </c:numRef>
          </c:xVal>
          <c:yVal>
            <c:numRef>
              <c:f>公会計指標分析・財政指標組合せ分析表!$BP$51:$DC$51</c:f>
              <c:numCache>
                <c:formatCode>#,##0.0;"▲ "#,##0.0</c:formatCode>
                <c:ptCount val="40"/>
                <c:pt idx="8">
                  <c:v>1</c:v>
                </c:pt>
                <c:pt idx="24">
                  <c:v>10.8</c:v>
                </c:pt>
                <c:pt idx="32">
                  <c:v>50.8</c:v>
                </c:pt>
              </c:numCache>
            </c:numRef>
          </c:yVal>
          <c:smooth val="0"/>
          <c:extLst>
            <c:ext xmlns:c16="http://schemas.microsoft.com/office/drawing/2014/chart" uri="{C3380CC4-5D6E-409C-BE32-E72D297353CC}">
              <c16:uniqueId val="{00000009-8DD7-4196-AD83-D2D91659146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{70AEBBAA-81B2-45A2-8526-13C7C61E4EFE}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DD7-4196-AD83-D2D91659146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{344E4314-7955-4E27-9E7D-D4622A06D7C1}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D7-4196-AD83-D2D9165914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{C6FB0CDB-91DE-44ED-96F1-63B899E4DDC6}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D7-4196-AD83-D2D9165914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{1E4F5AFA-527C-46EE-BB48-C6BF58D85967}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D7-4196-AD83-D2D9165914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{620F86AA-EA6A-472C-8979-17B09BC1DE33}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D7-4196-AD83-D2D91659146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{F22E2932-35BA-47C5-8772-8F1CC5CEE431}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DD7-4196-AD83-D2D91659146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{81D38451-E504-4BCA-AD18-EAFE1E806242}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DD7-4196-AD83-D2D91659146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{D7851B44-C94D-47F1-9FC9-9B26AB926007}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DD7-4196-AD83-D2D91659146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{05714926-F94D-45EC-BD3A-CC6CBA17BCF3}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DD7-4196-AD83-D2D9165914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24">
                  <c:v>59.4</c:v>
                </c:pt>
                <c:pt idx="32">
                  <c:v>60.7</c:v>
                </c:pt>
              </c:numCache>
            </c:numRef>
          </c:xVal>
          <c:yVal>
            <c:numRef>
              <c:f>公会計指標分析・財政指標組合せ分析表!$BP$55:$DC$55</c:f>
              <c:numCache>
                <c:formatCode>#,##0.0;"▲ "#,##0.0</c:formatCode>
                <c:ptCount val="40"/>
                <c:pt idx="0">
                  <c:v>13</c:v>
                </c:pt>
                <c:pt idx="8">
                  <c:v>21</c:v>
                </c:pt>
                <c:pt idx="24">
                  <c:v>18.3</c:v>
                </c:pt>
                <c:pt idx="32">
                  <c:v>20.3</c:v>
                </c:pt>
              </c:numCache>
            </c:numRef>
          </c:yVal>
          <c:smooth val="0"/>
          <c:extLst>
            <c:ext xmlns:c16="http://schemas.microsoft.com/office/drawing/2014/chart" uri="{C3380CC4-5D6E-409C-BE32-E72D297353CC}">
              <c16:uniqueId val="{00000013-8DD7-4196-AD83-D2D916591466}"/>
            </c:ext>
          </c:extLst>
        </c:ser>
        <c:dLbls>
          <c:showLegendKey val="0"/>
          <c:showVal val="1"/>
          <c:showCatName val="0"/>
          <c:showSerName val="0"/>
          <c:showPercent val="0"/>
          <c:showBubbleSize val="0"/>
        </c:dLbls>
        <c:axId val="46179840"/>
        <c:axId val="46181760"/>
      </c:scatterChart>
      <c:valAx>
        <c:axId val="46179840"/>
        <c:scaling>
          <c:orientation val="minMax"/>
          <c:max val="81"/>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{923921A4-E7A1-45C5-A557-2D158FEC03E4}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F8E-4C25-81D9-720A8E79E6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{73186082-48D7-445B-BAB6-A59A4B4784DC}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8E-4C25-81D9-720A8E79E6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{6B3A61A7-3928-46CB-9084-0B016ACB6C38}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8E-4C25-81D9-720A8E79E6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{25F8DB28-5DBB-49C8-8DA7-BA0568D9877E}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8E-4C25-81D9-720A8E79E6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{AE2C8CF0-EAF9-44A8-AE52-1BD3E8026E98}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8E-4C25-81D9-720A8E79E68F}"/>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{C14AA258-A493-4949-BD88-17ABD5644171}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F8E-4C25-81D9-720A8E79E68F}"/>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{1435FBE2-83A0-459F-ACAD-85BD35390941}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F8E-4C25-81D9-720A8E79E68F}"/>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{014A1F43-B822-4436-ABCE-3A6C1C964858}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F8E-4C25-81D9-720A8E79E68F}"/>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{1F2B5236-4B6B-4645-8453-CEEC67A2F387}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F8E-4C25-81D9-720A8E79E6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3.6</c:v>
                </c:pt>
                <c:pt idx="16">
                  <c:v>3.4</c:v>
                </c:pt>
                <c:pt idx="24">
                  <c:v>3.5</c:v>
                </c:pt>
                <c:pt idx="32">
                  <c:v>4.4000000000000004</c:v>
                </c:pt>
              </c:numCache>
            </c:numRef>
          </c:xVal>
          <c:yVal>
            <c:numRef>
              <c:f>公会計指標分析・財政指標組合せ分析表!$BP$73:$DC$73</c:f>
              <c:numCache>
                <c:formatCode>#,##0.0;"▲ "#,##0.0</c:formatCode>
                <c:ptCount val="40"/>
                <c:pt idx="8">
                  <c:v>1</c:v>
                </c:pt>
                <c:pt idx="16">
                  <c:v>14</c:v>
                </c:pt>
                <c:pt idx="24">
                  <c:v>10.8</c:v>
                </c:pt>
                <c:pt idx="32">
                  <c:v>50.8</c:v>
                </c:pt>
              </c:numCache>
            </c:numRef>
          </c:yVal>
          <c:smooth val="0"/>
          <c:extLst>
            <c:ext xmlns:c16="http://schemas.microsoft.com/office/drawing/2014/chart" uri="{C3380CC4-5D6E-409C-BE32-E72D297353CC}">
              <c16:uniqueId val="{00000009-0F8E-4C25-81D9-720A8E79E6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{C95A6133-FB65-4F08-B7FC-BBF3DF1A218B}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F8E-4C25-81D9-720A8E79E6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{D3A93EC3-8D8A-4D59-8155-41B51EC2A5B7}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8E-4C25-81D9-720A8E79E6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{C917EC02-F80D-46A7-B0FB-190E0F6D2980}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8E-4C25-81D9-720A8E79E6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{E474C035-96C7-40EB-B1AA-02F43FA75907}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8E-4C25-81D9-720A8E79E6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{CA332116-0E9F-42DB-A6D9-CBA8DCC44461}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8E-4C25-81D9-720A8E79E68F}"/>
                </c:ext>
              </c:extLst>
            </c:dLbl>
            <c:dLbl>
              <c:idx val="8"/>
              <c:layout>
                <c:manualLayout>
                  <c:x val="0"/>
                  <c:y val="-2.142396741710267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{5AE8ABE4-D71B-4C51-B74C-0A7BC98BFC9C}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F8E-4C25-81D9-720A8E79E68F}"/>
                </c:ext>
              </c:extLst>
            </c:dLbl>
            <c:dLbl>
              <c:idx val="16"/>
              <c:layout>
                <c:manualLayout>
                  <c:x val="0"/>
                  <c:y val="3.1791408630823742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{3981FCFB-B17A-47E9-9344-079E0130A2FC}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F8E-4C25-81D9-720A8E79E68F}"/>
                </c:ext>
              </c:extLst>
            </c:dLbl>
            <c:dLbl>
              <c:idx val="24"/>
              <c:layout>
                <c:manualLayout>
                  <c:x val="0"/>
                  <c:y val="1.824551152915896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{05A45783-3187-470D-AF44-D218EEB6916D}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F8E-4C25-81D9-720A8E79E68F}"/>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{6FB2E1A9-12A9-4D39-9D15-70620FFCAD7C}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F8E-4C25-81D9-720A8E79E6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0F8E-4C25-81D9-720A8E79E68F}"/>
            </c:ext>
          </c:extLst>
        </c:ser>
        <c:dLbls>
          <c:showLegendKey val="0"/>
          <c:showVal val="1"/>
          <c:showCatName val="0"/>
          <c:showSerName val="0"/>
          <c:showPercent val="0"/>
          <c:showBubbleSize val="0"/>
        </c:dLbls>
        <c:axId val="84219776"/>
        <c:axId val="84234240"/>
      </c:scatterChart>
      <c:valAx>
        <c:axId val="84219776"/>
        <c:scaling>
          <c:orientation val="minMax"/>
          <c:max val="7.1"/>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令和元年度に元利償還金が増額したのは償還方式の見直しによるところが大きい。</a:t>
          </a:r>
        </a:p>
        <a:p>
          <a:r>
            <a:rPr kumimoji="1" lang="ja-JP" altLang="en-US" sz="1400">
              <a:latin typeface="ＭＳ ゴシック" pitchFamily="49" charset="-128"/>
              <a:ea typeface="ＭＳ ゴシック" pitchFamily="49" charset="-128"/>
            </a:rPr>
            <a:t>　今後は、駅前再開発事業や県街路事業負担金の借り入れの返済も始まる。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また、下水道事業においても令和７年の概成に向けて工事を実施していることから元利償還金に対する繰入金は今後も増額するものと思われる。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満期一括償還による借入なし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一般会計等に係る地方債の現在高は、建物の長寿命化のための改修工事を実施している関係で増加している。また、駅前再開発事業や県街路事業負担金など大規模事業を実施していることから今後も増加する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公営企業債等繰入見込額は、計算方法の変更により大幅に増加した。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充当可能財源等のうち、充当可能基金の退職手当基金は退職手当負担見込額の半分程度の積立となっているので、今後積み増しをしていかなければならない。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福岡県水巻町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百万円、小中学校給食事業基金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百万円などの積み立てを行ったが、一方、財政調整基金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百万円、小中学校給食事業基金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百万円などの基金取り崩しを行ったため、基金全体で積立額が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行財政改革緊急行動計画に基づき、総人件費・定員適正化、補助金の見直しなどにより経常経費を削減し、財政調整基金へ計画的に積立してきたところである。実質収支についても国・県補助金を活用することで一般財源負担を減らすように努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学校・町営住宅等の公共施設の老朽化対策、職員退職者数等の増加が見込まれることなどから、各種基金の取り崩しが見込まれる。このため、定住促進対策など魅力ある町づくりを重点的に行って、自主財源の確保に一層努めるとともに、経常経費の削減による安定的な行財政運営を行う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また、各基金を使用した投資的事業の採択は、財政計画、予算編成の段階で十分に精査し、国・県補助金を活用することで基金取り崩し額を圧縮し、将来世代への負担を極力抑えていくことが必要である。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水巻町職員退職手当準備基金は、職員の退職手当の支払いに備えるため準備された基金である。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水巻町公共施設等整備基金は、今後、町の公共施設等が大量更新時期を迎えるにあたり多額の改修・更新費用が発生するため、財源の補てんを行うために設置された基金である。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快適環境づくり基金は、自然や歴史的資産の保全、又、やすらぎとうるおい或いは美しく、魅力のある町並みや景観の創出その他の快適な環境づくりに自主的、先駆的に取り組む人材や団体等を安定的、長期的に支援し、又は奨励するため設置され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水巻町小中学校給食事業基金は、小中学校給食事業の健全な管理運営を図るため、特定防衛施設周辺整備調整交付金を毎年度積立し、小中学校給食事業や給食費補助金の財源とする基金である。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水巻町片山排水ポンプ管理基金は、片山排水ポンプ施設の維持管理費にあてるため、設置された基金である。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水巻町公共施設等整備基金は、図書館・歴史資料館空調設備等改修工事などの財源として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水巻町小中学校給食事業基金は、基金積立額が取り崩し額を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百万円下回っているため、減となっている。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上記以外の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基金は、基金の積立、取崩しの予定がなかったため、ほぼ横ばいとなっている。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学校・町営住宅等の公共施設の老朽化対策、職員退職者数等の増加が見込まれることなどから、各種基金の取り崩しが見込まれる。このため、各基金を使用した投資的事業の採択は、財政計画、予算編成の段階で十分に精査し、国・県補助金を活用することで基金取り崩し額を圧縮し、将来世代への負担を極力抑える財政運営に努め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年度歳計剰余金の処分として、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百万円を積み立て、ほかに利子分を積み立てている。一方、道路・橋梁改修や小中学校施設改修といった大規模な工事等の財源不足を補うための経費の財源に充てたため、基金から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行財政改革緊急行動計画に基づき、総人件費・定員適正化、補助金の見直しなどにより経常経費を削減し、財政調整基金へ計画的に積立してきたところである。実質収支についても、国・県補助金を活用することで一般財源負担を減らすように努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短期的には、大規模事業が予定されているため、積立額が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下回ることが予想されるが、今後も、経済情勢の著しい変動等や災害により生じた経費の財源に充てるほか、緊急に実施することが必要となった大規模な工事等の財源不足を補うため、計画的に基金を積み立て、各種経費を削減して基金取り崩し額を圧縮するなど、将来世代への負担を極力抑えていくことが必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借り入れている町債は、おおむね利率が低く、繰り上げ償還を行ったとしても、償還額の大幅な削減が見込めないと考えている。そのため、現在のところ、積極的に減債基金への積み立てを行っておらず、積立額は、ほぼ横ばい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上記の増減理由により、現在のところ、積極的に減債基金に積み立てを行っていない。ただし、今後の経済状況や国の動向等を注視し、状況が変われば柔軟に基金に積み立てを行うことが必要である。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28,152
27,744
11.01
10,213,076
9,862,366
331,209
5,742,638
7,573,319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他団体に比べ公営住宅管理戸数が多く、法定耐用年数を超えて使用している物件もあることから、有形固定資産減価償却率は高い。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しかし、定期的に大規模修繕等に取り組んでいることで使用可能年数を伸ばすことに取り組んでいる。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今後も計画的に修繕し有効活用していくため、有形固定資産減価償却率は高止まりする。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5" name="テキスト ボックス 54"/>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5" name="直線コネクタ 64"/>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6"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7" name="直線コネクタ 66"/>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8"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9" name="直線コネクタ 68"/>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0" name="有形固定資産減価償却率平均値テキスト"/>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1" name="フローチャート: 判断 70"/>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2" name="フローチャート: 判断 71"/>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3" name="フローチャート: 判断 72"/>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4" name="フローチャート: 判断 73"/>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5" name="フローチャート: 判断 74"/>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74422</xdr:rowOff>
    </xdr:from>
    <xdr:to>
      <xdr:col>23</xdr:col>
      <xdr:colOff>136525</xdr:colOff>
      <xdr:row>32</xdr:row>
      <xdr:rowOff>4572</xdr:rowOff>
    </xdr:to>
    <xdr:sp macro="" textlink="">
      <xdr:nvSpPr>
        <xdr:cNvPr id="81" name="楕円 80"/>
        <xdr:cNvSpPr/>
      </xdr:nvSpPr>
      <xdr:spPr>
        <a:xfrm>
          <a:off x="4711700" y="61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52849</xdr:rowOff>
    </xdr:from>
    <xdr:ext cx="405111" cy="259045"/>
    <xdr:sp macro="" textlink="">
      <xdr:nvSpPr>
        <xdr:cNvPr id="82" name="有形固定資産減価償却率該当値テキスト"/>
        <xdr:cNvSpPr txBox="1"/>
      </xdr:nvSpPr>
      <xdr:spPr>
        <a:xfrm>
          <a:off x="4813300" y="6139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52832</xdr:rowOff>
    </xdr:from>
    <xdr:to>
      <xdr:col>19</xdr:col>
      <xdr:colOff>187325</xdr:colOff>
      <xdr:row>31</xdr:row>
      <xdr:rowOff>154432</xdr:rowOff>
    </xdr:to>
    <xdr:sp macro="" textlink="">
      <xdr:nvSpPr>
        <xdr:cNvPr id="83" name="楕円 82"/>
        <xdr:cNvSpPr/>
      </xdr:nvSpPr>
      <xdr:spPr>
        <a:xfrm>
          <a:off x="4000500" y="613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103632</xdr:rowOff>
    </xdr:from>
    <xdr:to>
      <xdr:col>23</xdr:col>
      <xdr:colOff>85725</xdr:colOff>
      <xdr:row>31</xdr:row>
      <xdr:rowOff>125222</xdr:rowOff>
    </xdr:to>
    <xdr:cxnSp macro="">
      <xdr:nvCxnSpPr>
        <xdr:cNvPr id="84" name="直線コネクタ 83"/>
        <xdr:cNvCxnSpPr/>
      </xdr:nvCxnSpPr>
      <xdr:spPr>
        <a:xfrm>
          <a:off x="4051300" y="619010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169926</xdr:rowOff>
    </xdr:from>
    <xdr:to>
      <xdr:col>11</xdr:col>
      <xdr:colOff>187325</xdr:colOff>
      <xdr:row>29</xdr:row>
      <xdr:rowOff>100076</xdr:rowOff>
    </xdr:to>
    <xdr:sp macro="" textlink="">
      <xdr:nvSpPr>
        <xdr:cNvPr id="85" name="楕円 84"/>
        <xdr:cNvSpPr/>
      </xdr:nvSpPr>
      <xdr:spPr>
        <a:xfrm>
          <a:off x="2476500" y="57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154813</xdr:rowOff>
    </xdr:from>
    <xdr:to>
      <xdr:col>7</xdr:col>
      <xdr:colOff>187325</xdr:colOff>
      <xdr:row>29</xdr:row>
      <xdr:rowOff>84963</xdr:rowOff>
    </xdr:to>
    <xdr:sp macro="" textlink="">
      <xdr:nvSpPr>
        <xdr:cNvPr id="86" name="楕円 85"/>
        <xdr:cNvSpPr/>
      </xdr:nvSpPr>
      <xdr:spPr>
        <a:xfrm>
          <a:off x="1714500" y="57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34163</xdr:rowOff>
    </xdr:from>
    <xdr:to>
      <xdr:col>11</xdr:col>
      <xdr:colOff>136525</xdr:colOff>
      <xdr:row>29</xdr:row>
      <xdr:rowOff>49276</xdr:rowOff>
    </xdr:to>
    <xdr:cxnSp macro="">
      <xdr:nvCxnSpPr>
        <xdr:cNvPr id="87" name="直線コネクタ 86"/>
        <xdr:cNvCxnSpPr/>
      </xdr:nvCxnSpPr>
      <xdr:spPr>
        <a:xfrm>
          <a:off x="1765300" y="5777738"/>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88" name="n_1aveValue有形固定資産減価償却率"/>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89" name="n_2aveValue有形固定資産減価償却率"/>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0"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1" name="n_4aveValue有形固定資産減価償却率"/>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145559</xdr:rowOff>
    </xdr:from>
    <xdr:ext cx="405111" cy="259045"/>
    <xdr:sp macro="" textlink="">
      <xdr:nvSpPr>
        <xdr:cNvPr id="92" name="n_1mainValue有形固定資産減価償却率"/>
        <xdr:cNvSpPr txBox="1"/>
      </xdr:nvSpPr>
      <xdr:spPr>
        <a:xfrm>
          <a:off x="3836044" y="6232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91203</xdr:rowOff>
    </xdr:from>
    <xdr:ext cx="405111" cy="259045"/>
    <xdr:sp macro="" textlink="">
      <xdr:nvSpPr>
        <xdr:cNvPr id="93" name="n_3mainValue有形固定資産減価償却率"/>
        <xdr:cNvSpPr txBox="1"/>
      </xdr:nvSpPr>
      <xdr:spPr>
        <a:xfrm>
          <a:off x="2324744" y="5834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76090</xdr:rowOff>
    </xdr:from>
    <xdr:ext cx="405111" cy="259045"/>
    <xdr:sp macro="" textlink="">
      <xdr:nvSpPr>
        <xdr:cNvPr id="94" name="n_4mainValue有形固定資産減価償却率"/>
        <xdr:cNvSpPr txBox="1"/>
      </xdr:nvSpPr>
      <xdr:spPr>
        <a:xfrm>
          <a:off x="1562744" y="581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7" name="正方形/長方形 96"/>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[ 1,011.0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現在、公共下水道の整備を進めていることと、老朽化した建物の改築時期が重なったことで債務償還比率が高くなっている。この傾向は、今後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年程度、下水道の整備の完了が見込まれるまで続くものと推測される。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そこで、定住促進対策など魅力ある町づくりを重点的に行い、自主財源の確保を目指し、将来負担の緩和を推進する必要がある。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4" name="テキスト ボックス 113"/>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6" name="テキスト ボックス 115"/>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3" name="直線コネクタ 122"/>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4"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5" name="直線コネクタ 124"/>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28" name="債務償還比率平均値テキスト"/>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29" name="フローチャート: 判断 128"/>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0" name="フローチャート: 判断 129"/>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1" name="フローチャート: 判断 130"/>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2" name="フローチャート: 判断 131"/>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3" name="フローチャート: 判断 132"/>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74591</xdr:rowOff>
    </xdr:from>
    <xdr:to>
      <xdr:col>76</xdr:col>
      <xdr:colOff>73025</xdr:colOff>
      <xdr:row>31</xdr:row>
      <xdr:rowOff>4741</xdr:rowOff>
    </xdr:to>
    <xdr:sp macro="" textlink="">
      <xdr:nvSpPr>
        <xdr:cNvPr id="139" name="楕円 138"/>
        <xdr:cNvSpPr/>
      </xdr:nvSpPr>
      <xdr:spPr>
        <a:xfrm>
          <a:off x="14744700" y="598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53018</xdr:rowOff>
    </xdr:from>
    <xdr:ext cx="560923" cy="259045"/>
    <xdr:sp macro="" textlink="">
      <xdr:nvSpPr>
        <xdr:cNvPr id="140" name="債務償還比率該当値テキスト"/>
        <xdr:cNvSpPr txBox="1"/>
      </xdr:nvSpPr>
      <xdr:spPr>
        <a:xfrm>
          <a:off x="14846300" y="59680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91025</xdr:rowOff>
    </xdr:from>
    <xdr:to>
      <xdr:col>72</xdr:col>
      <xdr:colOff>123825</xdr:colOff>
      <xdr:row>30</xdr:row>
      <xdr:rowOff>21175</xdr:rowOff>
    </xdr:to>
    <xdr:sp macro="" textlink="">
      <xdr:nvSpPr>
        <xdr:cNvPr id="141" name="楕円 140"/>
        <xdr:cNvSpPr/>
      </xdr:nvSpPr>
      <xdr:spPr>
        <a:xfrm>
          <a:off x="14033500" y="58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141825</xdr:rowOff>
    </xdr:from>
    <xdr:to>
      <xdr:col>76</xdr:col>
      <xdr:colOff>22225</xdr:colOff>
      <xdr:row>30</xdr:row>
      <xdr:rowOff>125391</xdr:rowOff>
    </xdr:to>
    <xdr:cxnSp macro="">
      <xdr:nvCxnSpPr>
        <xdr:cNvPr id="142" name="直線コネクタ 141"/>
        <xdr:cNvCxnSpPr/>
      </xdr:nvCxnSpPr>
      <xdr:spPr>
        <a:xfrm>
          <a:off x="14084300" y="5885400"/>
          <a:ext cx="711200" cy="1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141139</xdr:rowOff>
    </xdr:from>
    <xdr:to>
      <xdr:col>68</xdr:col>
      <xdr:colOff>123825</xdr:colOff>
      <xdr:row>29</xdr:row>
      <xdr:rowOff>71289</xdr:rowOff>
    </xdr:to>
    <xdr:sp macro="" textlink="">
      <xdr:nvSpPr>
        <xdr:cNvPr id="143" name="楕円 142"/>
        <xdr:cNvSpPr/>
      </xdr:nvSpPr>
      <xdr:spPr>
        <a:xfrm>
          <a:off x="13271500" y="571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20489</xdr:rowOff>
    </xdr:from>
    <xdr:to>
      <xdr:col>72</xdr:col>
      <xdr:colOff>73025</xdr:colOff>
      <xdr:row>29</xdr:row>
      <xdr:rowOff>141825</xdr:rowOff>
    </xdr:to>
    <xdr:cxnSp macro="">
      <xdr:nvCxnSpPr>
        <xdr:cNvPr id="144" name="直線コネクタ 143"/>
        <xdr:cNvCxnSpPr/>
      </xdr:nvCxnSpPr>
      <xdr:spPr>
        <a:xfrm>
          <a:off x="13322300" y="5764064"/>
          <a:ext cx="762000" cy="1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33668</xdr:rowOff>
    </xdr:from>
    <xdr:to>
      <xdr:col>64</xdr:col>
      <xdr:colOff>123825</xdr:colOff>
      <xdr:row>29</xdr:row>
      <xdr:rowOff>135268</xdr:rowOff>
    </xdr:to>
    <xdr:sp macro="" textlink="">
      <xdr:nvSpPr>
        <xdr:cNvPr id="145" name="楕円 144"/>
        <xdr:cNvSpPr/>
      </xdr:nvSpPr>
      <xdr:spPr>
        <a:xfrm>
          <a:off x="12509500" y="57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20489</xdr:rowOff>
    </xdr:from>
    <xdr:to>
      <xdr:col>68</xdr:col>
      <xdr:colOff>73025</xdr:colOff>
      <xdr:row>29</xdr:row>
      <xdr:rowOff>84468</xdr:rowOff>
    </xdr:to>
    <xdr:cxnSp macro="">
      <xdr:nvCxnSpPr>
        <xdr:cNvPr id="146" name="直線コネクタ 145"/>
        <xdr:cNvCxnSpPr/>
      </xdr:nvCxnSpPr>
      <xdr:spPr>
        <a:xfrm flipV="1">
          <a:off x="12560300" y="5764064"/>
          <a:ext cx="762000" cy="6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4906</xdr:rowOff>
    </xdr:from>
    <xdr:to>
      <xdr:col>60</xdr:col>
      <xdr:colOff>123825</xdr:colOff>
      <xdr:row>28</xdr:row>
      <xdr:rowOff>106506</xdr:rowOff>
    </xdr:to>
    <xdr:sp macro="" textlink="">
      <xdr:nvSpPr>
        <xdr:cNvPr id="147" name="楕円 146"/>
        <xdr:cNvSpPr/>
      </xdr:nvSpPr>
      <xdr:spPr>
        <a:xfrm>
          <a:off x="11747500" y="55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55706</xdr:rowOff>
    </xdr:from>
    <xdr:to>
      <xdr:col>64</xdr:col>
      <xdr:colOff>73025</xdr:colOff>
      <xdr:row>29</xdr:row>
      <xdr:rowOff>84468</xdr:rowOff>
    </xdr:to>
    <xdr:cxnSp macro="">
      <xdr:nvCxnSpPr>
        <xdr:cNvPr id="148" name="直線コネクタ 147"/>
        <xdr:cNvCxnSpPr/>
      </xdr:nvCxnSpPr>
      <xdr:spPr>
        <a:xfrm>
          <a:off x="11798300" y="5627831"/>
          <a:ext cx="762000" cy="20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49" name="n_1aveValue債務償還比率"/>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0" name="n_2aveValue債務償還比率"/>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1" name="n_3aveValue債務償還比率"/>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52" name="n_4aveValue債務償還比率"/>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12302</xdr:rowOff>
    </xdr:from>
    <xdr:ext cx="469744" cy="259045"/>
    <xdr:sp macro="" textlink="">
      <xdr:nvSpPr>
        <xdr:cNvPr id="153" name="n_1mainValue債務償還比率"/>
        <xdr:cNvSpPr txBox="1"/>
      </xdr:nvSpPr>
      <xdr:spPr>
        <a:xfrm>
          <a:off x="13836727" y="59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62416</xdr:rowOff>
    </xdr:from>
    <xdr:ext cx="469744" cy="259045"/>
    <xdr:sp macro="" textlink="">
      <xdr:nvSpPr>
        <xdr:cNvPr id="154" name="n_2mainValue債務償還比率"/>
        <xdr:cNvSpPr txBox="1"/>
      </xdr:nvSpPr>
      <xdr:spPr>
        <a:xfrm>
          <a:off x="13087427" y="580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126395</xdr:rowOff>
    </xdr:from>
    <xdr:ext cx="469744" cy="259045"/>
    <xdr:sp macro="" textlink="">
      <xdr:nvSpPr>
        <xdr:cNvPr id="155" name="n_3mainValue債務償還比率"/>
        <xdr:cNvSpPr txBox="1"/>
      </xdr:nvSpPr>
      <xdr:spPr>
        <a:xfrm>
          <a:off x="12325427" y="586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123033</xdr:rowOff>
    </xdr:from>
    <xdr:ext cx="469744" cy="259045"/>
    <xdr:sp macro="" textlink="">
      <xdr:nvSpPr>
        <xdr:cNvPr id="156" name="n_4mainValue債務償還比率"/>
        <xdr:cNvSpPr txBox="1"/>
      </xdr:nvSpPr>
      <xdr:spPr>
        <a:xfrm>
          <a:off x="11563427" y="53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28,152
27,744
11.01
10,213,076
9,862,366
331,209
5,742,638
7,573,319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114935</xdr:rowOff>
    </xdr:from>
    <xdr:to>
      <xdr:col>24</xdr:col>
      <xdr:colOff>114300</xdr:colOff>
      <xdr:row>41</xdr:row>
      <xdr:rowOff>45085</xdr:rowOff>
    </xdr:to>
    <xdr:sp macro="" textlink="">
      <xdr:nvSpPr>
        <xdr:cNvPr id="73" name="楕円 72"/>
        <xdr:cNvSpPr/>
      </xdr:nvSpPr>
      <xdr:spPr>
        <a:xfrm>
          <a:off x="45847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93362</xdr:rowOff>
    </xdr:from>
    <xdr:ext cx="405111" cy="259045"/>
    <xdr:sp macro="" textlink="">
      <xdr:nvSpPr>
        <xdr:cNvPr id="74" name="【道路】&#10;有形固定資産減価償却率該当値テキスト"/>
        <xdr:cNvSpPr txBox="1"/>
      </xdr:nvSpPr>
      <xdr:spPr>
        <a:xfrm>
          <a:off x="4673600"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147320</xdr:rowOff>
    </xdr:from>
    <xdr:to>
      <xdr:col>20</xdr:col>
      <xdr:colOff>38100</xdr:colOff>
      <xdr:row>41</xdr:row>
      <xdr:rowOff>77470</xdr:rowOff>
    </xdr:to>
    <xdr:sp macro="" textlink="">
      <xdr:nvSpPr>
        <xdr:cNvPr id="75" name="楕円 74"/>
        <xdr:cNvSpPr/>
      </xdr:nvSpPr>
      <xdr:spPr>
        <a:xfrm>
          <a:off x="3746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165735</xdr:rowOff>
    </xdr:from>
    <xdr:to>
      <xdr:col>24</xdr:col>
      <xdr:colOff>63500</xdr:colOff>
      <xdr:row>41</xdr:row>
      <xdr:rowOff>26670</xdr:rowOff>
    </xdr:to>
    <xdr:cxnSp macro="">
      <xdr:nvCxnSpPr>
        <xdr:cNvPr id="76" name="直線コネクタ 75"/>
        <xdr:cNvCxnSpPr/>
      </xdr:nvCxnSpPr>
      <xdr:spPr>
        <a:xfrm flipV="1">
          <a:off x="3797300" y="70237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34925</xdr:rowOff>
    </xdr:from>
    <xdr:to>
      <xdr:col>10</xdr:col>
      <xdr:colOff>165100</xdr:colOff>
      <xdr:row>41</xdr:row>
      <xdr:rowOff>136525</xdr:rowOff>
    </xdr:to>
    <xdr:sp macro="" textlink="">
      <xdr:nvSpPr>
        <xdr:cNvPr id="77" name="楕円 76"/>
        <xdr:cNvSpPr/>
      </xdr:nvSpPr>
      <xdr:spPr>
        <a:xfrm>
          <a:off x="1968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41</xdr:row>
      <xdr:rowOff>88265</xdr:rowOff>
    </xdr:from>
    <xdr:to>
      <xdr:col>6</xdr:col>
      <xdr:colOff>38100</xdr:colOff>
      <xdr:row>42</xdr:row>
      <xdr:rowOff>18415</xdr:rowOff>
    </xdr:to>
    <xdr:sp macro="" textlink="">
      <xdr:nvSpPr>
        <xdr:cNvPr id="78" name="楕円 77"/>
        <xdr:cNvSpPr/>
      </xdr:nvSpPr>
      <xdr:spPr>
        <a:xfrm>
          <a:off x="1079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85725</xdr:rowOff>
    </xdr:from>
    <xdr:to>
      <xdr:col>10</xdr:col>
      <xdr:colOff>114300</xdr:colOff>
      <xdr:row>41</xdr:row>
      <xdr:rowOff>139065</xdr:rowOff>
    </xdr:to>
    <xdr:cxnSp macro="">
      <xdr:nvCxnSpPr>
        <xdr:cNvPr id="79" name="直線コネクタ 78"/>
        <xdr:cNvCxnSpPr/>
      </xdr:nvCxnSpPr>
      <xdr:spPr>
        <a:xfrm flipV="1">
          <a:off x="1130300" y="71151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0"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1" name="n_2aveValue【道路】&#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2" name="n_3aveValue【道路】&#10;有形固定資産減価償却率"/>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3"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68597</xdr:rowOff>
    </xdr:from>
    <xdr:ext cx="405111" cy="259045"/>
    <xdr:sp macro="" textlink="">
      <xdr:nvSpPr>
        <xdr:cNvPr id="84" name="n_1mainValue【道路】&#10;有形固定資産減価償却率"/>
        <xdr:cNvSpPr txBox="1"/>
      </xdr:nvSpPr>
      <xdr:spPr>
        <a:xfrm>
          <a:off x="3582044"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127652</xdr:rowOff>
    </xdr:from>
    <xdr:ext cx="405111" cy="259045"/>
    <xdr:sp macro="" textlink="">
      <xdr:nvSpPr>
        <xdr:cNvPr id="85" name="n_3mainValue【道路】&#10;有形固定資産減価償却率"/>
        <xdr:cNvSpPr txBox="1"/>
      </xdr:nvSpPr>
      <xdr:spPr>
        <a:xfrm>
          <a:off x="1816744"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9542</xdr:rowOff>
    </xdr:from>
    <xdr:ext cx="405111" cy="259045"/>
    <xdr:sp macro="" textlink="">
      <xdr:nvSpPr>
        <xdr:cNvPr id="86" name="n_4mainValue【道路】&#10;有形固定資産減価償却率"/>
        <xdr:cNvSpPr txBox="1"/>
      </xdr:nvSpPr>
      <xdr:spPr>
        <a:xfrm>
          <a:off x="927744"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0" name="直線コネクタ 109"/>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1"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2" name="直線コネクタ 111"/>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3"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4" name="直線コネクタ 113"/>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5"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6" name="フローチャート: 判断 115"/>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7" name="フローチャート: 判断 116"/>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8" name="フローチャート: 判断 117"/>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19" name="フローチャート: 判断 118"/>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0" name="フローチャート: 判断 119"/>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149949</xdr:rowOff>
    </xdr:from>
    <xdr:to>
      <xdr:col>55</xdr:col>
      <xdr:colOff>50800</xdr:colOff>
      <xdr:row>41</xdr:row>
      <xdr:rowOff>80099</xdr:rowOff>
    </xdr:to>
    <xdr:sp macro="" textlink="">
      <xdr:nvSpPr>
        <xdr:cNvPr id="126" name="楕円 125"/>
        <xdr:cNvSpPr/>
      </xdr:nvSpPr>
      <xdr:spPr>
        <a:xfrm>
          <a:off x="10426700" y="70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128376</xdr:rowOff>
    </xdr:from>
    <xdr:ext cx="469744" cy="259045"/>
    <xdr:sp macro="" textlink="">
      <xdr:nvSpPr>
        <xdr:cNvPr id="127" name="【道路】&#10;一人当たり延長該当値テキスト"/>
        <xdr:cNvSpPr txBox="1"/>
      </xdr:nvSpPr>
      <xdr:spPr>
        <a:xfrm>
          <a:off x="10515600" y="698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152578</xdr:rowOff>
    </xdr:from>
    <xdr:to>
      <xdr:col>50</xdr:col>
      <xdr:colOff>165100</xdr:colOff>
      <xdr:row>41</xdr:row>
      <xdr:rowOff>82728</xdr:rowOff>
    </xdr:to>
    <xdr:sp macro="" textlink="">
      <xdr:nvSpPr>
        <xdr:cNvPr id="128" name="楕円 127"/>
        <xdr:cNvSpPr/>
      </xdr:nvSpPr>
      <xdr:spPr>
        <a:xfrm>
          <a:off x="9588500" y="70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29299</xdr:rowOff>
    </xdr:from>
    <xdr:to>
      <xdr:col>55</xdr:col>
      <xdr:colOff>0</xdr:colOff>
      <xdr:row>41</xdr:row>
      <xdr:rowOff>31928</xdr:rowOff>
    </xdr:to>
    <xdr:cxnSp macro="">
      <xdr:nvCxnSpPr>
        <xdr:cNvPr id="129" name="直線コネクタ 128"/>
        <xdr:cNvCxnSpPr/>
      </xdr:nvCxnSpPr>
      <xdr:spPr>
        <a:xfrm flipV="1">
          <a:off x="9639300" y="7058749"/>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155283</xdr:rowOff>
    </xdr:from>
    <xdr:to>
      <xdr:col>41</xdr:col>
      <xdr:colOff>101600</xdr:colOff>
      <xdr:row>41</xdr:row>
      <xdr:rowOff>85433</xdr:rowOff>
    </xdr:to>
    <xdr:sp macro="" textlink="">
      <xdr:nvSpPr>
        <xdr:cNvPr id="130" name="楕円 129"/>
        <xdr:cNvSpPr/>
      </xdr:nvSpPr>
      <xdr:spPr>
        <a:xfrm>
          <a:off x="7810500" y="701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156273</xdr:rowOff>
    </xdr:from>
    <xdr:to>
      <xdr:col>36</xdr:col>
      <xdr:colOff>165100</xdr:colOff>
      <xdr:row>41</xdr:row>
      <xdr:rowOff>86423</xdr:rowOff>
    </xdr:to>
    <xdr:sp macro="" textlink="">
      <xdr:nvSpPr>
        <xdr:cNvPr id="131" name="楕円 130"/>
        <xdr:cNvSpPr/>
      </xdr:nvSpPr>
      <xdr:spPr>
        <a:xfrm>
          <a:off x="6921500" y="70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34633</xdr:rowOff>
    </xdr:from>
    <xdr:to>
      <xdr:col>41</xdr:col>
      <xdr:colOff>50800</xdr:colOff>
      <xdr:row>41</xdr:row>
      <xdr:rowOff>35623</xdr:rowOff>
    </xdr:to>
    <xdr:cxnSp macro="">
      <xdr:nvCxnSpPr>
        <xdr:cNvPr id="132" name="直線コネクタ 131"/>
        <xdr:cNvCxnSpPr/>
      </xdr:nvCxnSpPr>
      <xdr:spPr>
        <a:xfrm flipV="1">
          <a:off x="6972300" y="7064083"/>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33"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34"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5"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6"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73855</xdr:rowOff>
    </xdr:from>
    <xdr:ext cx="469744" cy="259045"/>
    <xdr:sp macro="" textlink="">
      <xdr:nvSpPr>
        <xdr:cNvPr id="137" name="n_1mainValue【道路】&#10;一人当たり延長"/>
        <xdr:cNvSpPr txBox="1"/>
      </xdr:nvSpPr>
      <xdr:spPr>
        <a:xfrm>
          <a:off x="9391727" y="710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76560</xdr:rowOff>
    </xdr:from>
    <xdr:ext cx="469744" cy="259045"/>
    <xdr:sp macro="" textlink="">
      <xdr:nvSpPr>
        <xdr:cNvPr id="138" name="n_3mainValue【道路】&#10;一人当たり延長"/>
        <xdr:cNvSpPr txBox="1"/>
      </xdr:nvSpPr>
      <xdr:spPr>
        <a:xfrm>
          <a:off x="7626427" y="710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77550</xdr:rowOff>
    </xdr:from>
    <xdr:ext cx="469744" cy="259045"/>
    <xdr:sp macro="" textlink="">
      <xdr:nvSpPr>
        <xdr:cNvPr id="139" name="n_4mainValue【道路】&#10;一人当たり延長"/>
        <xdr:cNvSpPr txBox="1"/>
      </xdr:nvSpPr>
      <xdr:spPr>
        <a:xfrm>
          <a:off x="6737427" y="710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5" name="直線コネクタ 164"/>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6"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7" name="直線コネクタ 166"/>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68"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69" name="直線コネクタ 168"/>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0" name="【橋りょう・トンネル】&#10;有形固定資産減価償却率平均値テキスト"/>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1" name="フローチャート: 判断 170"/>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2" name="フローチャート: 判断 171"/>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3" name="フローチャート: 判断 172"/>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4" name="フローチャート: 判断 173"/>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5" name="フローチャート: 判断 174"/>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136978</xdr:rowOff>
    </xdr:from>
    <xdr:to>
      <xdr:col>24</xdr:col>
      <xdr:colOff>114300</xdr:colOff>
      <xdr:row>62</xdr:row>
      <xdr:rowOff>67128</xdr:rowOff>
    </xdr:to>
    <xdr:sp macro="" textlink="">
      <xdr:nvSpPr>
        <xdr:cNvPr id="181" name="楕円 180"/>
        <xdr:cNvSpPr/>
      </xdr:nvSpPr>
      <xdr:spPr>
        <a:xfrm>
          <a:off x="4584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115405</xdr:rowOff>
    </xdr:from>
    <xdr:ext cx="405111" cy="259045"/>
    <xdr:sp macro="" textlink="">
      <xdr:nvSpPr>
        <xdr:cNvPr id="182" name="【橋りょう・トンネル】&#10;有形固定資産減価償却率該当値テキスト"/>
        <xdr:cNvSpPr txBox="1"/>
      </xdr:nvSpPr>
      <xdr:spPr>
        <a:xfrm>
          <a:off x="4673600"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109220</xdr:rowOff>
    </xdr:from>
    <xdr:to>
      <xdr:col>20</xdr:col>
      <xdr:colOff>38100</xdr:colOff>
      <xdr:row>62</xdr:row>
      <xdr:rowOff>39370</xdr:rowOff>
    </xdr:to>
    <xdr:sp macro="" textlink="">
      <xdr:nvSpPr>
        <xdr:cNvPr id="183" name="楕円 182"/>
        <xdr:cNvSpPr/>
      </xdr:nvSpPr>
      <xdr:spPr>
        <a:xfrm>
          <a:off x="3746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160020</xdr:rowOff>
    </xdr:from>
    <xdr:to>
      <xdr:col>24</xdr:col>
      <xdr:colOff>63500</xdr:colOff>
      <xdr:row>62</xdr:row>
      <xdr:rowOff>16328</xdr:rowOff>
    </xdr:to>
    <xdr:cxnSp macro="">
      <xdr:nvCxnSpPr>
        <xdr:cNvPr id="184" name="直線コネクタ 183"/>
        <xdr:cNvCxnSpPr/>
      </xdr:nvCxnSpPr>
      <xdr:spPr>
        <a:xfrm>
          <a:off x="3797300" y="1061847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楕円 184"/>
        <xdr:cNvSpPr/>
      </xdr:nvSpPr>
      <xdr:spPr>
        <a:xfrm>
          <a:off x="1968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楕円 185"/>
        <xdr:cNvSpPr/>
      </xdr:nvSpPr>
      <xdr:spPr>
        <a:xfrm>
          <a:off x="1079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83276</xdr:rowOff>
    </xdr:from>
    <xdr:to>
      <xdr:col>10</xdr:col>
      <xdr:colOff>114300</xdr:colOff>
      <xdr:row>61</xdr:row>
      <xdr:rowOff>109401</xdr:rowOff>
    </xdr:to>
    <xdr:cxnSp macro="">
      <xdr:nvCxnSpPr>
        <xdr:cNvPr id="187" name="直線コネクタ 186"/>
        <xdr:cNvCxnSpPr/>
      </xdr:nvCxnSpPr>
      <xdr:spPr>
        <a:xfrm>
          <a:off x="1130300" y="105417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88" name="n_1aveValue【橋りょう・トンネ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89"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0"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1"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30497</xdr:rowOff>
    </xdr:from>
    <xdr:ext cx="405111" cy="259045"/>
    <xdr:sp macro="" textlink="">
      <xdr:nvSpPr>
        <xdr:cNvPr id="192" name="n_1mainValue【橋りょう・トンネル】&#10;有形固定資産減価償却率"/>
        <xdr:cNvSpPr txBox="1"/>
      </xdr:nvSpPr>
      <xdr:spPr>
        <a:xfrm>
          <a:off x="3582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193" name="n_3mainValue【橋りょう・トンネル】&#10;有形固定資産減価償却率"/>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194" name="n_4mainValue【橋りょう・トンネル】&#10;有形固定資産減価償却率"/>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6" name="テキスト ボックス 20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8" name="テキスト ボックス 20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0" name="テキスト ボックス 20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2" name="テキスト ボックス 21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4" name="テキスト ボックス 21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6" name="テキスト ボックス 21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0" name="直線コネクタ 219"/>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1"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2" name="直線コネクタ 221"/>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3"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4" name="直線コネクタ 223"/>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25" name="【橋りょう・トンネル】&#10;一人当たり有形固定資産（償却資産）額平均値テキスト"/>
        <xdr:cNvSpPr txBox="1"/>
      </xdr:nvSpPr>
      <xdr:spPr>
        <a:xfrm>
          <a:off x="10515600" y="1096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6" name="フローチャート: 判断 225"/>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27" name="フローチャート: 判断 226"/>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28" name="フローチャート: 判断 227"/>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29" name="フローチャート: 判断 228"/>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0" name="フローチャート: 判断 229"/>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132252</xdr:rowOff>
    </xdr:from>
    <xdr:to>
      <xdr:col>55</xdr:col>
      <xdr:colOff>50800</xdr:colOff>
      <xdr:row>64</xdr:row>
      <xdr:rowOff>62402</xdr:rowOff>
    </xdr:to>
    <xdr:sp macro="" textlink="">
      <xdr:nvSpPr>
        <xdr:cNvPr id="236" name="楕円 235"/>
        <xdr:cNvSpPr/>
      </xdr:nvSpPr>
      <xdr:spPr>
        <a:xfrm>
          <a:off x="10426700" y="109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91629</xdr:rowOff>
    </xdr:from>
    <xdr:ext cx="599010" cy="259045"/>
    <xdr:sp macro="" textlink="">
      <xdr:nvSpPr>
        <xdr:cNvPr id="237" name="【橋りょう・トンネル】&#10;一人当たり有形固定資産（償却資産）額該当値テキスト"/>
        <xdr:cNvSpPr txBox="1"/>
      </xdr:nvSpPr>
      <xdr:spPr>
        <a:xfrm>
          <a:off x="10515600" y="1072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134031</xdr:rowOff>
    </xdr:from>
    <xdr:to>
      <xdr:col>50</xdr:col>
      <xdr:colOff>165100</xdr:colOff>
      <xdr:row>64</xdr:row>
      <xdr:rowOff>64181</xdr:rowOff>
    </xdr:to>
    <xdr:sp macro="" textlink="">
      <xdr:nvSpPr>
        <xdr:cNvPr id="238" name="楕円 237"/>
        <xdr:cNvSpPr/>
      </xdr:nvSpPr>
      <xdr:spPr>
        <a:xfrm>
          <a:off x="9588500" y="109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11602</xdr:rowOff>
    </xdr:from>
    <xdr:to>
      <xdr:col>55</xdr:col>
      <xdr:colOff>0</xdr:colOff>
      <xdr:row>64</xdr:row>
      <xdr:rowOff>13381</xdr:rowOff>
    </xdr:to>
    <xdr:cxnSp macro="">
      <xdr:nvCxnSpPr>
        <xdr:cNvPr id="239" name="直線コネクタ 238"/>
        <xdr:cNvCxnSpPr/>
      </xdr:nvCxnSpPr>
      <xdr:spPr>
        <a:xfrm flipV="1">
          <a:off x="9639300" y="10984402"/>
          <a:ext cx="8382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136320</xdr:rowOff>
    </xdr:from>
    <xdr:to>
      <xdr:col>41</xdr:col>
      <xdr:colOff>101600</xdr:colOff>
      <xdr:row>64</xdr:row>
      <xdr:rowOff>66470</xdr:rowOff>
    </xdr:to>
    <xdr:sp macro="" textlink="">
      <xdr:nvSpPr>
        <xdr:cNvPr id="240" name="楕円 239"/>
        <xdr:cNvSpPr/>
      </xdr:nvSpPr>
      <xdr:spPr>
        <a:xfrm>
          <a:off x="7810500" y="109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137120</xdr:rowOff>
    </xdr:from>
    <xdr:to>
      <xdr:col>36</xdr:col>
      <xdr:colOff>165100</xdr:colOff>
      <xdr:row>64</xdr:row>
      <xdr:rowOff>67270</xdr:rowOff>
    </xdr:to>
    <xdr:sp macro="" textlink="">
      <xdr:nvSpPr>
        <xdr:cNvPr id="241" name="楕円 240"/>
        <xdr:cNvSpPr/>
      </xdr:nvSpPr>
      <xdr:spPr>
        <a:xfrm>
          <a:off x="6921500" y="109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15670</xdr:rowOff>
    </xdr:from>
    <xdr:to>
      <xdr:col>41</xdr:col>
      <xdr:colOff>50800</xdr:colOff>
      <xdr:row>64</xdr:row>
      <xdr:rowOff>16470</xdr:rowOff>
    </xdr:to>
    <xdr:cxnSp macro="">
      <xdr:nvCxnSpPr>
        <xdr:cNvPr id="242" name="直線コネクタ 241"/>
        <xdr:cNvCxnSpPr/>
      </xdr:nvCxnSpPr>
      <xdr:spPr>
        <a:xfrm flipV="1">
          <a:off x="6972300" y="1098847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110550</xdr:rowOff>
    </xdr:from>
    <xdr:ext cx="599010" cy="259045"/>
    <xdr:sp macro="" textlink="">
      <xdr:nvSpPr>
        <xdr:cNvPr id="243" name="n_1aveValue【橋りょう・トンネル】&#10;一人当たり有形固定資産（償却資産）額"/>
        <xdr:cNvSpPr txBox="1"/>
      </xdr:nvSpPr>
      <xdr:spPr>
        <a:xfrm>
          <a:off x="9327095" y="1108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44"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112651</xdr:rowOff>
    </xdr:from>
    <xdr:ext cx="599010" cy="259045"/>
    <xdr:sp macro="" textlink="">
      <xdr:nvSpPr>
        <xdr:cNvPr id="245" name="n_3aveValue【橋りょう・トンネル】&#10;一人当たり有形固定資産（償却資産）額"/>
        <xdr:cNvSpPr txBox="1"/>
      </xdr:nvSpPr>
      <xdr:spPr>
        <a:xfrm>
          <a:off x="7561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124692</xdr:rowOff>
    </xdr:from>
    <xdr:ext cx="599010" cy="259045"/>
    <xdr:sp macro="" textlink="">
      <xdr:nvSpPr>
        <xdr:cNvPr id="246" name="n_4aveValue【橋りょう・トンネル】&#10;一人当たり有形固定資産（償却資産）額"/>
        <xdr:cNvSpPr txBox="1"/>
      </xdr:nvSpPr>
      <xdr:spPr>
        <a:xfrm>
          <a:off x="6672795" y="1109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80708</xdr:rowOff>
    </xdr:from>
    <xdr:ext cx="599010" cy="259045"/>
    <xdr:sp macro="" textlink="">
      <xdr:nvSpPr>
        <xdr:cNvPr id="247" name="n_1mainValue【橋りょう・トンネル】&#10;一人当たり有形固定資産（償却資産）額"/>
        <xdr:cNvSpPr txBox="1"/>
      </xdr:nvSpPr>
      <xdr:spPr>
        <a:xfrm>
          <a:off x="9327095" y="1071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82997</xdr:rowOff>
    </xdr:from>
    <xdr:ext cx="599010" cy="259045"/>
    <xdr:sp macro="" textlink="">
      <xdr:nvSpPr>
        <xdr:cNvPr id="248" name="n_3mainValue【橋りょう・トンネル】&#10;一人当たり有形固定資産（償却資産）額"/>
        <xdr:cNvSpPr txBox="1"/>
      </xdr:nvSpPr>
      <xdr:spPr>
        <a:xfrm>
          <a:off x="7561795" y="1071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83797</xdr:rowOff>
    </xdr:from>
    <xdr:ext cx="599010" cy="259045"/>
    <xdr:sp macro="" textlink="">
      <xdr:nvSpPr>
        <xdr:cNvPr id="249" name="n_4mainValue【橋りょう・トンネル】&#10;一人当たり有形固定資産（償却資産）額"/>
        <xdr:cNvSpPr txBox="1"/>
      </xdr:nvSpPr>
      <xdr:spPr>
        <a:xfrm>
          <a:off x="6672795" y="1071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5" name="直線コネクタ 274"/>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78"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79" name="直線コネクタ 278"/>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80"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1" name="フローチャート: 判断 280"/>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2" name="フローチャート: 判断 281"/>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3" name="フローチャート: 判断 282"/>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4" name="フローチャート: 判断 283"/>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85" name="フローチャート: 判断 284"/>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121194</xdr:rowOff>
    </xdr:from>
    <xdr:to>
      <xdr:col>24</xdr:col>
      <xdr:colOff>114300</xdr:colOff>
      <xdr:row>86</xdr:row>
      <xdr:rowOff>51344</xdr:rowOff>
    </xdr:to>
    <xdr:sp macro="" textlink="">
      <xdr:nvSpPr>
        <xdr:cNvPr id="291" name="楕円 290"/>
        <xdr:cNvSpPr/>
      </xdr:nvSpPr>
      <xdr:spPr>
        <a:xfrm>
          <a:off x="4584700" y="146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99621</xdr:rowOff>
    </xdr:from>
    <xdr:ext cx="405111" cy="259045"/>
    <xdr:sp macro="" textlink="">
      <xdr:nvSpPr>
        <xdr:cNvPr id="292" name="【公営住宅】&#10;有形固定資産減価償却率該当値テキスト"/>
        <xdr:cNvSpPr txBox="1"/>
      </xdr:nvSpPr>
      <xdr:spPr>
        <a:xfrm>
          <a:off x="4673600"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104866</xdr:rowOff>
    </xdr:from>
    <xdr:to>
      <xdr:col>20</xdr:col>
      <xdr:colOff>38100</xdr:colOff>
      <xdr:row>86</xdr:row>
      <xdr:rowOff>35016</xdr:rowOff>
    </xdr:to>
    <xdr:sp macro="" textlink="">
      <xdr:nvSpPr>
        <xdr:cNvPr id="293" name="楕円 292"/>
        <xdr:cNvSpPr/>
      </xdr:nvSpPr>
      <xdr:spPr>
        <a:xfrm>
          <a:off x="3746500" y="146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155666</xdr:rowOff>
    </xdr:from>
    <xdr:to>
      <xdr:col>24</xdr:col>
      <xdr:colOff>63500</xdr:colOff>
      <xdr:row>86</xdr:row>
      <xdr:rowOff>544</xdr:rowOff>
    </xdr:to>
    <xdr:cxnSp macro="">
      <xdr:nvCxnSpPr>
        <xdr:cNvPr id="294" name="直線コネクタ 293"/>
        <xdr:cNvCxnSpPr/>
      </xdr:nvCxnSpPr>
      <xdr:spPr>
        <a:xfrm>
          <a:off x="3797300" y="1472891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62412</xdr:rowOff>
    </xdr:from>
    <xdr:to>
      <xdr:col>10</xdr:col>
      <xdr:colOff>165100</xdr:colOff>
      <xdr:row>85</xdr:row>
      <xdr:rowOff>164012</xdr:rowOff>
    </xdr:to>
    <xdr:sp macro="" textlink="">
      <xdr:nvSpPr>
        <xdr:cNvPr id="295" name="楕円 294"/>
        <xdr:cNvSpPr/>
      </xdr:nvSpPr>
      <xdr:spPr>
        <a:xfrm>
          <a:off x="19685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39551</xdr:rowOff>
    </xdr:from>
    <xdr:to>
      <xdr:col>6</xdr:col>
      <xdr:colOff>38100</xdr:colOff>
      <xdr:row>85</xdr:row>
      <xdr:rowOff>141151</xdr:rowOff>
    </xdr:to>
    <xdr:sp macro="" textlink="">
      <xdr:nvSpPr>
        <xdr:cNvPr id="296" name="楕円 295"/>
        <xdr:cNvSpPr/>
      </xdr:nvSpPr>
      <xdr:spPr>
        <a:xfrm>
          <a:off x="1079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90351</xdr:rowOff>
    </xdr:from>
    <xdr:to>
      <xdr:col>10</xdr:col>
      <xdr:colOff>114300</xdr:colOff>
      <xdr:row>85</xdr:row>
      <xdr:rowOff>113212</xdr:rowOff>
    </xdr:to>
    <xdr:cxnSp macro="">
      <xdr:nvCxnSpPr>
        <xdr:cNvPr id="297" name="直線コネクタ 296"/>
        <xdr:cNvCxnSpPr/>
      </xdr:nvCxnSpPr>
      <xdr:spPr>
        <a:xfrm>
          <a:off x="1130300" y="1466360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298" name="n_1aveValue【公営住宅】&#10;有形固定資産減価償却率"/>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299" name="n_2aveValue【公営住宅】&#10;有形固定資産減価償却率"/>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00" name="n_3aveValue【公営住宅】&#10;有形固定資産減価償却率"/>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01" name="n_4aveValue【公営住宅】&#10;有形固定資産減価償却率"/>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26143</xdr:rowOff>
    </xdr:from>
    <xdr:ext cx="405111" cy="259045"/>
    <xdr:sp macro="" textlink="">
      <xdr:nvSpPr>
        <xdr:cNvPr id="302" name="n_1mainValue【公営住宅】&#10;有形固定資産減価償却率"/>
        <xdr:cNvSpPr txBox="1"/>
      </xdr:nvSpPr>
      <xdr:spPr>
        <a:xfrm>
          <a:off x="3582044" y="1477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155139</xdr:rowOff>
    </xdr:from>
    <xdr:ext cx="405111" cy="259045"/>
    <xdr:sp macro="" textlink="">
      <xdr:nvSpPr>
        <xdr:cNvPr id="303" name="n_3mainValue【公営住宅】&#10;有形固定資産減価償却率"/>
        <xdr:cNvSpPr txBox="1"/>
      </xdr:nvSpPr>
      <xdr:spPr>
        <a:xfrm>
          <a:off x="1816744" y="1472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132278</xdr:rowOff>
    </xdr:from>
    <xdr:ext cx="405111" cy="259045"/>
    <xdr:sp macro="" textlink="">
      <xdr:nvSpPr>
        <xdr:cNvPr id="304" name="n_4mainValue【公営住宅】&#10;有形固定資産減価償却率"/>
        <xdr:cNvSpPr txBox="1"/>
      </xdr:nvSpPr>
      <xdr:spPr>
        <a:xfrm>
          <a:off x="927744"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8" name="テキスト ボックス 31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0" name="テキスト ボックス 31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2" name="テキスト ボックス 32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26" name="直線コネクタ 325"/>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27"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28" name="直線コネクタ 327"/>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29"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0" name="直線コネクタ 329"/>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164837</xdr:rowOff>
    </xdr:from>
    <xdr:ext cx="469744" cy="259045"/>
    <xdr:sp macro="" textlink="">
      <xdr:nvSpPr>
        <xdr:cNvPr id="331" name="【公営住宅】&#10;一人当たり面積平均値テキスト"/>
        <xdr:cNvSpPr txBox="1"/>
      </xdr:nvSpPr>
      <xdr:spPr>
        <a:xfrm>
          <a:off x="10515600" y="14566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2" name="フローチャート: 判断 331"/>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3" name="フローチャート: 判断 332"/>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4" name="フローチャート: 判断 333"/>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35" name="フローチャート: 判断 334"/>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36" name="フローチャート: 判断 335"/>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80111</xdr:rowOff>
    </xdr:from>
    <xdr:to>
      <xdr:col>55</xdr:col>
      <xdr:colOff>50800</xdr:colOff>
      <xdr:row>81</xdr:row>
      <xdr:rowOff>10261</xdr:rowOff>
    </xdr:to>
    <xdr:sp macro="" textlink="">
      <xdr:nvSpPr>
        <xdr:cNvPr id="342" name="楕円 341"/>
        <xdr:cNvSpPr/>
      </xdr:nvSpPr>
      <xdr:spPr>
        <a:xfrm>
          <a:off x="10426700" y="137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102988</xdr:rowOff>
    </xdr:from>
    <xdr:ext cx="469744" cy="259045"/>
    <xdr:sp macro="" textlink="">
      <xdr:nvSpPr>
        <xdr:cNvPr id="343" name="【公営住宅】&#10;一人当たり面積該当値テキスト"/>
        <xdr:cNvSpPr txBox="1"/>
      </xdr:nvSpPr>
      <xdr:spPr>
        <a:xfrm>
          <a:off x="10515600" y="136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91999</xdr:rowOff>
    </xdr:from>
    <xdr:to>
      <xdr:col>50</xdr:col>
      <xdr:colOff>165100</xdr:colOff>
      <xdr:row>81</xdr:row>
      <xdr:rowOff>22149</xdr:rowOff>
    </xdr:to>
    <xdr:sp macro="" textlink="">
      <xdr:nvSpPr>
        <xdr:cNvPr id="344" name="楕円 343"/>
        <xdr:cNvSpPr/>
      </xdr:nvSpPr>
      <xdr:spPr>
        <a:xfrm>
          <a:off x="9588500" y="1380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130911</xdr:rowOff>
    </xdr:from>
    <xdr:to>
      <xdr:col>55</xdr:col>
      <xdr:colOff>0</xdr:colOff>
      <xdr:row>80</xdr:row>
      <xdr:rowOff>142799</xdr:rowOff>
    </xdr:to>
    <xdr:cxnSp macro="">
      <xdr:nvCxnSpPr>
        <xdr:cNvPr id="345" name="直線コネクタ 344"/>
        <xdr:cNvCxnSpPr/>
      </xdr:nvCxnSpPr>
      <xdr:spPr>
        <a:xfrm flipV="1">
          <a:off x="9639300" y="13846911"/>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107314</xdr:rowOff>
    </xdr:from>
    <xdr:to>
      <xdr:col>41</xdr:col>
      <xdr:colOff>101600</xdr:colOff>
      <xdr:row>81</xdr:row>
      <xdr:rowOff>37464</xdr:rowOff>
    </xdr:to>
    <xdr:sp macro="" textlink="">
      <xdr:nvSpPr>
        <xdr:cNvPr id="346" name="楕円 345"/>
        <xdr:cNvSpPr/>
      </xdr:nvSpPr>
      <xdr:spPr>
        <a:xfrm>
          <a:off x="7810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112573</xdr:rowOff>
    </xdr:from>
    <xdr:to>
      <xdr:col>36</xdr:col>
      <xdr:colOff>165100</xdr:colOff>
      <xdr:row>81</xdr:row>
      <xdr:rowOff>42723</xdr:rowOff>
    </xdr:to>
    <xdr:sp macro="" textlink="">
      <xdr:nvSpPr>
        <xdr:cNvPr id="347" name="楕円 346"/>
        <xdr:cNvSpPr/>
      </xdr:nvSpPr>
      <xdr:spPr>
        <a:xfrm>
          <a:off x="6921500" y="138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158114</xdr:rowOff>
    </xdr:from>
    <xdr:to>
      <xdr:col>41</xdr:col>
      <xdr:colOff>50800</xdr:colOff>
      <xdr:row>80</xdr:row>
      <xdr:rowOff>163373</xdr:rowOff>
    </xdr:to>
    <xdr:cxnSp macro="">
      <xdr:nvCxnSpPr>
        <xdr:cNvPr id="348" name="直線コネクタ 347"/>
        <xdr:cNvCxnSpPr/>
      </xdr:nvCxnSpPr>
      <xdr:spPr>
        <a:xfrm flipV="1">
          <a:off x="6972300" y="13874114"/>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113631</xdr:rowOff>
    </xdr:from>
    <xdr:ext cx="469744" cy="259045"/>
    <xdr:sp macro="" textlink="">
      <xdr:nvSpPr>
        <xdr:cNvPr id="349" name="n_1aveValue【公営住宅】&#10;一人当たり面積"/>
        <xdr:cNvSpPr txBox="1"/>
      </xdr:nvSpPr>
      <xdr:spPr>
        <a:xfrm>
          <a:off x="9391727" y="1468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50"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110202</xdr:rowOff>
    </xdr:from>
    <xdr:ext cx="469744" cy="259045"/>
    <xdr:sp macro="" textlink="">
      <xdr:nvSpPr>
        <xdr:cNvPr id="351" name="n_3aveValue【公営住宅】&#10;一人当たり面積"/>
        <xdr:cNvSpPr txBox="1"/>
      </xdr:nvSpPr>
      <xdr:spPr>
        <a:xfrm>
          <a:off x="7626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128261</xdr:rowOff>
    </xdr:from>
    <xdr:ext cx="469744" cy="259045"/>
    <xdr:sp macro="" textlink="">
      <xdr:nvSpPr>
        <xdr:cNvPr id="352" name="n_4aveValue【公営住宅】&#10;一人当たり面積"/>
        <xdr:cNvSpPr txBox="1"/>
      </xdr:nvSpPr>
      <xdr:spPr>
        <a:xfrm>
          <a:off x="6737427" y="1470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38676</xdr:rowOff>
    </xdr:from>
    <xdr:ext cx="469744" cy="259045"/>
    <xdr:sp macro="" textlink="">
      <xdr:nvSpPr>
        <xdr:cNvPr id="353" name="n_1mainValue【公営住宅】&#10;一人当たり面積"/>
        <xdr:cNvSpPr txBox="1"/>
      </xdr:nvSpPr>
      <xdr:spPr>
        <a:xfrm>
          <a:off x="9391727" y="1358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53991</xdr:rowOff>
    </xdr:from>
    <xdr:ext cx="469744" cy="259045"/>
    <xdr:sp macro="" textlink="">
      <xdr:nvSpPr>
        <xdr:cNvPr id="354" name="n_3mainValue【公営住宅】&#10;一人当たり面積"/>
        <xdr:cNvSpPr txBox="1"/>
      </xdr:nvSpPr>
      <xdr:spPr>
        <a:xfrm>
          <a:off x="7626427" y="1359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59250</xdr:rowOff>
    </xdr:from>
    <xdr:ext cx="469744" cy="259045"/>
    <xdr:sp macro="" textlink="">
      <xdr:nvSpPr>
        <xdr:cNvPr id="355" name="n_4mainValue【公営住宅】&#10;一人当たり面積"/>
        <xdr:cNvSpPr txBox="1"/>
      </xdr:nvSpPr>
      <xdr:spPr>
        <a:xfrm>
          <a:off x="6737427" y="1360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3" name="直線コネクタ 3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4" name="テキスト ボックス 38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5" name="直線コネクタ 3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6" name="テキスト ボックス 3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7" name="直線コネクタ 3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8" name="テキスト ボックス 3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9" name="直線コネクタ 3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0" name="テキスト ボックス 3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1" name="直線コネクタ 3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2" name="テキスト ボックス 3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3" name="直線コネクタ 3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4" name="テキスト ボックス 39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397" name="直線コネクタ 396"/>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9" name="直線コネクタ 39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00"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01" name="直線コネクタ 400"/>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02"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3" name="フローチャート: 判断 402"/>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04" name="フローチャート: 判断 403"/>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05" name="フローチャート: 判断 404"/>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06" name="フローチャート: 判断 405"/>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07" name="フローチャート: 判断 406"/>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53159</xdr:rowOff>
    </xdr:from>
    <xdr:to>
      <xdr:col>85</xdr:col>
      <xdr:colOff>177800</xdr:colOff>
      <xdr:row>40</xdr:row>
      <xdr:rowOff>154759</xdr:rowOff>
    </xdr:to>
    <xdr:sp macro="" textlink="">
      <xdr:nvSpPr>
        <xdr:cNvPr id="413" name="楕円 412"/>
        <xdr:cNvSpPr/>
      </xdr:nvSpPr>
      <xdr:spPr>
        <a:xfrm>
          <a:off x="162687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31586</xdr:rowOff>
    </xdr:from>
    <xdr:ext cx="405111" cy="259045"/>
    <xdr:sp macro="" textlink="">
      <xdr:nvSpPr>
        <xdr:cNvPr id="414" name="【認定こども園・幼稚園・保育所】&#10;有形固定資産減価償却率該当値テキスト"/>
        <xdr:cNvSpPr txBox="1"/>
      </xdr:nvSpPr>
      <xdr:spPr>
        <a:xfrm>
          <a:off x="16357600"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105410</xdr:rowOff>
    </xdr:from>
    <xdr:to>
      <xdr:col>81</xdr:col>
      <xdr:colOff>101600</xdr:colOff>
      <xdr:row>41</xdr:row>
      <xdr:rowOff>35560</xdr:rowOff>
    </xdr:to>
    <xdr:sp macro="" textlink="">
      <xdr:nvSpPr>
        <xdr:cNvPr id="415" name="楕円 414"/>
        <xdr:cNvSpPr/>
      </xdr:nvSpPr>
      <xdr:spPr>
        <a:xfrm>
          <a:off x="15430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103959</xdr:rowOff>
    </xdr:from>
    <xdr:to>
      <xdr:col>85</xdr:col>
      <xdr:colOff>127000</xdr:colOff>
      <xdr:row>40</xdr:row>
      <xdr:rowOff>156210</xdr:rowOff>
    </xdr:to>
    <xdr:cxnSp macro="">
      <xdr:nvCxnSpPr>
        <xdr:cNvPr id="416" name="直線コネクタ 415"/>
        <xdr:cNvCxnSpPr/>
      </xdr:nvCxnSpPr>
      <xdr:spPr>
        <a:xfrm flipV="1">
          <a:off x="15481300" y="696195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28666</xdr:rowOff>
    </xdr:from>
    <xdr:to>
      <xdr:col>72</xdr:col>
      <xdr:colOff>38100</xdr:colOff>
      <xdr:row>40</xdr:row>
      <xdr:rowOff>130266</xdr:rowOff>
    </xdr:to>
    <xdr:sp macro="" textlink="">
      <xdr:nvSpPr>
        <xdr:cNvPr id="417" name="楕円 416"/>
        <xdr:cNvSpPr/>
      </xdr:nvSpPr>
      <xdr:spPr>
        <a:xfrm>
          <a:off x="13652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125004</xdr:rowOff>
    </xdr:from>
    <xdr:to>
      <xdr:col>67</xdr:col>
      <xdr:colOff>101600</xdr:colOff>
      <xdr:row>40</xdr:row>
      <xdr:rowOff>55154</xdr:rowOff>
    </xdr:to>
    <xdr:sp macro="" textlink="">
      <xdr:nvSpPr>
        <xdr:cNvPr id="418" name="楕円 417"/>
        <xdr:cNvSpPr/>
      </xdr:nvSpPr>
      <xdr:spPr>
        <a:xfrm>
          <a:off x="12763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4354</xdr:rowOff>
    </xdr:from>
    <xdr:to>
      <xdr:col>71</xdr:col>
      <xdr:colOff>177800</xdr:colOff>
      <xdr:row>40</xdr:row>
      <xdr:rowOff>79466</xdr:rowOff>
    </xdr:to>
    <xdr:cxnSp macro="">
      <xdr:nvCxnSpPr>
        <xdr:cNvPr id="419" name="直線コネクタ 418"/>
        <xdr:cNvCxnSpPr/>
      </xdr:nvCxnSpPr>
      <xdr:spPr>
        <a:xfrm>
          <a:off x="12814300" y="686235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20"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21"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22"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23"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26687</xdr:rowOff>
    </xdr:from>
    <xdr:ext cx="405111" cy="259045"/>
    <xdr:sp macro="" textlink="">
      <xdr:nvSpPr>
        <xdr:cNvPr id="424" name="n_1mainValue【認定こども園・幼稚園・保育所】&#10;有形固定資産減価償却率"/>
        <xdr:cNvSpPr txBox="1"/>
      </xdr:nvSpPr>
      <xdr:spPr>
        <a:xfrm>
          <a:off x="152660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121393</xdr:rowOff>
    </xdr:from>
    <xdr:ext cx="405111" cy="259045"/>
    <xdr:sp macro="" textlink="">
      <xdr:nvSpPr>
        <xdr:cNvPr id="425" name="n_3mainValue【認定こども園・幼稚園・保育所】&#10;有形固定資産減価償却率"/>
        <xdr:cNvSpPr txBox="1"/>
      </xdr:nvSpPr>
      <xdr:spPr>
        <a:xfrm>
          <a:off x="135007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46281</xdr:rowOff>
    </xdr:from>
    <xdr:ext cx="405111" cy="259045"/>
    <xdr:sp macro="" textlink="">
      <xdr:nvSpPr>
        <xdr:cNvPr id="426" name="n_4mainValue【認定こども園・幼稚園・保育所】&#10;有形固定資産減価償却率"/>
        <xdr:cNvSpPr txBox="1"/>
      </xdr:nvSpPr>
      <xdr:spPr>
        <a:xfrm>
          <a:off x="12611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8" name="テキスト ボックス 4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0" name="テキスト ボックス 43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2" name="テキスト ボックス 44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4" name="テキスト ボックス 44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48" name="直線コネクタ 447"/>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0" name="直線コネクタ 44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51"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52" name="直線コネクタ 451"/>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53" name="【認定こども園・幼稚園・保育所】&#10;一人当たり面積平均値テキスト"/>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54" name="フローチャート: 判断 453"/>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55" name="フローチャート: 判断 454"/>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56" name="フローチャート: 判断 455"/>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57" name="フローチャート: 判断 456"/>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58" name="フローチャート: 判断 457"/>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169418</xdr:rowOff>
    </xdr:from>
    <xdr:to>
      <xdr:col>116</xdr:col>
      <xdr:colOff>114300</xdr:colOff>
      <xdr:row>41</xdr:row>
      <xdr:rowOff>99568</xdr:rowOff>
    </xdr:to>
    <xdr:sp macro="" textlink="">
      <xdr:nvSpPr>
        <xdr:cNvPr id="464" name="楕円 463"/>
        <xdr:cNvSpPr/>
      </xdr:nvSpPr>
      <xdr:spPr>
        <a:xfrm>
          <a:off x="221107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84345</xdr:rowOff>
    </xdr:from>
    <xdr:ext cx="469744" cy="259045"/>
    <xdr:sp macro="" textlink="">
      <xdr:nvSpPr>
        <xdr:cNvPr id="465" name="【認定こども園・幼稚園・保育所】&#10;一人当たり面積該当値テキスト"/>
        <xdr:cNvSpPr txBox="1"/>
      </xdr:nvSpPr>
      <xdr:spPr>
        <a:xfrm>
          <a:off x="22199600" y="694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169418</xdr:rowOff>
    </xdr:from>
    <xdr:to>
      <xdr:col>112</xdr:col>
      <xdr:colOff>38100</xdr:colOff>
      <xdr:row>41</xdr:row>
      <xdr:rowOff>99568</xdr:rowOff>
    </xdr:to>
    <xdr:sp macro="" textlink="">
      <xdr:nvSpPr>
        <xdr:cNvPr id="466" name="楕円 465"/>
        <xdr:cNvSpPr/>
      </xdr:nvSpPr>
      <xdr:spPr>
        <a:xfrm>
          <a:off x="21272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48768</xdr:rowOff>
    </xdr:from>
    <xdr:to>
      <xdr:col>116</xdr:col>
      <xdr:colOff>63500</xdr:colOff>
      <xdr:row>41</xdr:row>
      <xdr:rowOff>48768</xdr:rowOff>
    </xdr:to>
    <xdr:cxnSp macro="">
      <xdr:nvCxnSpPr>
        <xdr:cNvPr id="467" name="直線コネクタ 466"/>
        <xdr:cNvCxnSpPr/>
      </xdr:nvCxnSpPr>
      <xdr:spPr>
        <a:xfrm>
          <a:off x="21323300" y="70782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xdr:rowOff>
    </xdr:from>
    <xdr:to>
      <xdr:col>102</xdr:col>
      <xdr:colOff>165100</xdr:colOff>
      <xdr:row>41</xdr:row>
      <xdr:rowOff>101854</xdr:rowOff>
    </xdr:to>
    <xdr:sp macro="" textlink="">
      <xdr:nvSpPr>
        <xdr:cNvPr id="468" name="楕円 467"/>
        <xdr:cNvSpPr/>
      </xdr:nvSpPr>
      <xdr:spPr>
        <a:xfrm>
          <a:off x="19494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254</xdr:rowOff>
    </xdr:from>
    <xdr:to>
      <xdr:col>98</xdr:col>
      <xdr:colOff>38100</xdr:colOff>
      <xdr:row>41</xdr:row>
      <xdr:rowOff>101854</xdr:rowOff>
    </xdr:to>
    <xdr:sp macro="" textlink="">
      <xdr:nvSpPr>
        <xdr:cNvPr id="469" name="楕円 468"/>
        <xdr:cNvSpPr/>
      </xdr:nvSpPr>
      <xdr:spPr>
        <a:xfrm>
          <a:off x="18605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51054</xdr:rowOff>
    </xdr:from>
    <xdr:to>
      <xdr:col>102</xdr:col>
      <xdr:colOff>114300</xdr:colOff>
      <xdr:row>41</xdr:row>
      <xdr:rowOff>51054</xdr:rowOff>
    </xdr:to>
    <xdr:cxnSp macro="">
      <xdr:nvCxnSpPr>
        <xdr:cNvPr id="470" name="直線コネクタ 469"/>
        <xdr:cNvCxnSpPr/>
      </xdr:nvCxnSpPr>
      <xdr:spPr>
        <a:xfrm>
          <a:off x="18656300" y="708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471" name="n_1aveValue【認定こども園・幼稚園・保育所】&#10;一人当たり面積"/>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72" name="n_2aveValue【認定こども園・幼稚園・保育所】&#10;一人当たり面積"/>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73"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74"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90695</xdr:rowOff>
    </xdr:from>
    <xdr:ext cx="469744" cy="259045"/>
    <xdr:sp macro="" textlink="">
      <xdr:nvSpPr>
        <xdr:cNvPr id="475" name="n_1mainValue【認定こども園・幼稚園・保育所】&#10;一人当たり面積"/>
        <xdr:cNvSpPr txBox="1"/>
      </xdr:nvSpPr>
      <xdr:spPr>
        <a:xfrm>
          <a:off x="21075727" y="71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92981</xdr:rowOff>
    </xdr:from>
    <xdr:ext cx="469744" cy="259045"/>
    <xdr:sp macro="" textlink="">
      <xdr:nvSpPr>
        <xdr:cNvPr id="476" name="n_3mainValue【認定こども園・幼稚園・保育所】&#10;一人当たり面積"/>
        <xdr:cNvSpPr txBox="1"/>
      </xdr:nvSpPr>
      <xdr:spPr>
        <a:xfrm>
          <a:off x="19310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92981</xdr:rowOff>
    </xdr:from>
    <xdr:ext cx="469744" cy="259045"/>
    <xdr:sp macro="" textlink="">
      <xdr:nvSpPr>
        <xdr:cNvPr id="477" name="n_4mainValue【認定こども園・幼稚園・保育所】&#10;一人当たり面積"/>
        <xdr:cNvSpPr txBox="1"/>
      </xdr:nvSpPr>
      <xdr:spPr>
        <a:xfrm>
          <a:off x="18421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8" name="テキスト ボックス 4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9" name="直線コネクタ 4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0" name="テキスト ボックス 48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1" name="直線コネクタ 4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2" name="テキスト ボックス 4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3" name="直線コネクタ 4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4" name="テキスト ボックス 4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5" name="直線コネクタ 4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6" name="テキスト ボックス 4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7" name="直線コネクタ 4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8" name="テキスト ボックス 4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0" name="テキスト ボックス 49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02" name="直線コネクタ 501"/>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03"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04" name="直線コネクタ 503"/>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05"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06" name="直線コネクタ 505"/>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07"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08" name="フローチャート: 判断 507"/>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09" name="フローチャート: 判断 508"/>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10" name="フローチャート: 判断 509"/>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11" name="フローチャート: 判断 510"/>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12" name="フローチャート: 判断 511"/>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90170</xdr:rowOff>
    </xdr:from>
    <xdr:to>
      <xdr:col>85</xdr:col>
      <xdr:colOff>177800</xdr:colOff>
      <xdr:row>62</xdr:row>
      <xdr:rowOff>20320</xdr:rowOff>
    </xdr:to>
    <xdr:sp macro="" textlink="">
      <xdr:nvSpPr>
        <xdr:cNvPr id="518" name="楕円 517"/>
        <xdr:cNvSpPr/>
      </xdr:nvSpPr>
      <xdr:spPr>
        <a:xfrm>
          <a:off x="16268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68597</xdr:rowOff>
    </xdr:from>
    <xdr:ext cx="405111" cy="259045"/>
    <xdr:sp macro="" textlink="">
      <xdr:nvSpPr>
        <xdr:cNvPr id="519" name="【学校施設】&#10;有形固定資産減価償却率該当値テキスト"/>
        <xdr:cNvSpPr txBox="1"/>
      </xdr:nvSpPr>
      <xdr:spPr>
        <a:xfrm>
          <a:off x="16357600"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65405</xdr:rowOff>
    </xdr:from>
    <xdr:to>
      <xdr:col>81</xdr:col>
      <xdr:colOff>101600</xdr:colOff>
      <xdr:row>61</xdr:row>
      <xdr:rowOff>167005</xdr:rowOff>
    </xdr:to>
    <xdr:sp macro="" textlink="">
      <xdr:nvSpPr>
        <xdr:cNvPr id="520" name="楕円 519"/>
        <xdr:cNvSpPr/>
      </xdr:nvSpPr>
      <xdr:spPr>
        <a:xfrm>
          <a:off x="15430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116205</xdr:rowOff>
    </xdr:from>
    <xdr:to>
      <xdr:col>85</xdr:col>
      <xdr:colOff>127000</xdr:colOff>
      <xdr:row>61</xdr:row>
      <xdr:rowOff>140970</xdr:rowOff>
    </xdr:to>
    <xdr:cxnSp macro="">
      <xdr:nvCxnSpPr>
        <xdr:cNvPr id="521" name="直線コネクタ 520"/>
        <xdr:cNvCxnSpPr/>
      </xdr:nvCxnSpPr>
      <xdr:spPr>
        <a:xfrm>
          <a:off x="15481300" y="105746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46355</xdr:rowOff>
    </xdr:from>
    <xdr:to>
      <xdr:col>72</xdr:col>
      <xdr:colOff>38100</xdr:colOff>
      <xdr:row>61</xdr:row>
      <xdr:rowOff>147955</xdr:rowOff>
    </xdr:to>
    <xdr:sp macro="" textlink="">
      <xdr:nvSpPr>
        <xdr:cNvPr id="522" name="楕円 521"/>
        <xdr:cNvSpPr/>
      </xdr:nvSpPr>
      <xdr:spPr>
        <a:xfrm>
          <a:off x="13652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69215</xdr:rowOff>
    </xdr:from>
    <xdr:to>
      <xdr:col>67</xdr:col>
      <xdr:colOff>101600</xdr:colOff>
      <xdr:row>61</xdr:row>
      <xdr:rowOff>170815</xdr:rowOff>
    </xdr:to>
    <xdr:sp macro="" textlink="">
      <xdr:nvSpPr>
        <xdr:cNvPr id="523" name="楕円 522"/>
        <xdr:cNvSpPr/>
      </xdr:nvSpPr>
      <xdr:spPr>
        <a:xfrm>
          <a:off x="12763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97155</xdr:rowOff>
    </xdr:from>
    <xdr:to>
      <xdr:col>71</xdr:col>
      <xdr:colOff>177800</xdr:colOff>
      <xdr:row>61</xdr:row>
      <xdr:rowOff>120015</xdr:rowOff>
    </xdr:to>
    <xdr:cxnSp macro="">
      <xdr:nvCxnSpPr>
        <xdr:cNvPr id="524" name="直線コネクタ 523"/>
        <xdr:cNvCxnSpPr/>
      </xdr:nvCxnSpPr>
      <xdr:spPr>
        <a:xfrm flipV="1">
          <a:off x="12814300" y="105556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25"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26"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27"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28"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158132</xdr:rowOff>
    </xdr:from>
    <xdr:ext cx="405111" cy="259045"/>
    <xdr:sp macro="" textlink="">
      <xdr:nvSpPr>
        <xdr:cNvPr id="529" name="n_1mainValue【学校施設】&#10;有形固定資産減価償却率"/>
        <xdr:cNvSpPr txBox="1"/>
      </xdr:nvSpPr>
      <xdr:spPr>
        <a:xfrm>
          <a:off x="152660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139082</xdr:rowOff>
    </xdr:from>
    <xdr:ext cx="405111" cy="259045"/>
    <xdr:sp macro="" textlink="">
      <xdr:nvSpPr>
        <xdr:cNvPr id="530" name="n_3mainValue【学校施設】&#10;有形固定資産減価償却率"/>
        <xdr:cNvSpPr txBox="1"/>
      </xdr:nvSpPr>
      <xdr:spPr>
        <a:xfrm>
          <a:off x="13500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161942</xdr:rowOff>
    </xdr:from>
    <xdr:ext cx="405111" cy="259045"/>
    <xdr:sp macro="" textlink="">
      <xdr:nvSpPr>
        <xdr:cNvPr id="531" name="n_4mainValue【学校施設】&#10;有形固定資産減価償却率"/>
        <xdr:cNvSpPr txBox="1"/>
      </xdr:nvSpPr>
      <xdr:spPr>
        <a:xfrm>
          <a:off x="12611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2" name="テキスト ボックス 5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3" name="直線コネクタ 54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4" name="テキスト ボックス 54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5" name="直線コネクタ 54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6" name="テキスト ボックス 54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7" name="直線コネクタ 54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8" name="テキスト ボックス 54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9" name="直線コネクタ 54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0" name="テキスト ボックス 54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54" name="直線コネクタ 553"/>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55"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56" name="直線コネクタ 555"/>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57"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58" name="直線コネクタ 557"/>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59" name="【学校施設】&#10;一人当たり面積平均値テキスト"/>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60" name="フローチャート: 判断 559"/>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61" name="フローチャート: 判断 560"/>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62" name="フローチャート: 判断 561"/>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63" name="フローチャート: 判断 562"/>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64" name="フローチャート: 判断 563"/>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6807</xdr:rowOff>
    </xdr:from>
    <xdr:to>
      <xdr:col>116</xdr:col>
      <xdr:colOff>114300</xdr:colOff>
      <xdr:row>62</xdr:row>
      <xdr:rowOff>108407</xdr:rowOff>
    </xdr:to>
    <xdr:sp macro="" textlink="">
      <xdr:nvSpPr>
        <xdr:cNvPr id="570" name="楕円 569"/>
        <xdr:cNvSpPr/>
      </xdr:nvSpPr>
      <xdr:spPr>
        <a:xfrm>
          <a:off x="22110700" y="1063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29684</xdr:rowOff>
    </xdr:from>
    <xdr:ext cx="469744" cy="259045"/>
    <xdr:sp macro="" textlink="">
      <xdr:nvSpPr>
        <xdr:cNvPr id="571" name="【学校施設】&#10;一人当たり面積該当値テキスト"/>
        <xdr:cNvSpPr txBox="1"/>
      </xdr:nvSpPr>
      <xdr:spPr>
        <a:xfrm>
          <a:off x="22199600" y="1048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15951</xdr:rowOff>
    </xdr:from>
    <xdr:to>
      <xdr:col>112</xdr:col>
      <xdr:colOff>38100</xdr:colOff>
      <xdr:row>62</xdr:row>
      <xdr:rowOff>117551</xdr:rowOff>
    </xdr:to>
    <xdr:sp macro="" textlink="">
      <xdr:nvSpPr>
        <xdr:cNvPr id="572" name="楕円 571"/>
        <xdr:cNvSpPr/>
      </xdr:nvSpPr>
      <xdr:spPr>
        <a:xfrm>
          <a:off x="21272500" y="1064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57607</xdr:rowOff>
    </xdr:from>
    <xdr:to>
      <xdr:col>116</xdr:col>
      <xdr:colOff>63500</xdr:colOff>
      <xdr:row>62</xdr:row>
      <xdr:rowOff>66751</xdr:rowOff>
    </xdr:to>
    <xdr:cxnSp macro="">
      <xdr:nvCxnSpPr>
        <xdr:cNvPr id="573" name="直線コネクタ 572"/>
        <xdr:cNvCxnSpPr/>
      </xdr:nvCxnSpPr>
      <xdr:spPr>
        <a:xfrm flipV="1">
          <a:off x="21323300" y="1068750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28296</xdr:rowOff>
    </xdr:from>
    <xdr:to>
      <xdr:col>102</xdr:col>
      <xdr:colOff>165100</xdr:colOff>
      <xdr:row>62</xdr:row>
      <xdr:rowOff>129896</xdr:rowOff>
    </xdr:to>
    <xdr:sp macro="" textlink="">
      <xdr:nvSpPr>
        <xdr:cNvPr id="574" name="楕円 573"/>
        <xdr:cNvSpPr/>
      </xdr:nvSpPr>
      <xdr:spPr>
        <a:xfrm>
          <a:off x="19494500" y="1065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32410</xdr:rowOff>
    </xdr:from>
    <xdr:to>
      <xdr:col>98</xdr:col>
      <xdr:colOff>38100</xdr:colOff>
      <xdr:row>62</xdr:row>
      <xdr:rowOff>134010</xdr:rowOff>
    </xdr:to>
    <xdr:sp macro="" textlink="">
      <xdr:nvSpPr>
        <xdr:cNvPr id="575" name="楕円 574"/>
        <xdr:cNvSpPr/>
      </xdr:nvSpPr>
      <xdr:spPr>
        <a:xfrm>
          <a:off x="18605500" y="106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79096</xdr:rowOff>
    </xdr:from>
    <xdr:to>
      <xdr:col>102</xdr:col>
      <xdr:colOff>114300</xdr:colOff>
      <xdr:row>62</xdr:row>
      <xdr:rowOff>83210</xdr:rowOff>
    </xdr:to>
    <xdr:cxnSp macro="">
      <xdr:nvCxnSpPr>
        <xdr:cNvPr id="576" name="直線コネクタ 575"/>
        <xdr:cNvCxnSpPr/>
      </xdr:nvCxnSpPr>
      <xdr:spPr>
        <a:xfrm flipV="1">
          <a:off x="18656300" y="1070899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577" name="n_1aveValue【学校施設】&#10;一人当たり面積"/>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78"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579" name="n_3aveValue【学校施設】&#10;一人当たり面積"/>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580" name="n_4aveValue【学校施設】&#10;一人当たり面積"/>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134078</xdr:rowOff>
    </xdr:from>
    <xdr:ext cx="469744" cy="259045"/>
    <xdr:sp macro="" textlink="">
      <xdr:nvSpPr>
        <xdr:cNvPr id="581" name="n_1mainValue【学校施設】&#10;一人当たり面積"/>
        <xdr:cNvSpPr txBox="1"/>
      </xdr:nvSpPr>
      <xdr:spPr>
        <a:xfrm>
          <a:off x="21075727" y="1042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146423</xdr:rowOff>
    </xdr:from>
    <xdr:ext cx="469744" cy="259045"/>
    <xdr:sp macro="" textlink="">
      <xdr:nvSpPr>
        <xdr:cNvPr id="582" name="n_3mainValue【学校施設】&#10;一人当たり面積"/>
        <xdr:cNvSpPr txBox="1"/>
      </xdr:nvSpPr>
      <xdr:spPr>
        <a:xfrm>
          <a:off x="19310427" y="1043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150537</xdr:rowOff>
    </xdr:from>
    <xdr:ext cx="469744" cy="259045"/>
    <xdr:sp macro="" textlink="">
      <xdr:nvSpPr>
        <xdr:cNvPr id="583" name="n_4mainValue【学校施設】&#10;一人当たり面積"/>
        <xdr:cNvSpPr txBox="1"/>
      </xdr:nvSpPr>
      <xdr:spPr>
        <a:xfrm>
          <a:off x="18421427" y="104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0" name="正方形/長方形 5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1" name="正方形/長方形 6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2" name="正方形/長方形 6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3" name="正方形/長方形 6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4" name="正方形/長方形 6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5" name="正方形/長方形 6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6" name="正方形/長方形 6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7" name="正方形/長方形 6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8" name="テキスト ボックス 6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9" name="直線コネクタ 6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0" name="テキスト ボックス 6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1" name="直線コネクタ 6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2" name="テキスト ボックス 61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3" name="直線コネクタ 6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4" name="テキスト ボックス 6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5" name="直線コネクタ 6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6" name="テキスト ボックス 6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7" name="直線コネクタ 6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8" name="テキスト ボックス 6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9" name="直線コネクタ 6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0" name="テキスト ボックス 6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1" name="直線コネクタ 6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2" name="テキスト ボックス 62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3" name="直線コネクタ 6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25" name="直線コネクタ 624"/>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7" name="直線コネクタ 62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28"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29" name="直線コネクタ 62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630" name="【公民館】&#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31" name="フローチャート: 判断 630"/>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32" name="フローチャート: 判断 631"/>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33" name="フローチャート: 判断 632"/>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34" name="フローチャート: 判断 633"/>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35" name="フローチャート: 判断 63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6" name="テキスト ボックス 6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7" name="テキスト ボックス 6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8" name="テキスト ボックス 6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9" name="テキスト ボックス 6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0" name="テキスト ボックス 6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xdr:rowOff>
    </xdr:from>
    <xdr:to>
      <xdr:col>85</xdr:col>
      <xdr:colOff>177800</xdr:colOff>
      <xdr:row>105</xdr:row>
      <xdr:rowOff>102507</xdr:rowOff>
    </xdr:to>
    <xdr:sp macro="" textlink="">
      <xdr:nvSpPr>
        <xdr:cNvPr id="641" name="楕円 640"/>
        <xdr:cNvSpPr/>
      </xdr:nvSpPr>
      <xdr:spPr>
        <a:xfrm>
          <a:off x="162687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23784</xdr:rowOff>
    </xdr:from>
    <xdr:ext cx="405111" cy="259045"/>
    <xdr:sp macro="" textlink="">
      <xdr:nvSpPr>
        <xdr:cNvPr id="642" name="【公民館】&#10;有形固定資産減価償却率該当値テキスト"/>
        <xdr:cNvSpPr txBox="1"/>
      </xdr:nvSpPr>
      <xdr:spPr>
        <a:xfrm>
          <a:off x="16357600" y="1785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118473</xdr:rowOff>
    </xdr:from>
    <xdr:to>
      <xdr:col>81</xdr:col>
      <xdr:colOff>101600</xdr:colOff>
      <xdr:row>105</xdr:row>
      <xdr:rowOff>48623</xdr:rowOff>
    </xdr:to>
    <xdr:sp macro="" textlink="">
      <xdr:nvSpPr>
        <xdr:cNvPr id="643" name="楕円 642"/>
        <xdr:cNvSpPr/>
      </xdr:nvSpPr>
      <xdr:spPr>
        <a:xfrm>
          <a:off x="15430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169273</xdr:rowOff>
    </xdr:from>
    <xdr:to>
      <xdr:col>85</xdr:col>
      <xdr:colOff>127000</xdr:colOff>
      <xdr:row>105</xdr:row>
      <xdr:rowOff>51707</xdr:rowOff>
    </xdr:to>
    <xdr:cxnSp macro="">
      <xdr:nvCxnSpPr>
        <xdr:cNvPr id="644" name="直線コネクタ 643"/>
        <xdr:cNvCxnSpPr/>
      </xdr:nvCxnSpPr>
      <xdr:spPr>
        <a:xfrm>
          <a:off x="15481300" y="1800007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45" name="楕円 644"/>
        <xdr:cNvSpPr/>
      </xdr:nvSpPr>
      <xdr:spPr>
        <a:xfrm>
          <a:off x="13652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17236</xdr:rowOff>
    </xdr:from>
    <xdr:to>
      <xdr:col>67</xdr:col>
      <xdr:colOff>101600</xdr:colOff>
      <xdr:row>104</xdr:row>
      <xdr:rowOff>118836</xdr:rowOff>
    </xdr:to>
    <xdr:sp macro="" textlink="">
      <xdr:nvSpPr>
        <xdr:cNvPr id="646" name="楕円 645"/>
        <xdr:cNvSpPr/>
      </xdr:nvSpPr>
      <xdr:spPr>
        <a:xfrm>
          <a:off x="12763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68036</xdr:rowOff>
    </xdr:from>
    <xdr:to>
      <xdr:col>71</xdr:col>
      <xdr:colOff>177800</xdr:colOff>
      <xdr:row>104</xdr:row>
      <xdr:rowOff>71301</xdr:rowOff>
    </xdr:to>
    <xdr:cxnSp macro="">
      <xdr:nvCxnSpPr>
        <xdr:cNvPr id="647" name="直線コネクタ 646"/>
        <xdr:cNvCxnSpPr/>
      </xdr:nvCxnSpPr>
      <xdr:spPr>
        <a:xfrm>
          <a:off x="12814300" y="1789883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648" name="n_1aveValue【公民館】&#10;有形固定資産減価償却率"/>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49"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650" name="n_3aveValue【公民館】&#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651" name="n_4aveValue【公民館】&#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65150</xdr:rowOff>
    </xdr:from>
    <xdr:ext cx="405111" cy="259045"/>
    <xdr:sp macro="" textlink="">
      <xdr:nvSpPr>
        <xdr:cNvPr id="652" name="n_1mainValue【公民館】&#10;有形固定資産減価償却率"/>
        <xdr:cNvSpPr txBox="1"/>
      </xdr:nvSpPr>
      <xdr:spPr>
        <a:xfrm>
          <a:off x="15266044" y="1772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653" name="n_3mainValue【公民館】&#10;有形固定資産減価償却率"/>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135363</xdr:rowOff>
    </xdr:from>
    <xdr:ext cx="405111" cy="259045"/>
    <xdr:sp macro="" textlink="">
      <xdr:nvSpPr>
        <xdr:cNvPr id="654" name="n_4mainValue【公民館】&#10;有形固定資産減価償却率"/>
        <xdr:cNvSpPr txBox="1"/>
      </xdr:nvSpPr>
      <xdr:spPr>
        <a:xfrm>
          <a:off x="12611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5" name="直線コネクタ 6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6" name="テキスト ボックス 6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7" name="直線コネクタ 6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8" name="テキスト ボックス 6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9" name="直線コネクタ 6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0" name="テキスト ボックス 6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1" name="直線コネクタ 6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2" name="テキスト ボックス 6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3" name="直線コネクタ 6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4" name="テキスト ボックス 6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5" name="直線コネクタ 6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6" name="テキスト ボックス 6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680" name="直線コネクタ 679"/>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81"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82" name="直線コネクタ 681"/>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83"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84" name="直線コネクタ 683"/>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685" name="【公民館】&#10;一人当たり面積平均値テキスト"/>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686" name="フローチャート: 判断 685"/>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687" name="フローチャート: 判断 686"/>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688" name="フローチャート: 判断 687"/>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689" name="フローチャート: 判断 688"/>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690" name="フローチャート: 判断 689"/>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696" name="楕円 695"/>
        <xdr:cNvSpPr/>
      </xdr:nvSpPr>
      <xdr:spPr>
        <a:xfrm>
          <a:off x="22110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167476</xdr:rowOff>
    </xdr:from>
    <xdr:ext cx="469744" cy="259045"/>
    <xdr:sp macro="" textlink="">
      <xdr:nvSpPr>
        <xdr:cNvPr id="697" name="【公民館】&#10;一人当たり面積該当値テキスト"/>
        <xdr:cNvSpPr txBox="1"/>
      </xdr:nvSpPr>
      <xdr:spPr>
        <a:xfrm>
          <a:off x="22199600" y="179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698" name="楕円 697"/>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23949</xdr:rowOff>
    </xdr:from>
    <xdr:to>
      <xdr:col>116</xdr:col>
      <xdr:colOff>63500</xdr:colOff>
      <xdr:row>106</xdr:row>
      <xdr:rowOff>30480</xdr:rowOff>
    </xdr:to>
    <xdr:cxnSp macro="">
      <xdr:nvCxnSpPr>
        <xdr:cNvPr id="699" name="直線コネクタ 698"/>
        <xdr:cNvCxnSpPr/>
      </xdr:nvCxnSpPr>
      <xdr:spPr>
        <a:xfrm flipV="1">
          <a:off x="21323300" y="181976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22134</xdr:rowOff>
    </xdr:from>
    <xdr:to>
      <xdr:col>102</xdr:col>
      <xdr:colOff>165100</xdr:colOff>
      <xdr:row>106</xdr:row>
      <xdr:rowOff>123734</xdr:rowOff>
    </xdr:to>
    <xdr:sp macro="" textlink="">
      <xdr:nvSpPr>
        <xdr:cNvPr id="700" name="楕円 699"/>
        <xdr:cNvSpPr/>
      </xdr:nvSpPr>
      <xdr:spPr>
        <a:xfrm>
          <a:off x="19494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701" name="楕円 700"/>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72934</xdr:rowOff>
    </xdr:from>
    <xdr:to>
      <xdr:col>102</xdr:col>
      <xdr:colOff>114300</xdr:colOff>
      <xdr:row>106</xdr:row>
      <xdr:rowOff>76200</xdr:rowOff>
    </xdr:to>
    <xdr:cxnSp macro="">
      <xdr:nvCxnSpPr>
        <xdr:cNvPr id="702" name="直線コネクタ 701"/>
        <xdr:cNvCxnSpPr/>
      </xdr:nvCxnSpPr>
      <xdr:spPr>
        <a:xfrm flipV="1">
          <a:off x="18656300" y="182466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703" name="n_1aveValue【公民館】&#10;一人当たり面積"/>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704"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705" name="n_3aveValue【公民館】&#10;一人当たり面積"/>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706"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97807</xdr:rowOff>
    </xdr:from>
    <xdr:ext cx="469744" cy="259045"/>
    <xdr:sp macro="" textlink="">
      <xdr:nvSpPr>
        <xdr:cNvPr id="707" name="n_1mainValue【公民館】&#10;一人当たり面積"/>
        <xdr:cNvSpPr txBox="1"/>
      </xdr:nvSpPr>
      <xdr:spPr>
        <a:xfrm>
          <a:off x="21075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140261</xdr:rowOff>
    </xdr:from>
    <xdr:ext cx="469744" cy="259045"/>
    <xdr:sp macro="" textlink="">
      <xdr:nvSpPr>
        <xdr:cNvPr id="708" name="n_3mainValue【公民館】&#10;一人当たり面積"/>
        <xdr:cNvSpPr txBox="1"/>
      </xdr:nvSpPr>
      <xdr:spPr>
        <a:xfrm>
          <a:off x="19310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709" name="n_4mainValue【公民館】&#10;一人当たり面積"/>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の一人当たり面積は他団体に比べ多く、老朽化も進んでいる。今後は公共施設管理計画や長寿命化計画に基づいて施設の改修や除却を進めていく。また、他の施設においても他団体よりも老朽化している施設区分が多いが、耐用年数ではなく使用可能年数を考慮して運営を行っているので問題はないと考え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28,152
27,744
11.01
10,213,076
9,862,366
331,209
5,742,638
7,573,319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27033</xdr:rowOff>
    </xdr:from>
    <xdr:to>
      <xdr:col>24</xdr:col>
      <xdr:colOff>114300</xdr:colOff>
      <xdr:row>36</xdr:row>
      <xdr:rowOff>128633</xdr:rowOff>
    </xdr:to>
    <xdr:sp macro="" textlink="">
      <xdr:nvSpPr>
        <xdr:cNvPr id="74" name="楕円 73"/>
        <xdr:cNvSpPr/>
      </xdr:nvSpPr>
      <xdr:spPr>
        <a:xfrm>
          <a:off x="45847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49910</xdr:rowOff>
    </xdr:from>
    <xdr:ext cx="405111" cy="259045"/>
    <xdr:sp macro="" textlink="">
      <xdr:nvSpPr>
        <xdr:cNvPr id="75" name="【図書館】&#10;有形固定資産減価償却率該当値テキスト"/>
        <xdr:cNvSpPr txBox="1"/>
      </xdr:nvSpPr>
      <xdr:spPr>
        <a:xfrm>
          <a:off x="4673600" y="605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43361</xdr:rowOff>
    </xdr:from>
    <xdr:to>
      <xdr:col>20</xdr:col>
      <xdr:colOff>38100</xdr:colOff>
      <xdr:row>36</xdr:row>
      <xdr:rowOff>144961</xdr:rowOff>
    </xdr:to>
    <xdr:sp macro="" textlink="">
      <xdr:nvSpPr>
        <xdr:cNvPr id="76" name="楕円 75"/>
        <xdr:cNvSpPr/>
      </xdr:nvSpPr>
      <xdr:spPr>
        <a:xfrm>
          <a:off x="3746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77833</xdr:rowOff>
    </xdr:from>
    <xdr:to>
      <xdr:col>24</xdr:col>
      <xdr:colOff>63500</xdr:colOff>
      <xdr:row>36</xdr:row>
      <xdr:rowOff>94161</xdr:rowOff>
    </xdr:to>
    <xdr:cxnSp macro="">
      <xdr:nvCxnSpPr>
        <xdr:cNvPr id="77" name="直線コネクタ 76"/>
        <xdr:cNvCxnSpPr/>
      </xdr:nvCxnSpPr>
      <xdr:spPr>
        <a:xfrm flipV="1">
          <a:off x="3797300" y="625003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144599</xdr:rowOff>
    </xdr:from>
    <xdr:to>
      <xdr:col>10</xdr:col>
      <xdr:colOff>165100</xdr:colOff>
      <xdr:row>36</xdr:row>
      <xdr:rowOff>74749</xdr:rowOff>
    </xdr:to>
    <xdr:sp macro="" textlink="">
      <xdr:nvSpPr>
        <xdr:cNvPr id="78" name="楕円 77"/>
        <xdr:cNvSpPr/>
      </xdr:nvSpPr>
      <xdr:spPr>
        <a:xfrm>
          <a:off x="1968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111942</xdr:rowOff>
    </xdr:from>
    <xdr:to>
      <xdr:col>6</xdr:col>
      <xdr:colOff>38100</xdr:colOff>
      <xdr:row>36</xdr:row>
      <xdr:rowOff>42092</xdr:rowOff>
    </xdr:to>
    <xdr:sp macro="" textlink="">
      <xdr:nvSpPr>
        <xdr:cNvPr id="79" name="楕円 78"/>
        <xdr:cNvSpPr/>
      </xdr:nvSpPr>
      <xdr:spPr>
        <a:xfrm>
          <a:off x="1079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162742</xdr:rowOff>
    </xdr:from>
    <xdr:to>
      <xdr:col>10</xdr:col>
      <xdr:colOff>114300</xdr:colOff>
      <xdr:row>36</xdr:row>
      <xdr:rowOff>23949</xdr:rowOff>
    </xdr:to>
    <xdr:cxnSp macro="">
      <xdr:nvCxnSpPr>
        <xdr:cNvPr id="80" name="直線コネクタ 79"/>
        <xdr:cNvCxnSpPr/>
      </xdr:nvCxnSpPr>
      <xdr:spPr>
        <a:xfrm>
          <a:off x="1130300" y="61634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1" name="n_1aveValue【図書館】&#10;有形固定資産減価償却率"/>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2"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41383</xdr:rowOff>
    </xdr:from>
    <xdr:ext cx="405111" cy="259045"/>
    <xdr:sp macro="" textlink="">
      <xdr:nvSpPr>
        <xdr:cNvPr id="83" name="n_3aveValue【図書館】&#10;有形固定資産減価償却率"/>
        <xdr:cNvSpPr txBox="1"/>
      </xdr:nvSpPr>
      <xdr:spPr>
        <a:xfrm>
          <a:off x="1816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4"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161488</xdr:rowOff>
    </xdr:from>
    <xdr:ext cx="405111" cy="259045"/>
    <xdr:sp macro="" textlink="">
      <xdr:nvSpPr>
        <xdr:cNvPr id="85" name="n_1mainValue【図書館】&#10;有形固定資産減価償却率"/>
        <xdr:cNvSpPr txBox="1"/>
      </xdr:nvSpPr>
      <xdr:spPr>
        <a:xfrm>
          <a:off x="35820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91276</xdr:rowOff>
    </xdr:from>
    <xdr:ext cx="405111" cy="259045"/>
    <xdr:sp macro="" textlink="">
      <xdr:nvSpPr>
        <xdr:cNvPr id="86" name="n_3mainValue【図書館】&#10;有形固定資産減価償却率"/>
        <xdr:cNvSpPr txBox="1"/>
      </xdr:nvSpPr>
      <xdr:spPr>
        <a:xfrm>
          <a:off x="1816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58619</xdr:rowOff>
    </xdr:from>
    <xdr:ext cx="405111" cy="259045"/>
    <xdr:sp macro="" textlink="">
      <xdr:nvSpPr>
        <xdr:cNvPr id="87" name="n_4mainValue【図書館】&#10;有形固定資産減価償却率"/>
        <xdr:cNvSpPr txBox="1"/>
      </xdr:nvSpPr>
      <xdr:spPr>
        <a:xfrm>
          <a:off x="927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8" name="直線コネクタ 9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9" name="テキスト ボックス 98"/>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2" name="直線コネクタ 10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3" name="テキスト ボックス 10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7" name="直線コネクタ 106"/>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8"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9" name="直線コネクタ 108"/>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0"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1" name="直線コネクタ 110"/>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2" name="【図書館】&#10;一人当たり面積平均値テキスト"/>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3" name="フローチャート: 判断 112"/>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4" name="フローチャート: 判断 113"/>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5" name="フローチャート: 判断 114"/>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6" name="フローチャート: 判断 115"/>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7" name="フローチャート: 判断 116"/>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36830</xdr:rowOff>
    </xdr:from>
    <xdr:to>
      <xdr:col>55</xdr:col>
      <xdr:colOff>50800</xdr:colOff>
      <xdr:row>36</xdr:row>
      <xdr:rowOff>138430</xdr:rowOff>
    </xdr:to>
    <xdr:sp macro="" textlink="">
      <xdr:nvSpPr>
        <xdr:cNvPr id="123" name="楕円 122"/>
        <xdr:cNvSpPr/>
      </xdr:nvSpPr>
      <xdr:spPr>
        <a:xfrm>
          <a:off x="10426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59707</xdr:rowOff>
    </xdr:from>
    <xdr:ext cx="469744" cy="259045"/>
    <xdr:sp macro="" textlink="">
      <xdr:nvSpPr>
        <xdr:cNvPr id="124" name="【図書館】&#10;一人当たり面積該当値テキスト"/>
        <xdr:cNvSpPr txBox="1"/>
      </xdr:nvSpPr>
      <xdr:spPr>
        <a:xfrm>
          <a:off x="10515600" y="606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42545</xdr:rowOff>
    </xdr:from>
    <xdr:to>
      <xdr:col>50</xdr:col>
      <xdr:colOff>165100</xdr:colOff>
      <xdr:row>36</xdr:row>
      <xdr:rowOff>144145</xdr:rowOff>
    </xdr:to>
    <xdr:sp macro="" textlink="">
      <xdr:nvSpPr>
        <xdr:cNvPr id="125" name="楕円 124"/>
        <xdr:cNvSpPr/>
      </xdr:nvSpPr>
      <xdr:spPr>
        <a:xfrm>
          <a:off x="9588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87630</xdr:rowOff>
    </xdr:from>
    <xdr:to>
      <xdr:col>55</xdr:col>
      <xdr:colOff>0</xdr:colOff>
      <xdr:row>36</xdr:row>
      <xdr:rowOff>93345</xdr:rowOff>
    </xdr:to>
    <xdr:cxnSp macro="">
      <xdr:nvCxnSpPr>
        <xdr:cNvPr id="126" name="直線コネクタ 125"/>
        <xdr:cNvCxnSpPr/>
      </xdr:nvCxnSpPr>
      <xdr:spPr>
        <a:xfrm flipV="1">
          <a:off x="9639300" y="62598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76835</xdr:rowOff>
    </xdr:from>
    <xdr:to>
      <xdr:col>41</xdr:col>
      <xdr:colOff>101600</xdr:colOff>
      <xdr:row>37</xdr:row>
      <xdr:rowOff>6985</xdr:rowOff>
    </xdr:to>
    <xdr:sp macro="" textlink="">
      <xdr:nvSpPr>
        <xdr:cNvPr id="127" name="楕円 126"/>
        <xdr:cNvSpPr/>
      </xdr:nvSpPr>
      <xdr:spPr>
        <a:xfrm>
          <a:off x="7810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82550</xdr:rowOff>
    </xdr:from>
    <xdr:to>
      <xdr:col>36</xdr:col>
      <xdr:colOff>165100</xdr:colOff>
      <xdr:row>37</xdr:row>
      <xdr:rowOff>12700</xdr:rowOff>
    </xdr:to>
    <xdr:sp macro="" textlink="">
      <xdr:nvSpPr>
        <xdr:cNvPr id="128" name="楕円 127"/>
        <xdr:cNvSpPr/>
      </xdr:nvSpPr>
      <xdr:spPr>
        <a:xfrm>
          <a:off x="6921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127635</xdr:rowOff>
    </xdr:from>
    <xdr:to>
      <xdr:col>41</xdr:col>
      <xdr:colOff>50800</xdr:colOff>
      <xdr:row>36</xdr:row>
      <xdr:rowOff>133350</xdr:rowOff>
    </xdr:to>
    <xdr:cxnSp macro="">
      <xdr:nvCxnSpPr>
        <xdr:cNvPr id="129" name="直線コネクタ 128"/>
        <xdr:cNvCxnSpPr/>
      </xdr:nvCxnSpPr>
      <xdr:spPr>
        <a:xfrm flipV="1">
          <a:off x="6972300" y="62998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0" name="n_1aveValue【図書館】&#10;一人当たり面積"/>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1"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2" name="n_3aveValue【図書館】&#10;一人当たり面積"/>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95267</xdr:rowOff>
    </xdr:from>
    <xdr:ext cx="469744" cy="259045"/>
    <xdr:sp macro="" textlink="">
      <xdr:nvSpPr>
        <xdr:cNvPr id="133" name="n_4aveValue【図書館】&#10;一人当たり面積"/>
        <xdr:cNvSpPr txBox="1"/>
      </xdr:nvSpPr>
      <xdr:spPr>
        <a:xfrm>
          <a:off x="6737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160672</xdr:rowOff>
    </xdr:from>
    <xdr:ext cx="469744" cy="259045"/>
    <xdr:sp macro="" textlink="">
      <xdr:nvSpPr>
        <xdr:cNvPr id="134" name="n_1mainValue【図書館】&#10;一人当たり面積"/>
        <xdr:cNvSpPr txBox="1"/>
      </xdr:nvSpPr>
      <xdr:spPr>
        <a:xfrm>
          <a:off x="9391727" y="59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23512</xdr:rowOff>
    </xdr:from>
    <xdr:ext cx="469744" cy="259045"/>
    <xdr:sp macro="" textlink="">
      <xdr:nvSpPr>
        <xdr:cNvPr id="135" name="n_3mainValue【図書館】&#10;一人当たり面積"/>
        <xdr:cNvSpPr txBox="1"/>
      </xdr:nvSpPr>
      <xdr:spPr>
        <a:xfrm>
          <a:off x="7626427" y="602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29227</xdr:rowOff>
    </xdr:from>
    <xdr:ext cx="469744" cy="259045"/>
    <xdr:sp macro="" textlink="">
      <xdr:nvSpPr>
        <xdr:cNvPr id="136" name="n_4mainValue【図書館】&#10;一人当たり面積"/>
        <xdr:cNvSpPr txBox="1"/>
      </xdr:nvSpPr>
      <xdr:spPr>
        <a:xfrm>
          <a:off x="6737427"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7" name="テキスト ボックス 15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0" name="直線コネクタ 159"/>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1"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2" name="直線コネクタ 161"/>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3"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4" name="直線コネクタ 16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65"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6" name="フローチャート: 判断 165"/>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7" name="フローチャート: 判断 166"/>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68" name="フローチャート: 判断 167"/>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69" name="フローチャート: 判断 168"/>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0" name="フローチャート: 判断 169"/>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49530</xdr:rowOff>
    </xdr:from>
    <xdr:to>
      <xdr:col>24</xdr:col>
      <xdr:colOff>114300</xdr:colOff>
      <xdr:row>61</xdr:row>
      <xdr:rowOff>151130</xdr:rowOff>
    </xdr:to>
    <xdr:sp macro="" textlink="">
      <xdr:nvSpPr>
        <xdr:cNvPr id="176" name="楕円 175"/>
        <xdr:cNvSpPr/>
      </xdr:nvSpPr>
      <xdr:spPr>
        <a:xfrm>
          <a:off x="45847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27957</xdr:rowOff>
    </xdr:from>
    <xdr:ext cx="405111" cy="259045"/>
    <xdr:sp macro="" textlink="">
      <xdr:nvSpPr>
        <xdr:cNvPr id="177" name="【体育館・プール】&#10;有形固定資産減価償却率該当値テキスト"/>
        <xdr:cNvSpPr txBox="1"/>
      </xdr:nvSpPr>
      <xdr:spPr>
        <a:xfrm>
          <a:off x="4673600" y="1048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43180</xdr:rowOff>
    </xdr:from>
    <xdr:to>
      <xdr:col>20</xdr:col>
      <xdr:colOff>38100</xdr:colOff>
      <xdr:row>61</xdr:row>
      <xdr:rowOff>144780</xdr:rowOff>
    </xdr:to>
    <xdr:sp macro="" textlink="">
      <xdr:nvSpPr>
        <xdr:cNvPr id="178" name="楕円 177"/>
        <xdr:cNvSpPr/>
      </xdr:nvSpPr>
      <xdr:spPr>
        <a:xfrm>
          <a:off x="37465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93980</xdr:rowOff>
    </xdr:from>
    <xdr:to>
      <xdr:col>24</xdr:col>
      <xdr:colOff>63500</xdr:colOff>
      <xdr:row>61</xdr:row>
      <xdr:rowOff>100330</xdr:rowOff>
    </xdr:to>
    <xdr:cxnSp macro="">
      <xdr:nvCxnSpPr>
        <xdr:cNvPr id="179" name="直線コネクタ 178"/>
        <xdr:cNvCxnSpPr/>
      </xdr:nvCxnSpPr>
      <xdr:spPr>
        <a:xfrm>
          <a:off x="3797300" y="1055243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19050</xdr:rowOff>
    </xdr:from>
    <xdr:to>
      <xdr:col>10</xdr:col>
      <xdr:colOff>165100</xdr:colOff>
      <xdr:row>61</xdr:row>
      <xdr:rowOff>120650</xdr:rowOff>
    </xdr:to>
    <xdr:sp macro="" textlink="">
      <xdr:nvSpPr>
        <xdr:cNvPr id="180" name="楕円 179"/>
        <xdr:cNvSpPr/>
      </xdr:nvSpPr>
      <xdr:spPr>
        <a:xfrm>
          <a:off x="19685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163830</xdr:rowOff>
    </xdr:from>
    <xdr:to>
      <xdr:col>6</xdr:col>
      <xdr:colOff>38100</xdr:colOff>
      <xdr:row>61</xdr:row>
      <xdr:rowOff>93980</xdr:rowOff>
    </xdr:to>
    <xdr:sp macro="" textlink="">
      <xdr:nvSpPr>
        <xdr:cNvPr id="181" name="楕円 180"/>
        <xdr:cNvSpPr/>
      </xdr:nvSpPr>
      <xdr:spPr>
        <a:xfrm>
          <a:off x="1079500" y="10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43180</xdr:rowOff>
    </xdr:from>
    <xdr:to>
      <xdr:col>10</xdr:col>
      <xdr:colOff>114300</xdr:colOff>
      <xdr:row>61</xdr:row>
      <xdr:rowOff>69850</xdr:rowOff>
    </xdr:to>
    <xdr:cxnSp macro="">
      <xdr:nvCxnSpPr>
        <xdr:cNvPr id="182" name="直線コネクタ 181"/>
        <xdr:cNvCxnSpPr/>
      </xdr:nvCxnSpPr>
      <xdr:spPr>
        <a:xfrm>
          <a:off x="1130300" y="10501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83"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84"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85"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6"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135907</xdr:rowOff>
    </xdr:from>
    <xdr:ext cx="405111" cy="259045"/>
    <xdr:sp macro="" textlink="">
      <xdr:nvSpPr>
        <xdr:cNvPr id="187" name="n_1mainValue【体育館・プール】&#10;有形固定資産減価償却率"/>
        <xdr:cNvSpPr txBox="1"/>
      </xdr:nvSpPr>
      <xdr:spPr>
        <a:xfrm>
          <a:off x="3582044" y="1059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111777</xdr:rowOff>
    </xdr:from>
    <xdr:ext cx="405111" cy="259045"/>
    <xdr:sp macro="" textlink="">
      <xdr:nvSpPr>
        <xdr:cNvPr id="188" name="n_3mainValue【体育館・プール】&#10;有形固定資産減価償却率"/>
        <xdr:cNvSpPr txBox="1"/>
      </xdr:nvSpPr>
      <xdr:spPr>
        <a:xfrm>
          <a:off x="1816744" y="1057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85107</xdr:rowOff>
    </xdr:from>
    <xdr:ext cx="405111" cy="259045"/>
    <xdr:sp macro="" textlink="">
      <xdr:nvSpPr>
        <xdr:cNvPr id="189" name="n_4mainValue【体育館・プール】&#10;有形固定資産減価償却率"/>
        <xdr:cNvSpPr txBox="1"/>
      </xdr:nvSpPr>
      <xdr:spPr>
        <a:xfrm>
          <a:off x="927744" y="1054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3" name="直線コネクタ 212"/>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4"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5" name="直線コネクタ 214"/>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6"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17" name="直線コネクタ 216"/>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18" name="【体育館・プール】&#10;一人当たり面積平均値テキスト"/>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19" name="フローチャート: 判断 218"/>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0" name="フローチャート: 判断 219"/>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1" name="フローチャート: 判断 220"/>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2" name="フローチャート: 判断 221"/>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3" name="フローチャート: 判断 222"/>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52070</xdr:rowOff>
    </xdr:from>
    <xdr:to>
      <xdr:col>55</xdr:col>
      <xdr:colOff>50800</xdr:colOff>
      <xdr:row>62</xdr:row>
      <xdr:rowOff>153670</xdr:rowOff>
    </xdr:to>
    <xdr:sp macro="" textlink="">
      <xdr:nvSpPr>
        <xdr:cNvPr id="229" name="楕円 228"/>
        <xdr:cNvSpPr/>
      </xdr:nvSpPr>
      <xdr:spPr>
        <a:xfrm>
          <a:off x="10426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74947</xdr:rowOff>
    </xdr:from>
    <xdr:ext cx="469744" cy="259045"/>
    <xdr:sp macro="" textlink="">
      <xdr:nvSpPr>
        <xdr:cNvPr id="230" name="【体育館・プール】&#10;一人当たり面積該当値テキスト"/>
        <xdr:cNvSpPr txBox="1"/>
      </xdr:nvSpPr>
      <xdr:spPr>
        <a:xfrm>
          <a:off x="10515600" y="105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55880</xdr:rowOff>
    </xdr:from>
    <xdr:to>
      <xdr:col>50</xdr:col>
      <xdr:colOff>165100</xdr:colOff>
      <xdr:row>62</xdr:row>
      <xdr:rowOff>157480</xdr:rowOff>
    </xdr:to>
    <xdr:sp macro="" textlink="">
      <xdr:nvSpPr>
        <xdr:cNvPr id="231" name="楕円 230"/>
        <xdr:cNvSpPr/>
      </xdr:nvSpPr>
      <xdr:spPr>
        <a:xfrm>
          <a:off x="958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62</xdr:row>
      <xdr:rowOff>106680</xdr:rowOff>
    </xdr:to>
    <xdr:cxnSp macro="">
      <xdr:nvCxnSpPr>
        <xdr:cNvPr id="232" name="直線コネクタ 231"/>
        <xdr:cNvCxnSpPr/>
      </xdr:nvCxnSpPr>
      <xdr:spPr>
        <a:xfrm flipV="1">
          <a:off x="9639300" y="10732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92075</xdr:rowOff>
    </xdr:from>
    <xdr:to>
      <xdr:col>41</xdr:col>
      <xdr:colOff>101600</xdr:colOff>
      <xdr:row>63</xdr:row>
      <xdr:rowOff>22225</xdr:rowOff>
    </xdr:to>
    <xdr:sp macro="" textlink="">
      <xdr:nvSpPr>
        <xdr:cNvPr id="233" name="楕円 232"/>
        <xdr:cNvSpPr/>
      </xdr:nvSpPr>
      <xdr:spPr>
        <a:xfrm>
          <a:off x="7810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93980</xdr:rowOff>
    </xdr:from>
    <xdr:to>
      <xdr:col>36</xdr:col>
      <xdr:colOff>165100</xdr:colOff>
      <xdr:row>63</xdr:row>
      <xdr:rowOff>24130</xdr:rowOff>
    </xdr:to>
    <xdr:sp macro="" textlink="">
      <xdr:nvSpPr>
        <xdr:cNvPr id="234" name="楕円 233"/>
        <xdr:cNvSpPr/>
      </xdr:nvSpPr>
      <xdr:spPr>
        <a:xfrm>
          <a:off x="6921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142875</xdr:rowOff>
    </xdr:from>
    <xdr:to>
      <xdr:col>41</xdr:col>
      <xdr:colOff>50800</xdr:colOff>
      <xdr:row>62</xdr:row>
      <xdr:rowOff>144780</xdr:rowOff>
    </xdr:to>
    <xdr:cxnSp macro="">
      <xdr:nvCxnSpPr>
        <xdr:cNvPr id="235" name="直線コネクタ 234"/>
        <xdr:cNvCxnSpPr/>
      </xdr:nvCxnSpPr>
      <xdr:spPr>
        <a:xfrm flipV="1">
          <a:off x="6972300" y="107727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36"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37"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38"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39"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148607</xdr:rowOff>
    </xdr:from>
    <xdr:ext cx="469744" cy="259045"/>
    <xdr:sp macro="" textlink="">
      <xdr:nvSpPr>
        <xdr:cNvPr id="240" name="n_1mainValue【体育館・プール】&#10;一人当たり面積"/>
        <xdr:cNvSpPr txBox="1"/>
      </xdr:nvSpPr>
      <xdr:spPr>
        <a:xfrm>
          <a:off x="9391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13352</xdr:rowOff>
    </xdr:from>
    <xdr:ext cx="469744" cy="259045"/>
    <xdr:sp macro="" textlink="">
      <xdr:nvSpPr>
        <xdr:cNvPr id="241" name="n_3mainValue【体育館・プール】&#10;一人当たり面積"/>
        <xdr:cNvSpPr txBox="1"/>
      </xdr:nvSpPr>
      <xdr:spPr>
        <a:xfrm>
          <a:off x="76264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15257</xdr:rowOff>
    </xdr:from>
    <xdr:ext cx="469744" cy="259045"/>
    <xdr:sp macro="" textlink="">
      <xdr:nvSpPr>
        <xdr:cNvPr id="242" name="n_4mainValue【体育館・プール】&#10;一人当たり面積"/>
        <xdr:cNvSpPr txBox="1"/>
      </xdr:nvSpPr>
      <xdr:spPr>
        <a:xfrm>
          <a:off x="6737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3" name="テキスト ボックス 25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5" name="テキスト ボックス 25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3" name="テキスト ボックス 26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5" name="テキスト ボックス 26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67" name="直線コネクタ 266"/>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9" name="直線コネクタ 26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70"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71" name="直線コネクタ 270"/>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72"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3" name="フローチャート: 判断 272"/>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4" name="フローチャート: 判断 273"/>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75" name="フローチャート: 判断 274"/>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76" name="フローチャート: 判断 275"/>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77" name="フローチャート: 判断 276"/>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283" name="楕円 282"/>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284" name="【福祉施設】&#10;有形固定資産減価償却率該当値テキスト"/>
        <xdr:cNvSpPr txBox="1"/>
      </xdr:nvSpPr>
      <xdr:spPr>
        <a:xfrm>
          <a:off x="4673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82550</xdr:rowOff>
    </xdr:from>
    <xdr:to>
      <xdr:col>20</xdr:col>
      <xdr:colOff>38100</xdr:colOff>
      <xdr:row>85</xdr:row>
      <xdr:rowOff>12700</xdr:rowOff>
    </xdr:to>
    <xdr:sp macro="" textlink="">
      <xdr:nvSpPr>
        <xdr:cNvPr id="285" name="楕円 284"/>
        <xdr:cNvSpPr/>
      </xdr:nvSpPr>
      <xdr:spPr>
        <a:xfrm>
          <a:off x="3746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84</xdr:row>
      <xdr:rowOff>133350</xdr:rowOff>
    </xdr:to>
    <xdr:cxnSp macro="">
      <xdr:nvCxnSpPr>
        <xdr:cNvPr id="286" name="直線コネクタ 285"/>
        <xdr:cNvCxnSpPr/>
      </xdr:nvCxnSpPr>
      <xdr:spPr>
        <a:xfrm flipV="1">
          <a:off x="3797300" y="143256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87" name="楕円 286"/>
        <xdr:cNvSpPr/>
      </xdr:nvSpPr>
      <xdr:spPr>
        <a:xfrm>
          <a:off x="1968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109220</xdr:rowOff>
    </xdr:from>
    <xdr:to>
      <xdr:col>6</xdr:col>
      <xdr:colOff>38100</xdr:colOff>
      <xdr:row>83</xdr:row>
      <xdr:rowOff>39370</xdr:rowOff>
    </xdr:to>
    <xdr:sp macro="" textlink="">
      <xdr:nvSpPr>
        <xdr:cNvPr id="288" name="楕円 287"/>
        <xdr:cNvSpPr/>
      </xdr:nvSpPr>
      <xdr:spPr>
        <a:xfrm>
          <a:off x="1079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160020</xdr:rowOff>
    </xdr:from>
    <xdr:to>
      <xdr:col>10</xdr:col>
      <xdr:colOff>114300</xdr:colOff>
      <xdr:row>83</xdr:row>
      <xdr:rowOff>30480</xdr:rowOff>
    </xdr:to>
    <xdr:cxnSp macro="">
      <xdr:nvCxnSpPr>
        <xdr:cNvPr id="289" name="直線コネクタ 288"/>
        <xdr:cNvCxnSpPr/>
      </xdr:nvCxnSpPr>
      <xdr:spPr>
        <a:xfrm>
          <a:off x="1130300" y="14218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90"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291"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292"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93"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3827</xdr:rowOff>
    </xdr:from>
    <xdr:ext cx="405111" cy="259045"/>
    <xdr:sp macro="" textlink="">
      <xdr:nvSpPr>
        <xdr:cNvPr id="294" name="n_1mainValue【福祉施設】&#10;有形固定資産減価償却率"/>
        <xdr:cNvSpPr txBox="1"/>
      </xdr:nvSpPr>
      <xdr:spPr>
        <a:xfrm>
          <a:off x="35820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295" name="n_3mainValue【福祉施設】&#10;有形固定資産減価償却率"/>
        <xdr:cNvSpPr txBox="1"/>
      </xdr:nvSpPr>
      <xdr:spPr>
        <a:xfrm>
          <a:off x="1816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30497</xdr:rowOff>
    </xdr:from>
    <xdr:ext cx="405111" cy="259045"/>
    <xdr:sp macro="" textlink="">
      <xdr:nvSpPr>
        <xdr:cNvPr id="296" name="n_4mainValue【福祉施設】&#10;有形固定資産減価償却率"/>
        <xdr:cNvSpPr txBox="1"/>
      </xdr:nvSpPr>
      <xdr:spPr>
        <a:xfrm>
          <a:off x="927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7" name="直線コネクタ 30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8" name="テキスト ボックス 30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9" name="直線コネクタ 30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0" name="テキスト ボックス 30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1" name="直線コネクタ 31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2" name="テキスト ボックス 31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3" name="直線コネクタ 31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4" name="テキスト ボックス 31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18" name="直線コネクタ 317"/>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19"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20" name="直線コネクタ 319"/>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21"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22" name="直線コネクタ 321"/>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23" name="【福祉施設】&#10;一人当たり面積平均値テキスト"/>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24" name="フローチャート: 判断 323"/>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25" name="フローチャート: 判断 324"/>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26" name="フローチャート: 判断 325"/>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27" name="フローチャート: 判断 326"/>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28" name="フローチャート: 判断 327"/>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58165</xdr:rowOff>
    </xdr:from>
    <xdr:to>
      <xdr:col>55</xdr:col>
      <xdr:colOff>50800</xdr:colOff>
      <xdr:row>85</xdr:row>
      <xdr:rowOff>159765</xdr:rowOff>
    </xdr:to>
    <xdr:sp macro="" textlink="">
      <xdr:nvSpPr>
        <xdr:cNvPr id="334" name="楕円 333"/>
        <xdr:cNvSpPr/>
      </xdr:nvSpPr>
      <xdr:spPr>
        <a:xfrm>
          <a:off x="10426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144542</xdr:rowOff>
    </xdr:from>
    <xdr:ext cx="469744" cy="259045"/>
    <xdr:sp macro="" textlink="">
      <xdr:nvSpPr>
        <xdr:cNvPr id="335" name="【福祉施設】&#10;一人当たり面積該当値テキスト"/>
        <xdr:cNvSpPr txBox="1"/>
      </xdr:nvSpPr>
      <xdr:spPr>
        <a:xfrm>
          <a:off x="10515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58165</xdr:rowOff>
    </xdr:from>
    <xdr:to>
      <xdr:col>50</xdr:col>
      <xdr:colOff>165100</xdr:colOff>
      <xdr:row>85</xdr:row>
      <xdr:rowOff>159765</xdr:rowOff>
    </xdr:to>
    <xdr:sp macro="" textlink="">
      <xdr:nvSpPr>
        <xdr:cNvPr id="336" name="楕円 335"/>
        <xdr:cNvSpPr/>
      </xdr:nvSpPr>
      <xdr:spPr>
        <a:xfrm>
          <a:off x="9588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108965</xdr:rowOff>
    </xdr:from>
    <xdr:to>
      <xdr:col>55</xdr:col>
      <xdr:colOff>0</xdr:colOff>
      <xdr:row>85</xdr:row>
      <xdr:rowOff>108965</xdr:rowOff>
    </xdr:to>
    <xdr:cxnSp macro="">
      <xdr:nvCxnSpPr>
        <xdr:cNvPr id="337" name="直線コネクタ 336"/>
        <xdr:cNvCxnSpPr/>
      </xdr:nvCxnSpPr>
      <xdr:spPr>
        <a:xfrm>
          <a:off x="9639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1015</xdr:rowOff>
    </xdr:from>
    <xdr:to>
      <xdr:col>41</xdr:col>
      <xdr:colOff>101600</xdr:colOff>
      <xdr:row>85</xdr:row>
      <xdr:rowOff>102615</xdr:rowOff>
    </xdr:to>
    <xdr:sp macro="" textlink="">
      <xdr:nvSpPr>
        <xdr:cNvPr id="338" name="楕円 337"/>
        <xdr:cNvSpPr/>
      </xdr:nvSpPr>
      <xdr:spPr>
        <a:xfrm>
          <a:off x="7810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1015</xdr:rowOff>
    </xdr:from>
    <xdr:to>
      <xdr:col>36</xdr:col>
      <xdr:colOff>165100</xdr:colOff>
      <xdr:row>85</xdr:row>
      <xdr:rowOff>102615</xdr:rowOff>
    </xdr:to>
    <xdr:sp macro="" textlink="">
      <xdr:nvSpPr>
        <xdr:cNvPr id="339" name="楕円 338"/>
        <xdr:cNvSpPr/>
      </xdr:nvSpPr>
      <xdr:spPr>
        <a:xfrm>
          <a:off x="6921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51815</xdr:rowOff>
    </xdr:from>
    <xdr:to>
      <xdr:col>41</xdr:col>
      <xdr:colOff>50800</xdr:colOff>
      <xdr:row>85</xdr:row>
      <xdr:rowOff>51815</xdr:rowOff>
    </xdr:to>
    <xdr:cxnSp macro="">
      <xdr:nvCxnSpPr>
        <xdr:cNvPr id="340" name="直線コネクタ 339"/>
        <xdr:cNvCxnSpPr/>
      </xdr:nvCxnSpPr>
      <xdr:spPr>
        <a:xfrm>
          <a:off x="6972300" y="14625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41"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42"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43" name="n_3aveValue【福祉施設】&#10;一人当たり面積"/>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44"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150892</xdr:rowOff>
    </xdr:from>
    <xdr:ext cx="469744" cy="259045"/>
    <xdr:sp macro="" textlink="">
      <xdr:nvSpPr>
        <xdr:cNvPr id="345" name="n_1mainValue【福祉施設】&#10;一人当たり面積"/>
        <xdr:cNvSpPr txBox="1"/>
      </xdr:nvSpPr>
      <xdr:spPr>
        <a:xfrm>
          <a:off x="9391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93742</xdr:rowOff>
    </xdr:from>
    <xdr:ext cx="469744" cy="259045"/>
    <xdr:sp macro="" textlink="">
      <xdr:nvSpPr>
        <xdr:cNvPr id="346" name="n_3mainValue【福祉施設】&#10;一人当たり面積"/>
        <xdr:cNvSpPr txBox="1"/>
      </xdr:nvSpPr>
      <xdr:spPr>
        <a:xfrm>
          <a:off x="7626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93742</xdr:rowOff>
    </xdr:from>
    <xdr:ext cx="469744" cy="259045"/>
    <xdr:sp macro="" textlink="">
      <xdr:nvSpPr>
        <xdr:cNvPr id="347" name="n_4mainValue【福祉施設】&#10;一人当たり面積"/>
        <xdr:cNvSpPr txBox="1"/>
      </xdr:nvSpPr>
      <xdr:spPr>
        <a:xfrm>
          <a:off x="6737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4" name="テキスト ボックス 37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6" name="テキスト ボックス 37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6" name="テキスト ボックス 38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389" name="直線コネクタ 388"/>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0"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1" name="直線コネクタ 39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392"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393" name="直線コネクタ 392"/>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394"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395" name="フローチャート: 判断 394"/>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396" name="フローチャート: 判断 395"/>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397" name="フローチャート: 判断 396"/>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398" name="フローチャート: 判断 397"/>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399" name="フローチャート: 判断 398"/>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77651</xdr:rowOff>
    </xdr:from>
    <xdr:to>
      <xdr:col>85</xdr:col>
      <xdr:colOff>177800</xdr:colOff>
      <xdr:row>41</xdr:row>
      <xdr:rowOff>7801</xdr:rowOff>
    </xdr:to>
    <xdr:sp macro="" textlink="">
      <xdr:nvSpPr>
        <xdr:cNvPr id="405" name="楕円 404"/>
        <xdr:cNvSpPr/>
      </xdr:nvSpPr>
      <xdr:spPr>
        <a:xfrm>
          <a:off x="162687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56078</xdr:rowOff>
    </xdr:from>
    <xdr:ext cx="405111" cy="259045"/>
    <xdr:sp macro="" textlink="">
      <xdr:nvSpPr>
        <xdr:cNvPr id="406" name="【一般廃棄物処理施設】&#10;有形固定資産減価償却率該当値テキスト"/>
        <xdr:cNvSpPr txBox="1"/>
      </xdr:nvSpPr>
      <xdr:spPr>
        <a:xfrm>
          <a:off x="16357600"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46627</xdr:rowOff>
    </xdr:from>
    <xdr:to>
      <xdr:col>81</xdr:col>
      <xdr:colOff>101600</xdr:colOff>
      <xdr:row>40</xdr:row>
      <xdr:rowOff>148227</xdr:rowOff>
    </xdr:to>
    <xdr:sp macro="" textlink="">
      <xdr:nvSpPr>
        <xdr:cNvPr id="407" name="楕円 406"/>
        <xdr:cNvSpPr/>
      </xdr:nvSpPr>
      <xdr:spPr>
        <a:xfrm>
          <a:off x="15430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97427</xdr:rowOff>
    </xdr:from>
    <xdr:to>
      <xdr:col>85</xdr:col>
      <xdr:colOff>127000</xdr:colOff>
      <xdr:row>40</xdr:row>
      <xdr:rowOff>128451</xdr:rowOff>
    </xdr:to>
    <xdr:cxnSp macro="">
      <xdr:nvCxnSpPr>
        <xdr:cNvPr id="408" name="直線コネクタ 407"/>
        <xdr:cNvCxnSpPr/>
      </xdr:nvCxnSpPr>
      <xdr:spPr>
        <a:xfrm>
          <a:off x="15481300" y="695542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152763</xdr:rowOff>
    </xdr:from>
    <xdr:to>
      <xdr:col>72</xdr:col>
      <xdr:colOff>38100</xdr:colOff>
      <xdr:row>40</xdr:row>
      <xdr:rowOff>82913</xdr:rowOff>
    </xdr:to>
    <xdr:sp macro="" textlink="">
      <xdr:nvSpPr>
        <xdr:cNvPr id="409" name="楕円 408"/>
        <xdr:cNvSpPr/>
      </xdr:nvSpPr>
      <xdr:spPr>
        <a:xfrm>
          <a:off x="13652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40657</xdr:rowOff>
    </xdr:from>
    <xdr:ext cx="405111" cy="259045"/>
    <xdr:sp macro="" textlink="">
      <xdr:nvSpPr>
        <xdr:cNvPr id="410" name="n_1aveValue【一般廃棄物処理施設】&#10;有形固定資産減価償却率"/>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411" name="n_2aveValue【一般廃棄物処理施設】&#10;有形固定資産減価償却率"/>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412"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413"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139354</xdr:rowOff>
    </xdr:from>
    <xdr:ext cx="405111" cy="259045"/>
    <xdr:sp macro="" textlink="">
      <xdr:nvSpPr>
        <xdr:cNvPr id="414" name="n_1mainValue【一般廃棄物処理施設】&#10;有形固定資産減価償却率"/>
        <xdr:cNvSpPr txBox="1"/>
      </xdr:nvSpPr>
      <xdr:spPr>
        <a:xfrm>
          <a:off x="152660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74040</xdr:rowOff>
    </xdr:from>
    <xdr:ext cx="405111" cy="259045"/>
    <xdr:sp macro="" textlink="">
      <xdr:nvSpPr>
        <xdr:cNvPr id="415" name="n_3mainValue【一般廃棄物処理施設】&#10;有形固定資産減価償却率"/>
        <xdr:cNvSpPr txBox="1"/>
      </xdr:nvSpPr>
      <xdr:spPr>
        <a:xfrm>
          <a:off x="135007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26" name="直線コネクタ 42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27" name="テキスト ボックス 42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9" name="テキスト ボックス 42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30" name="直線コネクタ 42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31" name="テキスト ボックス 43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3" name="テキスト ボックス 43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35" name="直線コネクタ 434"/>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36"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37" name="直線コネクタ 436"/>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38"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39" name="直線コネクタ 438"/>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440" name="【一般廃棄物処理施設】&#10;一人当たり有形固定資産（償却資産）額平均値テキスト"/>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41" name="フローチャート: 判断 440"/>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42" name="フローチャート: 判断 441"/>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43" name="フローチャート: 判断 442"/>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44" name="フローチャート: 判断 443"/>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45" name="フローチャート: 判断 444"/>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6" name="テキスト ボックス 4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7" name="テキスト ボックス 4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8" name="テキスト ボックス 4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9" name="テキスト ボックス 4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0" name="テキスト ボックス 4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140671</xdr:rowOff>
    </xdr:from>
    <xdr:to>
      <xdr:col>116</xdr:col>
      <xdr:colOff>114300</xdr:colOff>
      <xdr:row>39</xdr:row>
      <xdr:rowOff>70821</xdr:rowOff>
    </xdr:to>
    <xdr:sp macro="" textlink="">
      <xdr:nvSpPr>
        <xdr:cNvPr id="451" name="楕円 450"/>
        <xdr:cNvSpPr/>
      </xdr:nvSpPr>
      <xdr:spPr>
        <a:xfrm>
          <a:off x="22110700" y="66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119098</xdr:rowOff>
    </xdr:from>
    <xdr:ext cx="534377" cy="259045"/>
    <xdr:sp macro="" textlink="">
      <xdr:nvSpPr>
        <xdr:cNvPr id="452" name="【一般廃棄物処理施設】&#10;一人当たり有形固定資産（償却資産）額該当値テキスト"/>
        <xdr:cNvSpPr txBox="1"/>
      </xdr:nvSpPr>
      <xdr:spPr>
        <a:xfrm>
          <a:off x="22199600" y="66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143552</xdr:rowOff>
    </xdr:from>
    <xdr:to>
      <xdr:col>112</xdr:col>
      <xdr:colOff>38100</xdr:colOff>
      <xdr:row>39</xdr:row>
      <xdr:rowOff>73702</xdr:rowOff>
    </xdr:to>
    <xdr:sp macro="" textlink="">
      <xdr:nvSpPr>
        <xdr:cNvPr id="453" name="楕円 452"/>
        <xdr:cNvSpPr/>
      </xdr:nvSpPr>
      <xdr:spPr>
        <a:xfrm>
          <a:off x="21272500" y="665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20021</xdr:rowOff>
    </xdr:from>
    <xdr:to>
      <xdr:col>116</xdr:col>
      <xdr:colOff>63500</xdr:colOff>
      <xdr:row>39</xdr:row>
      <xdr:rowOff>22902</xdr:rowOff>
    </xdr:to>
    <xdr:cxnSp macro="">
      <xdr:nvCxnSpPr>
        <xdr:cNvPr id="454" name="直線コネクタ 453"/>
        <xdr:cNvCxnSpPr/>
      </xdr:nvCxnSpPr>
      <xdr:spPr>
        <a:xfrm flipV="1">
          <a:off x="21323300" y="6706571"/>
          <a:ext cx="8382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151861</xdr:rowOff>
    </xdr:from>
    <xdr:to>
      <xdr:col>102</xdr:col>
      <xdr:colOff>165100</xdr:colOff>
      <xdr:row>39</xdr:row>
      <xdr:rowOff>82011</xdr:rowOff>
    </xdr:to>
    <xdr:sp macro="" textlink="">
      <xdr:nvSpPr>
        <xdr:cNvPr id="455" name="楕円 454"/>
        <xdr:cNvSpPr/>
      </xdr:nvSpPr>
      <xdr:spPr>
        <a:xfrm>
          <a:off x="19494500" y="666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18700</xdr:rowOff>
    </xdr:from>
    <xdr:ext cx="534377" cy="259045"/>
    <xdr:sp macro="" textlink="">
      <xdr:nvSpPr>
        <xdr:cNvPr id="456"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57"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458"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59"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64829</xdr:rowOff>
    </xdr:from>
    <xdr:ext cx="534377" cy="259045"/>
    <xdr:sp macro="" textlink="">
      <xdr:nvSpPr>
        <xdr:cNvPr id="460" name="n_1mainValue【一般廃棄物処理施設】&#10;一人当たり有形固定資産（償却資産）額"/>
        <xdr:cNvSpPr txBox="1"/>
      </xdr:nvSpPr>
      <xdr:spPr>
        <a:xfrm>
          <a:off x="21043411" y="675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73138</xdr:rowOff>
    </xdr:from>
    <xdr:ext cx="534377" cy="259045"/>
    <xdr:sp macro="" textlink="">
      <xdr:nvSpPr>
        <xdr:cNvPr id="461" name="n_3mainValue【一般廃棄物処理施設】&#10;一人当たり有形固定資産（償却資産）額"/>
        <xdr:cNvSpPr txBox="1"/>
      </xdr:nvSpPr>
      <xdr:spPr>
        <a:xfrm>
          <a:off x="19278111" y="675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2" name="テキスト ボックス 47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3" name="直線コネクタ 4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4" name="テキスト ボックス 47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5" name="直線コネクタ 4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6" name="テキスト ボックス 4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7" name="直線コネクタ 4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8" name="テキスト ボックス 4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9" name="直線コネクタ 4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0" name="テキスト ボックス 4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1" name="直線コネクタ 4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2" name="テキスト ボックス 4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3" name="直線コネクタ 4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4" name="テキスト ボックス 48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487" name="直線コネクタ 486"/>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488"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89" name="直線コネクタ 488"/>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9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1" name="直線コネクタ 49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492" name="【保健センター・保健所】&#10;有形固定資産減価償却率平均値テキスト"/>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493" name="フローチャート: 判断 492"/>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494" name="フローチャート: 判断 493"/>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495" name="フローチャート: 判断 49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496" name="フローチャート: 判断 49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497" name="フローチャート: 判断 496"/>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503" name="楕円 502"/>
        <xdr:cNvSpPr/>
      </xdr:nvSpPr>
      <xdr:spPr>
        <a:xfrm>
          <a:off x="162687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79846</xdr:rowOff>
    </xdr:from>
    <xdr:ext cx="405111" cy="259045"/>
    <xdr:sp macro="" textlink="">
      <xdr:nvSpPr>
        <xdr:cNvPr id="504" name="【保健センター・保健所】&#10;有形固定資産減価償却率該当値テキスト"/>
        <xdr:cNvSpPr txBox="1"/>
      </xdr:nvSpPr>
      <xdr:spPr>
        <a:xfrm>
          <a:off x="16357600" y="1002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505" name="楕円 504"/>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107769</xdr:rowOff>
    </xdr:to>
    <xdr:cxnSp macro="">
      <xdr:nvCxnSpPr>
        <xdr:cNvPr id="506" name="直線コネクタ 505"/>
        <xdr:cNvCxnSpPr/>
      </xdr:nvCxnSpPr>
      <xdr:spPr>
        <a:xfrm>
          <a:off x="15481300" y="10172700"/>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53703</xdr:rowOff>
    </xdr:from>
    <xdr:to>
      <xdr:col>72</xdr:col>
      <xdr:colOff>38100</xdr:colOff>
      <xdr:row>59</xdr:row>
      <xdr:rowOff>155303</xdr:rowOff>
    </xdr:to>
    <xdr:sp macro="" textlink="">
      <xdr:nvSpPr>
        <xdr:cNvPr id="507" name="楕円 506"/>
        <xdr:cNvSpPr/>
      </xdr:nvSpPr>
      <xdr:spPr>
        <a:xfrm>
          <a:off x="13652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17780</xdr:rowOff>
    </xdr:from>
    <xdr:to>
      <xdr:col>67</xdr:col>
      <xdr:colOff>101600</xdr:colOff>
      <xdr:row>59</xdr:row>
      <xdr:rowOff>119380</xdr:rowOff>
    </xdr:to>
    <xdr:sp macro="" textlink="">
      <xdr:nvSpPr>
        <xdr:cNvPr id="508" name="楕円 507"/>
        <xdr:cNvSpPr/>
      </xdr:nvSpPr>
      <xdr:spPr>
        <a:xfrm>
          <a:off x="12763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68580</xdr:rowOff>
    </xdr:from>
    <xdr:to>
      <xdr:col>71</xdr:col>
      <xdr:colOff>177800</xdr:colOff>
      <xdr:row>59</xdr:row>
      <xdr:rowOff>104503</xdr:rowOff>
    </xdr:to>
    <xdr:cxnSp macro="">
      <xdr:nvCxnSpPr>
        <xdr:cNvPr id="509" name="直線コネクタ 508"/>
        <xdr:cNvCxnSpPr/>
      </xdr:nvCxnSpPr>
      <xdr:spPr>
        <a:xfrm>
          <a:off x="12814300" y="1018413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510" name="n_1ave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11"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12"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513"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514" name="n_1mainValue【保健センター・保健所】&#10;有形固定資産減価償却率"/>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146430</xdr:rowOff>
    </xdr:from>
    <xdr:ext cx="405111" cy="259045"/>
    <xdr:sp macro="" textlink="">
      <xdr:nvSpPr>
        <xdr:cNvPr id="515" name="n_3mainValue【保健センター・保健所】&#10;有形固定資産減価償却率"/>
        <xdr:cNvSpPr txBox="1"/>
      </xdr:nvSpPr>
      <xdr:spPr>
        <a:xfrm>
          <a:off x="13500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110507</xdr:rowOff>
    </xdr:from>
    <xdr:ext cx="405111" cy="259045"/>
    <xdr:sp macro="" textlink="">
      <xdr:nvSpPr>
        <xdr:cNvPr id="516" name="n_4mainValue【保健センター・保健所】&#10;有形固定資産減価償却率"/>
        <xdr:cNvSpPr txBox="1"/>
      </xdr:nvSpPr>
      <xdr:spPr>
        <a:xfrm>
          <a:off x="12611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6" name="テキスト ボックス 53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8" name="テキスト ボックス 53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42" name="直線コネクタ 541"/>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43"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44" name="直線コネクタ 543"/>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45"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46" name="直線コネクタ 545"/>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47"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48" name="フローチャート: 判断 547"/>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49" name="フローチャート: 判断 548"/>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50" name="フローチャート: 判断 549"/>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51" name="フローチャート: 判断 550"/>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52" name="フローチャート: 判断 551"/>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558" name="楕円 557"/>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29227</xdr:rowOff>
    </xdr:from>
    <xdr:ext cx="469744" cy="259045"/>
    <xdr:sp macro="" textlink="">
      <xdr:nvSpPr>
        <xdr:cNvPr id="559" name="【保健センター・保健所】&#10;一人当たり面積該当値テキスト"/>
        <xdr:cNvSpPr txBox="1"/>
      </xdr:nvSpPr>
      <xdr:spPr>
        <a:xfrm>
          <a:off x="22199600"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9616</xdr:rowOff>
    </xdr:from>
    <xdr:to>
      <xdr:col>112</xdr:col>
      <xdr:colOff>38100</xdr:colOff>
      <xdr:row>63</xdr:row>
      <xdr:rowOff>111216</xdr:rowOff>
    </xdr:to>
    <xdr:sp macro="" textlink="">
      <xdr:nvSpPr>
        <xdr:cNvPr id="560" name="楕円 559"/>
        <xdr:cNvSpPr/>
      </xdr:nvSpPr>
      <xdr:spPr>
        <a:xfrm>
          <a:off x="21272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60416</xdr:rowOff>
    </xdr:to>
    <xdr:cxnSp macro="">
      <xdr:nvCxnSpPr>
        <xdr:cNvPr id="561" name="直線コネクタ 560"/>
        <xdr:cNvCxnSpPr/>
      </xdr:nvCxnSpPr>
      <xdr:spPr>
        <a:xfrm flipV="1">
          <a:off x="21323300" y="108585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12881</xdr:rowOff>
    </xdr:from>
    <xdr:to>
      <xdr:col>102</xdr:col>
      <xdr:colOff>165100</xdr:colOff>
      <xdr:row>63</xdr:row>
      <xdr:rowOff>114481</xdr:rowOff>
    </xdr:to>
    <xdr:sp macro="" textlink="">
      <xdr:nvSpPr>
        <xdr:cNvPr id="562" name="楕円 561"/>
        <xdr:cNvSpPr/>
      </xdr:nvSpPr>
      <xdr:spPr>
        <a:xfrm>
          <a:off x="19494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63" name="楕円 562"/>
        <xdr:cNvSpPr/>
      </xdr:nvSpPr>
      <xdr:spPr>
        <a:xfrm>
          <a:off x="18605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63681</xdr:rowOff>
    </xdr:from>
    <xdr:to>
      <xdr:col>102</xdr:col>
      <xdr:colOff>114300</xdr:colOff>
      <xdr:row>63</xdr:row>
      <xdr:rowOff>66947</xdr:rowOff>
    </xdr:to>
    <xdr:cxnSp macro="">
      <xdr:nvCxnSpPr>
        <xdr:cNvPr id="564" name="直線コネクタ 563"/>
        <xdr:cNvCxnSpPr/>
      </xdr:nvCxnSpPr>
      <xdr:spPr>
        <a:xfrm flipV="1">
          <a:off x="18656300" y="108650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565" name="n_1aveValue【保健センター・保健所】&#10;一人当たり面積"/>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566"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151328</xdr:rowOff>
    </xdr:from>
    <xdr:ext cx="469744" cy="259045"/>
    <xdr:sp macro="" textlink="">
      <xdr:nvSpPr>
        <xdr:cNvPr id="567" name="n_3aveValue【保健センター・保健所】&#10;一人当たり面積"/>
        <xdr:cNvSpPr txBox="1"/>
      </xdr:nvSpPr>
      <xdr:spPr>
        <a:xfrm>
          <a:off x="19310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108874</xdr:rowOff>
    </xdr:from>
    <xdr:ext cx="469744" cy="259045"/>
    <xdr:sp macro="" textlink="">
      <xdr:nvSpPr>
        <xdr:cNvPr id="568" name="n_4aveValue【保健センター・保健所】&#10;一人当たり面積"/>
        <xdr:cNvSpPr txBox="1"/>
      </xdr:nvSpPr>
      <xdr:spPr>
        <a:xfrm>
          <a:off x="18421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127743</xdr:rowOff>
    </xdr:from>
    <xdr:ext cx="469744" cy="259045"/>
    <xdr:sp macro="" textlink="">
      <xdr:nvSpPr>
        <xdr:cNvPr id="569" name="n_1mainValue【保健センター・保健所】&#10;一人当たり面積"/>
        <xdr:cNvSpPr txBox="1"/>
      </xdr:nvSpPr>
      <xdr:spPr>
        <a:xfrm>
          <a:off x="210757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131008</xdr:rowOff>
    </xdr:from>
    <xdr:ext cx="469744" cy="259045"/>
    <xdr:sp macro="" textlink="">
      <xdr:nvSpPr>
        <xdr:cNvPr id="570" name="n_3mainValue【保健センター・保健所】&#10;一人当たり面積"/>
        <xdr:cNvSpPr txBox="1"/>
      </xdr:nvSpPr>
      <xdr:spPr>
        <a:xfrm>
          <a:off x="19310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571" name="n_4main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2" name="テキスト ボックス 58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3" name="直線コネクタ 5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4" name="テキスト ボックス 58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5" name="直線コネクタ 5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6" name="テキスト ボックス 5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7" name="直線コネクタ 5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8" name="テキスト ボックス 5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9" name="直線コネクタ 5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0" name="テキスト ボックス 5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1" name="直線コネクタ 5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2" name="テキスト ボックス 5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3" name="直線コネクタ 5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4" name="テキスト ボックス 59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97" name="直線コネクタ 596"/>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9" name="直線コネクタ 59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00"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01" name="直線コネクタ 600"/>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02"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03" name="フローチャート: 判断 602"/>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04" name="フローチャート: 判断 603"/>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05" name="フローチャート: 判断 604"/>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06" name="フローチャート: 判断 605"/>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07" name="フローチャート: 判断 606"/>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168548</xdr:rowOff>
    </xdr:from>
    <xdr:to>
      <xdr:col>85</xdr:col>
      <xdr:colOff>177800</xdr:colOff>
      <xdr:row>82</xdr:row>
      <xdr:rowOff>98698</xdr:rowOff>
    </xdr:to>
    <xdr:sp macro="" textlink="">
      <xdr:nvSpPr>
        <xdr:cNvPr id="613" name="楕円 612"/>
        <xdr:cNvSpPr/>
      </xdr:nvSpPr>
      <xdr:spPr>
        <a:xfrm>
          <a:off x="162687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19975</xdr:rowOff>
    </xdr:from>
    <xdr:ext cx="405111" cy="259045"/>
    <xdr:sp macro="" textlink="">
      <xdr:nvSpPr>
        <xdr:cNvPr id="614" name="【消防施設】&#10;有形固定資産減価償却率該当値テキスト"/>
        <xdr:cNvSpPr txBox="1"/>
      </xdr:nvSpPr>
      <xdr:spPr>
        <a:xfrm>
          <a:off x="16357600" y="1390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135889</xdr:rowOff>
    </xdr:from>
    <xdr:to>
      <xdr:col>81</xdr:col>
      <xdr:colOff>101600</xdr:colOff>
      <xdr:row>82</xdr:row>
      <xdr:rowOff>66039</xdr:rowOff>
    </xdr:to>
    <xdr:sp macro="" textlink="">
      <xdr:nvSpPr>
        <xdr:cNvPr id="615" name="楕円 614"/>
        <xdr:cNvSpPr/>
      </xdr:nvSpPr>
      <xdr:spPr>
        <a:xfrm>
          <a:off x="15430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15239</xdr:rowOff>
    </xdr:from>
    <xdr:to>
      <xdr:col>85</xdr:col>
      <xdr:colOff>127000</xdr:colOff>
      <xdr:row>82</xdr:row>
      <xdr:rowOff>47898</xdr:rowOff>
    </xdr:to>
    <xdr:cxnSp macro="">
      <xdr:nvCxnSpPr>
        <xdr:cNvPr id="616" name="直線コネクタ 615"/>
        <xdr:cNvCxnSpPr/>
      </xdr:nvCxnSpPr>
      <xdr:spPr>
        <a:xfrm>
          <a:off x="15481300" y="140741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46082</xdr:rowOff>
    </xdr:from>
    <xdr:to>
      <xdr:col>72</xdr:col>
      <xdr:colOff>38100</xdr:colOff>
      <xdr:row>80</xdr:row>
      <xdr:rowOff>147682</xdr:rowOff>
    </xdr:to>
    <xdr:sp macro="" textlink="">
      <xdr:nvSpPr>
        <xdr:cNvPr id="617" name="楕円 616"/>
        <xdr:cNvSpPr/>
      </xdr:nvSpPr>
      <xdr:spPr>
        <a:xfrm>
          <a:off x="13652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113030</xdr:rowOff>
    </xdr:from>
    <xdr:to>
      <xdr:col>67</xdr:col>
      <xdr:colOff>101600</xdr:colOff>
      <xdr:row>84</xdr:row>
      <xdr:rowOff>43180</xdr:rowOff>
    </xdr:to>
    <xdr:sp macro="" textlink="">
      <xdr:nvSpPr>
        <xdr:cNvPr id="618" name="楕円 617"/>
        <xdr:cNvSpPr/>
      </xdr:nvSpPr>
      <xdr:spPr>
        <a:xfrm>
          <a:off x="1276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96882</xdr:rowOff>
    </xdr:from>
    <xdr:to>
      <xdr:col>71</xdr:col>
      <xdr:colOff>177800</xdr:colOff>
      <xdr:row>83</xdr:row>
      <xdr:rowOff>163830</xdr:rowOff>
    </xdr:to>
    <xdr:cxnSp macro="">
      <xdr:nvCxnSpPr>
        <xdr:cNvPr id="619" name="直線コネクタ 618"/>
        <xdr:cNvCxnSpPr/>
      </xdr:nvCxnSpPr>
      <xdr:spPr>
        <a:xfrm flipV="1">
          <a:off x="12814300" y="13812882"/>
          <a:ext cx="889000" cy="58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20" name="n_1aveValue【消防施設】&#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21"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622" name="n_3aveValue【消防施設】&#10;有形固定資産減価償却率"/>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23"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82566</xdr:rowOff>
    </xdr:from>
    <xdr:ext cx="405111" cy="259045"/>
    <xdr:sp macro="" textlink="">
      <xdr:nvSpPr>
        <xdr:cNvPr id="624" name="n_1mainValue【消防施設】&#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164209</xdr:rowOff>
    </xdr:from>
    <xdr:ext cx="405111" cy="259045"/>
    <xdr:sp macro="" textlink="">
      <xdr:nvSpPr>
        <xdr:cNvPr id="625" name="n_3mainValue【消防施設】&#10;有形固定資産減価償却率"/>
        <xdr:cNvSpPr txBox="1"/>
      </xdr:nvSpPr>
      <xdr:spPr>
        <a:xfrm>
          <a:off x="13500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34307</xdr:rowOff>
    </xdr:from>
    <xdr:ext cx="405111" cy="259045"/>
    <xdr:sp macro="" textlink="">
      <xdr:nvSpPr>
        <xdr:cNvPr id="626" name="n_4mainValue【消防施設】&#10;有形固定資産減価償却率"/>
        <xdr:cNvSpPr txBox="1"/>
      </xdr:nvSpPr>
      <xdr:spPr>
        <a:xfrm>
          <a:off x="12611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7" name="直線コネクタ 6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8" name="テキスト ボックス 6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9" name="直線コネクタ 6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0" name="テキスト ボックス 6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1" name="直線コネクタ 6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2" name="テキスト ボックス 6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3" name="直線コネクタ 6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4" name="テキスト ボックス 6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48" name="直線コネクタ 647"/>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4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50" name="直線コネクタ 64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51"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52" name="直線コネクタ 651"/>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653"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54" name="フローチャート: 判断 653"/>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55" name="フローチャート: 判断 654"/>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56" name="フローチャート: 判断 655"/>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57" name="フローチャート: 判断 656"/>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658" name="フローチャート: 判断 657"/>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9" name="テキスト ボックス 6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0" name="テキスト ボックス 6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1" name="テキスト ボックス 6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2" name="テキスト ボックス 6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3" name="テキスト ボックス 6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664" name="楕円 663"/>
        <xdr:cNvSpPr/>
      </xdr:nvSpPr>
      <xdr:spPr>
        <a:xfrm>
          <a:off x="22110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43451</xdr:rowOff>
    </xdr:from>
    <xdr:ext cx="469744" cy="259045"/>
    <xdr:sp macro="" textlink="">
      <xdr:nvSpPr>
        <xdr:cNvPr id="665" name="【消防施設】&#10;一人当たり面積該当値テキスト"/>
        <xdr:cNvSpPr txBox="1"/>
      </xdr:nvSpPr>
      <xdr:spPr>
        <a:xfrm>
          <a:off x="22199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666" name="楕円 665"/>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115824</xdr:rowOff>
    </xdr:from>
    <xdr:to>
      <xdr:col>116</xdr:col>
      <xdr:colOff>63500</xdr:colOff>
      <xdr:row>84</xdr:row>
      <xdr:rowOff>115824</xdr:rowOff>
    </xdr:to>
    <xdr:cxnSp macro="">
      <xdr:nvCxnSpPr>
        <xdr:cNvPr id="667" name="直線コネクタ 666"/>
        <xdr:cNvCxnSpPr/>
      </xdr:nvCxnSpPr>
      <xdr:spPr>
        <a:xfrm>
          <a:off x="21323300" y="14517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68" name="楕円 667"/>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103887</xdr:rowOff>
    </xdr:from>
    <xdr:to>
      <xdr:col>98</xdr:col>
      <xdr:colOff>38100</xdr:colOff>
      <xdr:row>86</xdr:row>
      <xdr:rowOff>34037</xdr:rowOff>
    </xdr:to>
    <xdr:sp macro="" textlink="">
      <xdr:nvSpPr>
        <xdr:cNvPr id="669" name="楕円 668"/>
        <xdr:cNvSpPr/>
      </xdr:nvSpPr>
      <xdr:spPr>
        <a:xfrm>
          <a:off x="18605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85</xdr:row>
      <xdr:rowOff>154687</xdr:rowOff>
    </xdr:to>
    <xdr:cxnSp macro="">
      <xdr:nvCxnSpPr>
        <xdr:cNvPr id="670" name="直線コネクタ 669"/>
        <xdr:cNvCxnSpPr/>
      </xdr:nvCxnSpPr>
      <xdr:spPr>
        <a:xfrm flipV="1">
          <a:off x="18656300" y="14554200"/>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71"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72"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73"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674"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157751</xdr:rowOff>
    </xdr:from>
    <xdr:ext cx="469744" cy="259045"/>
    <xdr:sp macro="" textlink="">
      <xdr:nvSpPr>
        <xdr:cNvPr id="675" name="n_1main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76" name="n_3main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25164</xdr:rowOff>
    </xdr:from>
    <xdr:ext cx="469744" cy="259045"/>
    <xdr:sp macro="" textlink="">
      <xdr:nvSpPr>
        <xdr:cNvPr id="677" name="n_4mainValue【消防施設】&#10;一人当たり面積"/>
        <xdr:cNvSpPr txBox="1"/>
      </xdr:nvSpPr>
      <xdr:spPr>
        <a:xfrm>
          <a:off x="18421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8" name="テキスト ボックス 68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0" name="テキスト ボックス 68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0" name="テキスト ボックス 69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03" name="直線コネクタ 702"/>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0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5" name="直線コネクタ 70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06"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07" name="直線コネクタ 706"/>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708"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09" name="フローチャート: 判断 708"/>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10" name="フローチャート: 判断 709"/>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11" name="フローチャート: 判断 710"/>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12" name="フローチャート: 判断 711"/>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13" name="フローチャート: 判断 712"/>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160927</xdr:rowOff>
    </xdr:from>
    <xdr:to>
      <xdr:col>85</xdr:col>
      <xdr:colOff>177800</xdr:colOff>
      <xdr:row>105</xdr:row>
      <xdr:rowOff>91077</xdr:rowOff>
    </xdr:to>
    <xdr:sp macro="" textlink="">
      <xdr:nvSpPr>
        <xdr:cNvPr id="719" name="楕円 718"/>
        <xdr:cNvSpPr/>
      </xdr:nvSpPr>
      <xdr:spPr>
        <a:xfrm>
          <a:off x="162687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139354</xdr:rowOff>
    </xdr:from>
    <xdr:ext cx="405111" cy="259045"/>
    <xdr:sp macro="" textlink="">
      <xdr:nvSpPr>
        <xdr:cNvPr id="720" name="【庁舎】&#10;有形固定資産減価償却率該当値テキスト"/>
        <xdr:cNvSpPr txBox="1"/>
      </xdr:nvSpPr>
      <xdr:spPr>
        <a:xfrm>
          <a:off x="16357600"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131536</xdr:rowOff>
    </xdr:from>
    <xdr:to>
      <xdr:col>81</xdr:col>
      <xdr:colOff>101600</xdr:colOff>
      <xdr:row>105</xdr:row>
      <xdr:rowOff>61686</xdr:rowOff>
    </xdr:to>
    <xdr:sp macro="" textlink="">
      <xdr:nvSpPr>
        <xdr:cNvPr id="721" name="楕円 720"/>
        <xdr:cNvSpPr/>
      </xdr:nvSpPr>
      <xdr:spPr>
        <a:xfrm>
          <a:off x="15430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10886</xdr:rowOff>
    </xdr:from>
    <xdr:to>
      <xdr:col>85</xdr:col>
      <xdr:colOff>127000</xdr:colOff>
      <xdr:row>105</xdr:row>
      <xdr:rowOff>40277</xdr:rowOff>
    </xdr:to>
    <xdr:cxnSp macro="">
      <xdr:nvCxnSpPr>
        <xdr:cNvPr id="722" name="直線コネクタ 721"/>
        <xdr:cNvCxnSpPr/>
      </xdr:nvCxnSpPr>
      <xdr:spPr>
        <a:xfrm>
          <a:off x="15481300" y="1801313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23" name="楕円 722"/>
        <xdr:cNvSpPr/>
      </xdr:nvSpPr>
      <xdr:spPr>
        <a:xfrm>
          <a:off x="13652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724" name="楕円 723"/>
        <xdr:cNvSpPr/>
      </xdr:nvSpPr>
      <xdr:spPr>
        <a:xfrm>
          <a:off x="12763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69669</xdr:rowOff>
    </xdr:from>
    <xdr:to>
      <xdr:col>71</xdr:col>
      <xdr:colOff>177800</xdr:colOff>
      <xdr:row>105</xdr:row>
      <xdr:rowOff>90895</xdr:rowOff>
    </xdr:to>
    <xdr:cxnSp macro="">
      <xdr:nvCxnSpPr>
        <xdr:cNvPr id="725" name="直線コネクタ 724"/>
        <xdr:cNvCxnSpPr/>
      </xdr:nvCxnSpPr>
      <xdr:spPr>
        <a:xfrm>
          <a:off x="12814300" y="1807191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726"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27"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728"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29"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52813</xdr:rowOff>
    </xdr:from>
    <xdr:ext cx="405111" cy="259045"/>
    <xdr:sp macro="" textlink="">
      <xdr:nvSpPr>
        <xdr:cNvPr id="730" name="n_1mainValue【庁舎】&#10;有形固定資産減価償却率"/>
        <xdr:cNvSpPr txBox="1"/>
      </xdr:nvSpPr>
      <xdr:spPr>
        <a:xfrm>
          <a:off x="152660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731" name="n_3mainValue【庁舎】&#10;有形固定資産減価償却率"/>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111596</xdr:rowOff>
    </xdr:from>
    <xdr:ext cx="405111" cy="259045"/>
    <xdr:sp macro="" textlink="">
      <xdr:nvSpPr>
        <xdr:cNvPr id="732" name="n_4mainValue【庁舎】&#10;有形固定資産減価償却率"/>
        <xdr:cNvSpPr txBox="1"/>
      </xdr:nvSpPr>
      <xdr:spPr>
        <a:xfrm>
          <a:off x="12611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3" name="直線コネクタ 74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4" name="テキスト ボックス 74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5" name="直線コネクタ 74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6" name="テキスト ボックス 74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7" name="直線コネクタ 74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8" name="テキスト ボックス 74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9" name="直線コネクタ 74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0" name="テキスト ボックス 74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1" name="直線コネクタ 75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2" name="テキスト ボックス 75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4" name="テキスト ボックス 7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56" name="直線コネクタ 755"/>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57"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58" name="直線コネクタ 757"/>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59"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60" name="直線コネクタ 759"/>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761" name="【庁舎】&#10;一人当たり面積平均値テキスト"/>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62" name="フローチャート: 判断 761"/>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63" name="フローチャート: 判断 762"/>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64" name="フローチャート: 判断 763"/>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65" name="フローチャート: 判断 764"/>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766" name="フローチャート: 判断 765"/>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107314</xdr:rowOff>
    </xdr:from>
    <xdr:to>
      <xdr:col>116</xdr:col>
      <xdr:colOff>114300</xdr:colOff>
      <xdr:row>106</xdr:row>
      <xdr:rowOff>37464</xdr:rowOff>
    </xdr:to>
    <xdr:sp macro="" textlink="">
      <xdr:nvSpPr>
        <xdr:cNvPr id="772" name="楕円 771"/>
        <xdr:cNvSpPr/>
      </xdr:nvSpPr>
      <xdr:spPr>
        <a:xfrm>
          <a:off x="221107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130191</xdr:rowOff>
    </xdr:from>
    <xdr:ext cx="469744" cy="259045"/>
    <xdr:sp macro="" textlink="">
      <xdr:nvSpPr>
        <xdr:cNvPr id="773" name="【庁舎】&#10;一人当たり面積該当値テキスト"/>
        <xdr:cNvSpPr txBox="1"/>
      </xdr:nvSpPr>
      <xdr:spPr>
        <a:xfrm>
          <a:off x="22199600" y="1796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774" name="楕円 773"/>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156211</xdr:rowOff>
    </xdr:from>
    <xdr:to>
      <xdr:col>116</xdr:col>
      <xdr:colOff>63500</xdr:colOff>
      <xdr:row>105</xdr:row>
      <xdr:rowOff>158114</xdr:rowOff>
    </xdr:to>
    <xdr:cxnSp macro="">
      <xdr:nvCxnSpPr>
        <xdr:cNvPr id="775" name="直線コネクタ 774"/>
        <xdr:cNvCxnSpPr/>
      </xdr:nvCxnSpPr>
      <xdr:spPr>
        <a:xfrm>
          <a:off x="21323300" y="181584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111125</xdr:rowOff>
    </xdr:from>
    <xdr:to>
      <xdr:col>102</xdr:col>
      <xdr:colOff>165100</xdr:colOff>
      <xdr:row>106</xdr:row>
      <xdr:rowOff>41275</xdr:rowOff>
    </xdr:to>
    <xdr:sp macro="" textlink="">
      <xdr:nvSpPr>
        <xdr:cNvPr id="776" name="楕円 775"/>
        <xdr:cNvSpPr/>
      </xdr:nvSpPr>
      <xdr:spPr>
        <a:xfrm>
          <a:off x="19494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777" name="楕円 776"/>
        <xdr:cNvSpPr/>
      </xdr:nvSpPr>
      <xdr:spPr>
        <a:xfrm>
          <a:off x="18605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161925</xdr:rowOff>
    </xdr:from>
    <xdr:to>
      <xdr:col>102</xdr:col>
      <xdr:colOff>114300</xdr:colOff>
      <xdr:row>105</xdr:row>
      <xdr:rowOff>163830</xdr:rowOff>
    </xdr:to>
    <xdr:cxnSp macro="">
      <xdr:nvCxnSpPr>
        <xdr:cNvPr id="778" name="直線コネクタ 777"/>
        <xdr:cNvCxnSpPr/>
      </xdr:nvCxnSpPr>
      <xdr:spPr>
        <a:xfrm flipV="1">
          <a:off x="18656300" y="181641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779" name="n_1aveValue【庁舎】&#10;一人当たり面積"/>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780"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781" name="n_3aveValue【庁舎】&#10;一人当たり面積"/>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782" name="n_4aveValue【庁舎】&#10;一人当たり面積"/>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52088</xdr:rowOff>
    </xdr:from>
    <xdr:ext cx="469744" cy="259045"/>
    <xdr:sp macro="" textlink="">
      <xdr:nvSpPr>
        <xdr:cNvPr id="783" name="n_1main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57802</xdr:rowOff>
    </xdr:from>
    <xdr:ext cx="469744" cy="259045"/>
    <xdr:sp macro="" textlink="">
      <xdr:nvSpPr>
        <xdr:cNvPr id="784" name="n_3mainValue【庁舎】&#10;一人当たり面積"/>
        <xdr:cNvSpPr txBox="1"/>
      </xdr:nvSpPr>
      <xdr:spPr>
        <a:xfrm>
          <a:off x="193104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785" name="n_4mainValue【庁舎】&#10;一人当たり面積"/>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他団体に比べ比較的新しい施設も多い。まだ個別計画を作成していない施設もあるが、今後、整備方針が決定した施設については、計画的に修繕を行うことで、長寿命化を進めていきたい。また、整備方針が決定していない施設についても、施設の特性や将来の人口展望、利用者数等を客観的に分析し、整備方針を早期に決定し維持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28,152
27,744
11.01
10,213,076
9,862,366
331,209
5,742,638
7,573,319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旧産炭地域で公営住宅が多いことから、所得水準が他の類似団体と比べて低く、また町内に主要産業がないことから財政基盤が弱い。</a:t>
          </a:r>
        </a:p>
        <a:p>
          <a:r>
            <a:rPr kumimoji="1" lang="ja-JP" altLang="en-US" sz="1300">
              <a:latin typeface="ＭＳ Ｐゴシック" panose="020B0600070205080204" pitchFamily="50" charset="-128"/>
              <a:ea typeface="ＭＳ Ｐゴシック" panose="020B0600070205080204" pitchFamily="50" charset="-128"/>
            </a:rPr>
            <a:t>　近年は財政力指数が</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前半台で推移しており、類似団体平均を依然として大きく下回っている。税収確保のため税等の徴収強化に努めているが、担税力のある中高～若年層の人口減少が続いていることから、今後の確実な歳入を確保するためにも定住促進施策を推進し、安定的な税収確保に努め、また歳出面における経費削減に一層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9" name="直線コネクタ 68"/>
        <xdr:cNvCxnSpPr/>
      </xdr:nvCxnSpPr>
      <xdr:spPr>
        <a:xfrm>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108655</xdr:rowOff>
    </xdr:to>
    <xdr:cxnSp macro="">
      <xdr:nvCxnSpPr>
        <xdr:cNvPr id="72" name="直線コネクタ 71"/>
        <xdr:cNvCxnSpPr/>
      </xdr:nvCxnSpPr>
      <xdr:spPr>
        <a:xfrm flipV="1">
          <a:off x="3225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122061</xdr:rowOff>
    </xdr:to>
    <xdr:cxnSp macro="">
      <xdr:nvCxnSpPr>
        <xdr:cNvPr id="75" name="直線コネクタ 74"/>
        <xdr:cNvCxnSpPr/>
      </xdr:nvCxnSpPr>
      <xdr:spPr>
        <a:xfrm flipV="1">
          <a:off x="2336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135467</xdr:rowOff>
    </xdr:to>
    <xdr:cxnSp macro="">
      <xdr:nvCxnSpPr>
        <xdr:cNvPr id="78" name="直線コネクタ 77"/>
        <xdr:cNvCxnSpPr/>
      </xdr:nvCxnSpPr>
      <xdr:spPr>
        <a:xfrm flipV="1">
          <a:off x="1447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2" name="楕円 91"/>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3" name="テキスト ボックス 92"/>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4" name="楕円 93"/>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5" name="テキスト ボックス 94"/>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年度から２年連続で悪化し、比較すると</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歳入をみてみると、</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年度と比べ、自主財源である、地方税が</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百万円、財産収入が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百万円と増加した。また、地方交付税も</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百万円増加したことにより、地方交付税の不足分を賄う臨時財政対策債は</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百万円の減少となり、総計で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百万円増えている。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次に、歳出をみてみると、子育て支援施策等において扶助費</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百万円、補助費</a:t>
          </a:r>
          <a:r>
            <a:rPr kumimoji="1" lang="en-US" altLang="ja-JP" sz="1300">
              <a:latin typeface="ＭＳ Ｐゴシック" panose="020B0600070205080204" pitchFamily="50" charset="-128"/>
              <a:ea typeface="ＭＳ Ｐゴシック" panose="020B0600070205080204" pitchFamily="50" charset="-128"/>
            </a:rPr>
            <a:t>195</a:t>
          </a:r>
          <a:r>
            <a:rPr kumimoji="1" lang="ja-JP" altLang="en-US" sz="1300">
              <a:latin typeface="ＭＳ Ｐゴシック" panose="020B0600070205080204" pitchFamily="50" charset="-128"/>
              <a:ea typeface="ＭＳ Ｐゴシック" panose="020B0600070205080204" pitchFamily="50" charset="-128"/>
            </a:rPr>
            <a:t>百万円と大きく伸びた。また、公債費においても</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百万円と大きな伸びを見せており、駅前の再開発や、建物の老朽化対策を推進した結果となっている。今後、この支出を定住化による歳入増につなげていく。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65</xdr:row>
      <xdr:rowOff>18732</xdr:rowOff>
    </xdr:to>
    <xdr:cxnSp macro="">
      <xdr:nvCxnSpPr>
        <xdr:cNvPr id="128" name="直線コネクタ 127"/>
        <xdr:cNvCxnSpPr/>
      </xdr:nvCxnSpPr>
      <xdr:spPr>
        <a:xfrm>
          <a:off x="4114800" y="11036300"/>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98743</xdr:rowOff>
    </xdr:from>
    <xdr:to>
      <xdr:col>19</xdr:col>
      <xdr:colOff>133350</xdr:colOff>
      <xdr:row>64</xdr:row>
      <xdr:rowOff>63500</xdr:rowOff>
    </xdr:to>
    <xdr:cxnSp macro="">
      <xdr:nvCxnSpPr>
        <xdr:cNvPr id="131" name="直線コネクタ 130"/>
        <xdr:cNvCxnSpPr/>
      </xdr:nvCxnSpPr>
      <xdr:spPr>
        <a:xfrm>
          <a:off x="3225800" y="10728643"/>
          <a:ext cx="8890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98743</xdr:rowOff>
    </xdr:from>
    <xdr:to>
      <xdr:col>15</xdr:col>
      <xdr:colOff>82550</xdr:colOff>
      <xdr:row>64</xdr:row>
      <xdr:rowOff>63500</xdr:rowOff>
    </xdr:to>
    <xdr:cxnSp macro="">
      <xdr:nvCxnSpPr>
        <xdr:cNvPr id="134" name="直線コネクタ 133"/>
        <xdr:cNvCxnSpPr/>
      </xdr:nvCxnSpPr>
      <xdr:spPr>
        <a:xfrm flipV="1">
          <a:off x="2336800" y="10728643"/>
          <a:ext cx="8890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140018</xdr:rowOff>
    </xdr:from>
    <xdr:to>
      <xdr:col>11</xdr:col>
      <xdr:colOff>31750</xdr:colOff>
      <xdr:row>64</xdr:row>
      <xdr:rowOff>63500</xdr:rowOff>
    </xdr:to>
    <xdr:cxnSp macro="">
      <xdr:nvCxnSpPr>
        <xdr:cNvPr id="137" name="直線コネクタ 136"/>
        <xdr:cNvCxnSpPr/>
      </xdr:nvCxnSpPr>
      <xdr:spPr>
        <a:xfrm>
          <a:off x="1447800" y="10427018"/>
          <a:ext cx="889000" cy="60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139382</xdr:rowOff>
    </xdr:from>
    <xdr:to>
      <xdr:col>23</xdr:col>
      <xdr:colOff>184150</xdr:colOff>
      <xdr:row>65</xdr:row>
      <xdr:rowOff>69532</xdr:rowOff>
    </xdr:to>
    <xdr:sp macro="" textlink="">
      <xdr:nvSpPr>
        <xdr:cNvPr id="147" name="楕円 146"/>
        <xdr:cNvSpPr/>
      </xdr:nvSpPr>
      <xdr:spPr>
        <a:xfrm>
          <a:off x="49022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111459</xdr:rowOff>
    </xdr:from>
    <xdr:ext cx="762000" cy="259045"/>
    <xdr:sp macro="" textlink="">
      <xdr:nvSpPr>
        <xdr:cNvPr id="148" name="財政構造の弾力性該当値テキスト"/>
        <xdr:cNvSpPr txBox="1"/>
      </xdr:nvSpPr>
      <xdr:spPr>
        <a:xfrm>
          <a:off x="5041900" y="1108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49" name="楕円 148"/>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0" name="テキスト ボックス 149"/>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47943</xdr:rowOff>
    </xdr:from>
    <xdr:to>
      <xdr:col>15</xdr:col>
      <xdr:colOff>133350</xdr:colOff>
      <xdr:row>62</xdr:row>
      <xdr:rowOff>149543</xdr:rowOff>
    </xdr:to>
    <xdr:sp macro="" textlink="">
      <xdr:nvSpPr>
        <xdr:cNvPr id="151" name="楕円 150"/>
        <xdr:cNvSpPr/>
      </xdr:nvSpPr>
      <xdr:spPr>
        <a:xfrm>
          <a:off x="3175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159720</xdr:rowOff>
    </xdr:from>
    <xdr:ext cx="762000" cy="259045"/>
    <xdr:sp macro="" textlink="">
      <xdr:nvSpPr>
        <xdr:cNvPr id="152" name="テキスト ボックス 151"/>
        <xdr:cNvSpPr txBox="1"/>
      </xdr:nvSpPr>
      <xdr:spPr>
        <a:xfrm>
          <a:off x="2844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3" name="楕円 152"/>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4" name="テキスト ボックス 153"/>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89218</xdr:rowOff>
    </xdr:from>
    <xdr:to>
      <xdr:col>7</xdr:col>
      <xdr:colOff>31750</xdr:colOff>
      <xdr:row>61</xdr:row>
      <xdr:rowOff>19368</xdr:rowOff>
    </xdr:to>
    <xdr:sp macro="" textlink="">
      <xdr:nvSpPr>
        <xdr:cNvPr id="155" name="楕円 154"/>
        <xdr:cNvSpPr/>
      </xdr:nvSpPr>
      <xdr:spPr>
        <a:xfrm>
          <a:off x="1397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29545</xdr:rowOff>
    </xdr:from>
    <xdr:ext cx="762000" cy="259045"/>
    <xdr:sp macro="" textlink="">
      <xdr:nvSpPr>
        <xdr:cNvPr id="156" name="テキスト ボックス 155"/>
        <xdr:cNvSpPr txBox="1"/>
      </xdr:nvSpPr>
      <xdr:spPr>
        <a:xfrm>
          <a:off x="1066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類似団体と比較して人件費・物件費が低い要因として、ごみ・し尿処理事業や消防事業などを遠賀郡・中間市で構成する一部事務組合である遠賀・中間地域広域行政事務組合で行っていることがあげられる。</a:t>
          </a:r>
        </a:p>
        <a:p>
          <a:r>
            <a:rPr kumimoji="1" lang="ja-JP" altLang="en-US" sz="1300">
              <a:latin typeface="ＭＳ Ｐゴシック" panose="020B0600070205080204" pitchFamily="50" charset="-128"/>
              <a:ea typeface="ＭＳ Ｐゴシック" panose="020B0600070205080204" pitchFamily="50" charset="-128"/>
            </a:rPr>
            <a:t>　ただし、一部事務組合への負担金、繰出金には人件費・物件費に充てられる経費も含まれており、一概には類似団体平均との比較はできないため、今後とも事務事業の効率化及び職員の給与水準及び職員数の適正化を図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104377</xdr:rowOff>
    </xdr:from>
    <xdr:to>
      <xdr:col>23</xdr:col>
      <xdr:colOff>133350</xdr:colOff>
      <xdr:row>82</xdr:row>
      <xdr:rowOff>111696</xdr:rowOff>
    </xdr:to>
    <xdr:cxnSp macro="">
      <xdr:nvCxnSpPr>
        <xdr:cNvPr id="191" name="直線コネクタ 190"/>
        <xdr:cNvCxnSpPr/>
      </xdr:nvCxnSpPr>
      <xdr:spPr>
        <a:xfrm>
          <a:off x="4114800" y="14163277"/>
          <a:ext cx="838200" cy="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82916</xdr:rowOff>
    </xdr:from>
    <xdr:to>
      <xdr:col>19</xdr:col>
      <xdr:colOff>133350</xdr:colOff>
      <xdr:row>82</xdr:row>
      <xdr:rowOff>104377</xdr:rowOff>
    </xdr:to>
    <xdr:cxnSp macro="">
      <xdr:nvCxnSpPr>
        <xdr:cNvPr id="194" name="直線コネクタ 193"/>
        <xdr:cNvCxnSpPr/>
      </xdr:nvCxnSpPr>
      <xdr:spPr>
        <a:xfrm>
          <a:off x="3225800" y="14141816"/>
          <a:ext cx="889000" cy="2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49907</xdr:rowOff>
    </xdr:from>
    <xdr:to>
      <xdr:col>15</xdr:col>
      <xdr:colOff>82550</xdr:colOff>
      <xdr:row>82</xdr:row>
      <xdr:rowOff>82916</xdr:rowOff>
    </xdr:to>
    <xdr:cxnSp macro="">
      <xdr:nvCxnSpPr>
        <xdr:cNvPr id="197" name="直線コネクタ 196"/>
        <xdr:cNvCxnSpPr/>
      </xdr:nvCxnSpPr>
      <xdr:spPr>
        <a:xfrm>
          <a:off x="2336800" y="14108807"/>
          <a:ext cx="889000" cy="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49907</xdr:rowOff>
    </xdr:from>
    <xdr:to>
      <xdr:col>11</xdr:col>
      <xdr:colOff>31750</xdr:colOff>
      <xdr:row>82</xdr:row>
      <xdr:rowOff>54105</xdr:rowOff>
    </xdr:to>
    <xdr:cxnSp macro="">
      <xdr:nvCxnSpPr>
        <xdr:cNvPr id="200" name="直線コネクタ 199"/>
        <xdr:cNvCxnSpPr/>
      </xdr:nvCxnSpPr>
      <xdr:spPr>
        <a:xfrm flipV="1">
          <a:off x="1447800" y="14108807"/>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60896</xdr:rowOff>
    </xdr:from>
    <xdr:to>
      <xdr:col>23</xdr:col>
      <xdr:colOff>184150</xdr:colOff>
      <xdr:row>82</xdr:row>
      <xdr:rowOff>162496</xdr:rowOff>
    </xdr:to>
    <xdr:sp macro="" textlink="">
      <xdr:nvSpPr>
        <xdr:cNvPr id="210" name="楕円 209"/>
        <xdr:cNvSpPr/>
      </xdr:nvSpPr>
      <xdr:spPr>
        <a:xfrm>
          <a:off x="4902200" y="1411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77423</xdr:rowOff>
    </xdr:from>
    <xdr:ext cx="762000" cy="259045"/>
    <xdr:sp macro="" textlink="">
      <xdr:nvSpPr>
        <xdr:cNvPr id="211" name="人件費・物件費等の状況該当値テキスト"/>
        <xdr:cNvSpPr txBox="1"/>
      </xdr:nvSpPr>
      <xdr:spPr>
        <a:xfrm>
          <a:off x="5041900" y="1396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53577</xdr:rowOff>
    </xdr:from>
    <xdr:to>
      <xdr:col>19</xdr:col>
      <xdr:colOff>184150</xdr:colOff>
      <xdr:row>82</xdr:row>
      <xdr:rowOff>155177</xdr:rowOff>
    </xdr:to>
    <xdr:sp macro="" textlink="">
      <xdr:nvSpPr>
        <xdr:cNvPr id="212" name="楕円 211"/>
        <xdr:cNvSpPr/>
      </xdr:nvSpPr>
      <xdr:spPr>
        <a:xfrm>
          <a:off x="4064000" y="141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165354</xdr:rowOff>
    </xdr:from>
    <xdr:ext cx="736600" cy="259045"/>
    <xdr:sp macro="" textlink="">
      <xdr:nvSpPr>
        <xdr:cNvPr id="213" name="テキスト ボックス 212"/>
        <xdr:cNvSpPr txBox="1"/>
      </xdr:nvSpPr>
      <xdr:spPr>
        <a:xfrm>
          <a:off x="3733800" y="1388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32116</xdr:rowOff>
    </xdr:from>
    <xdr:to>
      <xdr:col>15</xdr:col>
      <xdr:colOff>133350</xdr:colOff>
      <xdr:row>82</xdr:row>
      <xdr:rowOff>133716</xdr:rowOff>
    </xdr:to>
    <xdr:sp macro="" textlink="">
      <xdr:nvSpPr>
        <xdr:cNvPr id="214" name="楕円 213"/>
        <xdr:cNvSpPr/>
      </xdr:nvSpPr>
      <xdr:spPr>
        <a:xfrm>
          <a:off x="3175000" y="1409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143893</xdr:rowOff>
    </xdr:from>
    <xdr:ext cx="762000" cy="259045"/>
    <xdr:sp macro="" textlink="">
      <xdr:nvSpPr>
        <xdr:cNvPr id="215" name="テキスト ボックス 214"/>
        <xdr:cNvSpPr txBox="1"/>
      </xdr:nvSpPr>
      <xdr:spPr>
        <a:xfrm>
          <a:off x="2844800" y="1385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170557</xdr:rowOff>
    </xdr:from>
    <xdr:to>
      <xdr:col>11</xdr:col>
      <xdr:colOff>82550</xdr:colOff>
      <xdr:row>82</xdr:row>
      <xdr:rowOff>100707</xdr:rowOff>
    </xdr:to>
    <xdr:sp macro="" textlink="">
      <xdr:nvSpPr>
        <xdr:cNvPr id="216" name="楕円 215"/>
        <xdr:cNvSpPr/>
      </xdr:nvSpPr>
      <xdr:spPr>
        <a:xfrm>
          <a:off x="2286000" y="1405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110884</xdr:rowOff>
    </xdr:from>
    <xdr:ext cx="762000" cy="259045"/>
    <xdr:sp macro="" textlink="">
      <xdr:nvSpPr>
        <xdr:cNvPr id="217" name="テキスト ボックス 216"/>
        <xdr:cNvSpPr txBox="1"/>
      </xdr:nvSpPr>
      <xdr:spPr>
        <a:xfrm>
          <a:off x="1955800" y="1382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3305</xdr:rowOff>
    </xdr:from>
    <xdr:to>
      <xdr:col>7</xdr:col>
      <xdr:colOff>31750</xdr:colOff>
      <xdr:row>82</xdr:row>
      <xdr:rowOff>104905</xdr:rowOff>
    </xdr:to>
    <xdr:sp macro="" textlink="">
      <xdr:nvSpPr>
        <xdr:cNvPr id="218" name="楕円 217"/>
        <xdr:cNvSpPr/>
      </xdr:nvSpPr>
      <xdr:spPr>
        <a:xfrm>
          <a:off x="1397000" y="1406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115082</xdr:rowOff>
    </xdr:from>
    <xdr:ext cx="762000" cy="259045"/>
    <xdr:sp macro="" textlink="">
      <xdr:nvSpPr>
        <xdr:cNvPr id="219" name="テキスト ボックス 218"/>
        <xdr:cNvSpPr txBox="1"/>
      </xdr:nvSpPr>
      <xdr:spPr>
        <a:xfrm>
          <a:off x="1066800" y="1383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ここ数年、ラスパイレス指数は、類似団体平均を上回っていたが、年齢に基づく昇格の抑制や国に準じた適正な給与体系の維持、任期付職員等を導入した結果、全国平均を下回った。</a:t>
          </a:r>
        </a:p>
        <a:p>
          <a:r>
            <a:rPr kumimoji="1" lang="ja-JP" altLang="en-US" sz="1300">
              <a:latin typeface="ＭＳ Ｐゴシック" panose="020B0600070205080204" pitchFamily="50" charset="-128"/>
              <a:ea typeface="ＭＳ Ｐゴシック" panose="020B0600070205080204" pitchFamily="50" charset="-128"/>
            </a:rPr>
            <a:t>　今後、給与構造の検討や職員構成の変動を注視しながら、引き続き適正な給与体系を維持することで、能力や実績に応じた給与制度の確立を目指す。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103716</xdr:rowOff>
    </xdr:from>
    <xdr:to>
      <xdr:col>81</xdr:col>
      <xdr:colOff>44450</xdr:colOff>
      <xdr:row>89</xdr:row>
      <xdr:rowOff>96661</xdr:rowOff>
    </xdr:to>
    <xdr:cxnSp macro="">
      <xdr:nvCxnSpPr>
        <xdr:cNvPr id="248" name="直線コネクタ 247"/>
        <xdr:cNvCxnSpPr/>
      </xdr:nvCxnSpPr>
      <xdr:spPr>
        <a:xfrm flipV="1">
          <a:off x="17018000" y="14162616"/>
          <a:ext cx="0" cy="11930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49"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0" name="直線コネクタ 249"/>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18643</xdr:rowOff>
    </xdr:from>
    <xdr:ext cx="762000" cy="259045"/>
    <xdr:sp macro="" textlink="">
      <xdr:nvSpPr>
        <xdr:cNvPr id="251" name="給与水準   （国との比較）最大値テキスト"/>
        <xdr:cNvSpPr txBox="1"/>
      </xdr:nvSpPr>
      <xdr:spPr>
        <a:xfrm>
          <a:off x="17106900" y="139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103716</xdr:rowOff>
    </xdr:from>
    <xdr:to>
      <xdr:col>81</xdr:col>
      <xdr:colOff>133350</xdr:colOff>
      <xdr:row>82</xdr:row>
      <xdr:rowOff>103716</xdr:rowOff>
    </xdr:to>
    <xdr:cxnSp macro="">
      <xdr:nvCxnSpPr>
        <xdr:cNvPr id="252" name="直線コネクタ 251"/>
        <xdr:cNvCxnSpPr/>
      </xdr:nvCxnSpPr>
      <xdr:spPr>
        <a:xfrm>
          <a:off x="16929100" y="1416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60678</xdr:rowOff>
    </xdr:from>
    <xdr:to>
      <xdr:col>81</xdr:col>
      <xdr:colOff>44450</xdr:colOff>
      <xdr:row>83</xdr:row>
      <xdr:rowOff>106539</xdr:rowOff>
    </xdr:to>
    <xdr:cxnSp macro="">
      <xdr:nvCxnSpPr>
        <xdr:cNvPr id="253" name="直線コネクタ 252"/>
        <xdr:cNvCxnSpPr/>
      </xdr:nvCxnSpPr>
      <xdr:spPr>
        <a:xfrm>
          <a:off x="16179800" y="13948128"/>
          <a:ext cx="8382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4"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55" name="フローチャート: 判断 254"/>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60678</xdr:rowOff>
    </xdr:from>
    <xdr:to>
      <xdr:col>77</xdr:col>
      <xdr:colOff>44450</xdr:colOff>
      <xdr:row>86</xdr:row>
      <xdr:rowOff>141816</xdr:rowOff>
    </xdr:to>
    <xdr:cxnSp macro="">
      <xdr:nvCxnSpPr>
        <xdr:cNvPr id="256" name="直線コネクタ 255"/>
        <xdr:cNvCxnSpPr/>
      </xdr:nvCxnSpPr>
      <xdr:spPr>
        <a:xfrm flipV="1">
          <a:off x="15290800" y="13948128"/>
          <a:ext cx="889000" cy="93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57" name="フローチャート: 判断 256"/>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58" name="テキスト ボックス 257"/>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37395</xdr:rowOff>
    </xdr:to>
    <xdr:cxnSp macro="">
      <xdr:nvCxnSpPr>
        <xdr:cNvPr id="259" name="直線コネクタ 258"/>
        <xdr:cNvCxnSpPr/>
      </xdr:nvCxnSpPr>
      <xdr:spPr>
        <a:xfrm flipV="1">
          <a:off x="14401800" y="148865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1" name="テキスト ボックス 260"/>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37395</xdr:rowOff>
    </xdr:from>
    <xdr:to>
      <xdr:col>68</xdr:col>
      <xdr:colOff>152400</xdr:colOff>
      <xdr:row>87</xdr:row>
      <xdr:rowOff>158045</xdr:rowOff>
    </xdr:to>
    <xdr:cxnSp macro="">
      <xdr:nvCxnSpPr>
        <xdr:cNvPr id="262" name="直線コネクタ 261"/>
        <xdr:cNvCxnSpPr/>
      </xdr:nvCxnSpPr>
      <xdr:spPr>
        <a:xfrm flipV="1">
          <a:off x="13512800" y="149535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155222</xdr:rowOff>
    </xdr:from>
    <xdr:to>
      <xdr:col>68</xdr:col>
      <xdr:colOff>203200</xdr:colOff>
      <xdr:row>86</xdr:row>
      <xdr:rowOff>85372</xdr:rowOff>
    </xdr:to>
    <xdr:sp macro="" textlink="">
      <xdr:nvSpPr>
        <xdr:cNvPr id="263" name="フローチャート: 判断 262"/>
        <xdr:cNvSpPr/>
      </xdr:nvSpPr>
      <xdr:spPr>
        <a:xfrm>
          <a:off x="14351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95549</xdr:rowOff>
    </xdr:from>
    <xdr:ext cx="762000" cy="259045"/>
    <xdr:sp macro="" textlink="">
      <xdr:nvSpPr>
        <xdr:cNvPr id="264" name="テキスト ボックス 263"/>
        <xdr:cNvSpPr txBox="1"/>
      </xdr:nvSpPr>
      <xdr:spPr>
        <a:xfrm>
          <a:off x="14020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5" name="フローチャート: 判断 264"/>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6" name="テキスト ボックス 265"/>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2" name="楕円 271"/>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3"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9878</xdr:rowOff>
    </xdr:from>
    <xdr:to>
      <xdr:col>77</xdr:col>
      <xdr:colOff>95250</xdr:colOff>
      <xdr:row>81</xdr:row>
      <xdr:rowOff>111478</xdr:rowOff>
    </xdr:to>
    <xdr:sp macro="" textlink="">
      <xdr:nvSpPr>
        <xdr:cNvPr id="274" name="楕円 273"/>
        <xdr:cNvSpPr/>
      </xdr:nvSpPr>
      <xdr:spPr>
        <a:xfrm>
          <a:off x="16129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121655</xdr:rowOff>
    </xdr:from>
    <xdr:ext cx="736600" cy="259045"/>
    <xdr:sp macro="" textlink="">
      <xdr:nvSpPr>
        <xdr:cNvPr id="275" name="テキスト ボックス 274"/>
        <xdr:cNvSpPr txBox="1"/>
      </xdr:nvSpPr>
      <xdr:spPr>
        <a:xfrm>
          <a:off x="15798800" y="1366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76" name="楕円 275"/>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77" name="テキスト ボックス 276"/>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158045</xdr:rowOff>
    </xdr:from>
    <xdr:to>
      <xdr:col>68</xdr:col>
      <xdr:colOff>203200</xdr:colOff>
      <xdr:row>87</xdr:row>
      <xdr:rowOff>88195</xdr:rowOff>
    </xdr:to>
    <xdr:sp macro="" textlink="">
      <xdr:nvSpPr>
        <xdr:cNvPr id="278" name="楕円 277"/>
        <xdr:cNvSpPr/>
      </xdr:nvSpPr>
      <xdr:spPr>
        <a:xfrm>
          <a:off x="14351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79" name="テキスト ボックス 278"/>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107245</xdr:rowOff>
    </xdr:from>
    <xdr:to>
      <xdr:col>64</xdr:col>
      <xdr:colOff>152400</xdr:colOff>
      <xdr:row>88</xdr:row>
      <xdr:rowOff>37395</xdr:rowOff>
    </xdr:to>
    <xdr:sp macro="" textlink="">
      <xdr:nvSpPr>
        <xdr:cNvPr id="280" name="楕円 279"/>
        <xdr:cNvSpPr/>
      </xdr:nvSpPr>
      <xdr:spPr>
        <a:xfrm>
          <a:off x="13462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22172</xdr:rowOff>
    </xdr:from>
    <xdr:ext cx="762000" cy="259045"/>
    <xdr:sp macro="" textlink="">
      <xdr:nvSpPr>
        <xdr:cNvPr id="281" name="テキスト ボックス 280"/>
        <xdr:cNvSpPr txBox="1"/>
      </xdr:nvSpPr>
      <xdr:spPr>
        <a:xfrm>
          <a:off x="13131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人口千人当たりの職員数は類似団体と比較して下回っている。要因としては、過去の組織機構の見直しによる課・係の統合、小学校給食調理業務や保育業務などの民間委託などによるものである。</a:t>
          </a:r>
        </a:p>
        <a:p>
          <a:r>
            <a:rPr kumimoji="1" lang="ja-JP" altLang="en-US" sz="1300">
              <a:latin typeface="ＭＳ Ｐゴシック" panose="020B0600070205080204" pitchFamily="50" charset="-128"/>
              <a:ea typeface="ＭＳ Ｐゴシック" panose="020B0600070205080204" pitchFamily="50" charset="-128"/>
            </a:rPr>
            <a:t>　今後、権限移譲等に伴う業務追加により職員の負担増が懸念されるが、平成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年度に策定された定員適正化計画に基づき、真に必要な職員数の配置を行い、さらなる住民サービスの向上に努める。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3" name="直線コネクタ 312"/>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4"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5" name="直線コネクタ 314"/>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6"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7" name="直線コネクタ 316"/>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65859</xdr:rowOff>
    </xdr:from>
    <xdr:to>
      <xdr:col>81</xdr:col>
      <xdr:colOff>44450</xdr:colOff>
      <xdr:row>59</xdr:row>
      <xdr:rowOff>102053</xdr:rowOff>
    </xdr:to>
    <xdr:cxnSp macro="">
      <xdr:nvCxnSpPr>
        <xdr:cNvPr id="318" name="直線コネクタ 317"/>
        <xdr:cNvCxnSpPr/>
      </xdr:nvCxnSpPr>
      <xdr:spPr>
        <a:xfrm>
          <a:off x="16179800" y="10181409"/>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19"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0" name="フローチャート: 判断 319"/>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118382</xdr:rowOff>
    </xdr:from>
    <xdr:to>
      <xdr:col>77</xdr:col>
      <xdr:colOff>44450</xdr:colOff>
      <xdr:row>59</xdr:row>
      <xdr:rowOff>65859</xdr:rowOff>
    </xdr:to>
    <xdr:cxnSp macro="">
      <xdr:nvCxnSpPr>
        <xdr:cNvPr id="321" name="直線コネクタ 320"/>
        <xdr:cNvCxnSpPr/>
      </xdr:nvCxnSpPr>
      <xdr:spPr>
        <a:xfrm>
          <a:off x="15290800" y="10062482"/>
          <a:ext cx="889000" cy="11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2" name="フローチャート: 判断 321"/>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3" name="テキスト ボックス 322"/>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108041</xdr:rowOff>
    </xdr:from>
    <xdr:to>
      <xdr:col>72</xdr:col>
      <xdr:colOff>203200</xdr:colOff>
      <xdr:row>58</xdr:row>
      <xdr:rowOff>118382</xdr:rowOff>
    </xdr:to>
    <xdr:cxnSp macro="">
      <xdr:nvCxnSpPr>
        <xdr:cNvPr id="324" name="直線コネクタ 323"/>
        <xdr:cNvCxnSpPr/>
      </xdr:nvCxnSpPr>
      <xdr:spPr>
        <a:xfrm>
          <a:off x="14401800" y="1005214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5" name="フローチャート: 判断 324"/>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6" name="テキスト ボックス 325"/>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108041</xdr:rowOff>
    </xdr:from>
    <xdr:to>
      <xdr:col>68</xdr:col>
      <xdr:colOff>152400</xdr:colOff>
      <xdr:row>58</xdr:row>
      <xdr:rowOff>133894</xdr:rowOff>
    </xdr:to>
    <xdr:cxnSp macro="">
      <xdr:nvCxnSpPr>
        <xdr:cNvPr id="327" name="直線コネクタ 326"/>
        <xdr:cNvCxnSpPr/>
      </xdr:nvCxnSpPr>
      <xdr:spPr>
        <a:xfrm flipV="1">
          <a:off x="13512800" y="10052141"/>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28" name="フローチャート: 判断 327"/>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29" name="テキスト ボックス 328"/>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0" name="フローチャート: 判断 329"/>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1" name="テキスト ボックス 330"/>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51253</xdr:rowOff>
    </xdr:from>
    <xdr:to>
      <xdr:col>81</xdr:col>
      <xdr:colOff>95250</xdr:colOff>
      <xdr:row>59</xdr:row>
      <xdr:rowOff>152853</xdr:rowOff>
    </xdr:to>
    <xdr:sp macro="" textlink="">
      <xdr:nvSpPr>
        <xdr:cNvPr id="337" name="楕円 336"/>
        <xdr:cNvSpPr/>
      </xdr:nvSpPr>
      <xdr:spPr>
        <a:xfrm>
          <a:off x="169672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67780</xdr:rowOff>
    </xdr:from>
    <xdr:ext cx="762000" cy="259045"/>
    <xdr:sp macro="" textlink="">
      <xdr:nvSpPr>
        <xdr:cNvPr id="338" name="定員管理の状況該当値テキスト"/>
        <xdr:cNvSpPr txBox="1"/>
      </xdr:nvSpPr>
      <xdr:spPr>
        <a:xfrm>
          <a:off x="17106900" y="1001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15059</xdr:rowOff>
    </xdr:from>
    <xdr:to>
      <xdr:col>77</xdr:col>
      <xdr:colOff>95250</xdr:colOff>
      <xdr:row>59</xdr:row>
      <xdr:rowOff>116659</xdr:rowOff>
    </xdr:to>
    <xdr:sp macro="" textlink="">
      <xdr:nvSpPr>
        <xdr:cNvPr id="339" name="楕円 338"/>
        <xdr:cNvSpPr/>
      </xdr:nvSpPr>
      <xdr:spPr>
        <a:xfrm>
          <a:off x="16129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126836</xdr:rowOff>
    </xdr:from>
    <xdr:ext cx="736600" cy="259045"/>
    <xdr:sp macro="" textlink="">
      <xdr:nvSpPr>
        <xdr:cNvPr id="340" name="テキスト ボックス 339"/>
        <xdr:cNvSpPr txBox="1"/>
      </xdr:nvSpPr>
      <xdr:spPr>
        <a:xfrm>
          <a:off x="15798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67582</xdr:rowOff>
    </xdr:from>
    <xdr:to>
      <xdr:col>73</xdr:col>
      <xdr:colOff>44450</xdr:colOff>
      <xdr:row>58</xdr:row>
      <xdr:rowOff>169182</xdr:rowOff>
    </xdr:to>
    <xdr:sp macro="" textlink="">
      <xdr:nvSpPr>
        <xdr:cNvPr id="341" name="楕円 340"/>
        <xdr:cNvSpPr/>
      </xdr:nvSpPr>
      <xdr:spPr>
        <a:xfrm>
          <a:off x="15240000" y="100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7909</xdr:rowOff>
    </xdr:from>
    <xdr:ext cx="762000" cy="259045"/>
    <xdr:sp macro="" textlink="">
      <xdr:nvSpPr>
        <xdr:cNvPr id="342" name="テキスト ボックス 341"/>
        <xdr:cNvSpPr txBox="1"/>
      </xdr:nvSpPr>
      <xdr:spPr>
        <a:xfrm>
          <a:off x="14909800" y="978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57241</xdr:rowOff>
    </xdr:from>
    <xdr:to>
      <xdr:col>68</xdr:col>
      <xdr:colOff>203200</xdr:colOff>
      <xdr:row>58</xdr:row>
      <xdr:rowOff>158841</xdr:rowOff>
    </xdr:to>
    <xdr:sp macro="" textlink="">
      <xdr:nvSpPr>
        <xdr:cNvPr id="343" name="楕円 342"/>
        <xdr:cNvSpPr/>
      </xdr:nvSpPr>
      <xdr:spPr>
        <a:xfrm>
          <a:off x="14351000" y="100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169018</xdr:rowOff>
    </xdr:from>
    <xdr:ext cx="762000" cy="259045"/>
    <xdr:sp macro="" textlink="">
      <xdr:nvSpPr>
        <xdr:cNvPr id="344" name="テキスト ボックス 343"/>
        <xdr:cNvSpPr txBox="1"/>
      </xdr:nvSpPr>
      <xdr:spPr>
        <a:xfrm>
          <a:off x="14020800" y="977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83094</xdr:rowOff>
    </xdr:from>
    <xdr:to>
      <xdr:col>64</xdr:col>
      <xdr:colOff>152400</xdr:colOff>
      <xdr:row>59</xdr:row>
      <xdr:rowOff>13244</xdr:rowOff>
    </xdr:to>
    <xdr:sp macro="" textlink="">
      <xdr:nvSpPr>
        <xdr:cNvPr id="345" name="楕円 344"/>
        <xdr:cNvSpPr/>
      </xdr:nvSpPr>
      <xdr:spPr>
        <a:xfrm>
          <a:off x="134620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23421</xdr:rowOff>
    </xdr:from>
    <xdr:ext cx="762000" cy="259045"/>
    <xdr:sp macro="" textlink="">
      <xdr:nvSpPr>
        <xdr:cNvPr id="346" name="テキスト ボックス 345"/>
        <xdr:cNvSpPr txBox="1"/>
      </xdr:nvSpPr>
      <xdr:spPr>
        <a:xfrm>
          <a:off x="13131800" y="979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類似団体平均を上回ってきたが、現在進めている、建物の長寿命化計画や頃末南地区都市再生整備事業、芦屋・水巻・中間線街路事業といった大規模事業の実施があるため、実質公債費比率が悪化する恐れがある。</a:t>
          </a:r>
        </a:p>
        <a:p>
          <a:r>
            <a:rPr kumimoji="1" lang="ja-JP" altLang="en-US" sz="1300">
              <a:latin typeface="ＭＳ Ｐゴシック" panose="020B0600070205080204" pitchFamily="50" charset="-128"/>
              <a:ea typeface="ＭＳ Ｐゴシック" panose="020B0600070205080204" pitchFamily="50" charset="-128"/>
            </a:rPr>
            <a:t>　類似団体平均を大きく上回るようなことがないよう、今後も償還額を平準化し、事業計画の実施速度、適債性を十分考慮した起債管理に一層努めていく必要がある。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4" name="直線コネクタ 373"/>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5"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6" name="直線コネクタ 375"/>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7"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8" name="直線コネクタ 377"/>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78740</xdr:rowOff>
    </xdr:to>
    <xdr:cxnSp macro="">
      <xdr:nvCxnSpPr>
        <xdr:cNvPr id="379" name="直線コネクタ 378"/>
        <xdr:cNvCxnSpPr/>
      </xdr:nvCxnSpPr>
      <xdr:spPr>
        <a:xfrm>
          <a:off x="16179800" y="68643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0"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1" name="フローチャート: 判断 380"/>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6350</xdr:rowOff>
    </xdr:to>
    <xdr:cxnSp macro="">
      <xdr:nvCxnSpPr>
        <xdr:cNvPr id="382" name="直線コネクタ 381"/>
        <xdr:cNvCxnSpPr/>
      </xdr:nvCxnSpPr>
      <xdr:spPr>
        <a:xfrm>
          <a:off x="15290800" y="68563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14394</xdr:rowOff>
    </xdr:to>
    <xdr:cxnSp macro="">
      <xdr:nvCxnSpPr>
        <xdr:cNvPr id="385" name="直線コネクタ 384"/>
        <xdr:cNvCxnSpPr/>
      </xdr:nvCxnSpPr>
      <xdr:spPr>
        <a:xfrm flipV="1">
          <a:off x="14401800" y="68563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70696</xdr:rowOff>
    </xdr:to>
    <xdr:cxnSp macro="">
      <xdr:nvCxnSpPr>
        <xdr:cNvPr id="388" name="直線コネクタ 387"/>
        <xdr:cNvCxnSpPr/>
      </xdr:nvCxnSpPr>
      <xdr:spPr>
        <a:xfrm flipV="1">
          <a:off x="13512800" y="68723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89" name="フローチャート: 判断 388"/>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0" name="テキスト ボックス 389"/>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1" name="フローチャート: 判断 390"/>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2" name="テキスト ボックス 391"/>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8" name="楕円 397"/>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399"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00" name="楕円 399"/>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01" name="テキスト ボックス 400"/>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118956</xdr:rowOff>
    </xdr:from>
    <xdr:to>
      <xdr:col>73</xdr:col>
      <xdr:colOff>44450</xdr:colOff>
      <xdr:row>40</xdr:row>
      <xdr:rowOff>49106</xdr:rowOff>
    </xdr:to>
    <xdr:sp macro="" textlink="">
      <xdr:nvSpPr>
        <xdr:cNvPr id="402" name="楕円 401"/>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403" name="テキスト ボックス 402"/>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404" name="楕円 403"/>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405" name="テキスト ボックス 404"/>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6" name="楕円 405"/>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07" name="テキスト ボックス 406"/>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将来負担比率については、公共下水道事業会計が赤字になったことにより、下水道の起債残高のうち一般会計が負担しなければならない額が</a:t>
          </a:r>
          <a:r>
            <a:rPr kumimoji="1" lang="en-US" altLang="ja-JP" sz="1300">
              <a:latin typeface="ＭＳ Ｐゴシック" panose="020B0600070205080204" pitchFamily="50" charset="-128"/>
              <a:ea typeface="ＭＳ Ｐゴシック" panose="020B0600070205080204" pitchFamily="50" charset="-128"/>
            </a:rPr>
            <a:t>1,954</a:t>
          </a:r>
          <a:r>
            <a:rPr kumimoji="1" lang="ja-JP" altLang="en-US" sz="1300">
              <a:latin typeface="ＭＳ Ｐゴシック" panose="020B0600070205080204" pitchFamily="50" charset="-128"/>
              <a:ea typeface="ＭＳ Ｐゴシック" panose="020B0600070205080204" pitchFamily="50" charset="-128"/>
            </a:rPr>
            <a:t>百万円増額したためである。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企業会計本来の独立採算の原則に立ち返り、料金の値上げを検討するなど、一般会計の負担額を減らしていくように努める。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38" name="直線コネクタ 437"/>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39"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0" name="直線コネクタ 439"/>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37012</xdr:rowOff>
    </xdr:from>
    <xdr:to>
      <xdr:col>81</xdr:col>
      <xdr:colOff>44450</xdr:colOff>
      <xdr:row>16</xdr:row>
      <xdr:rowOff>153731</xdr:rowOff>
    </xdr:to>
    <xdr:cxnSp macro="">
      <xdr:nvCxnSpPr>
        <xdr:cNvPr id="443" name="直線コネクタ 442"/>
        <xdr:cNvCxnSpPr/>
      </xdr:nvCxnSpPr>
      <xdr:spPr>
        <a:xfrm>
          <a:off x="16179800" y="2437312"/>
          <a:ext cx="838200" cy="4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4" name="将来負担の状況平均値テキスト"/>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5" name="フローチャート: 判断 444"/>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37012</xdr:rowOff>
    </xdr:from>
    <xdr:to>
      <xdr:col>77</xdr:col>
      <xdr:colOff>44450</xdr:colOff>
      <xdr:row>14</xdr:row>
      <xdr:rowOff>73781</xdr:rowOff>
    </xdr:to>
    <xdr:cxnSp macro="">
      <xdr:nvCxnSpPr>
        <xdr:cNvPr id="446" name="直線コネクタ 445"/>
        <xdr:cNvCxnSpPr/>
      </xdr:nvCxnSpPr>
      <xdr:spPr>
        <a:xfrm flipV="1">
          <a:off x="15290800" y="2437312"/>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48" name="テキスト ボックス 447"/>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95855</xdr:rowOff>
    </xdr:from>
    <xdr:to>
      <xdr:col>72</xdr:col>
      <xdr:colOff>203200</xdr:colOff>
      <xdr:row>14</xdr:row>
      <xdr:rowOff>73781</xdr:rowOff>
    </xdr:to>
    <xdr:cxnSp macro="">
      <xdr:nvCxnSpPr>
        <xdr:cNvPr id="449" name="直線コネクタ 448"/>
        <xdr:cNvCxnSpPr/>
      </xdr:nvCxnSpPr>
      <xdr:spPr>
        <a:xfrm>
          <a:off x="14401800" y="232470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0" name="フローチャート: 判断 449"/>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9149</xdr:rowOff>
    </xdr:from>
    <xdr:ext cx="762000" cy="259045"/>
    <xdr:sp macro="" textlink="">
      <xdr:nvSpPr>
        <xdr:cNvPr id="451" name="テキスト ボックス 450"/>
        <xdr:cNvSpPr txBox="1"/>
      </xdr:nvSpPr>
      <xdr:spPr>
        <a:xfrm>
          <a:off x="14909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2" name="フローチャート: 判断 451"/>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53" name="テキスト ボックス 452"/>
        <xdr:cNvSpPr txBox="1"/>
      </xdr:nvSpPr>
      <xdr:spPr>
        <a:xfrm>
          <a:off x="14020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4" name="フローチャート: 判断 453"/>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5" name="テキスト ボックス 454"/>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102931</xdr:rowOff>
    </xdr:from>
    <xdr:to>
      <xdr:col>81</xdr:col>
      <xdr:colOff>95250</xdr:colOff>
      <xdr:row>17</xdr:row>
      <xdr:rowOff>33081</xdr:rowOff>
    </xdr:to>
    <xdr:sp macro="" textlink="">
      <xdr:nvSpPr>
        <xdr:cNvPr id="461" name="楕円 460"/>
        <xdr:cNvSpPr/>
      </xdr:nvSpPr>
      <xdr:spPr>
        <a:xfrm>
          <a:off x="16967200" y="28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75008</xdr:rowOff>
    </xdr:from>
    <xdr:ext cx="762000" cy="259045"/>
    <xdr:sp macro="" textlink="">
      <xdr:nvSpPr>
        <xdr:cNvPr id="462" name="将来負担の状況該当値テキスト"/>
        <xdr:cNvSpPr txBox="1"/>
      </xdr:nvSpPr>
      <xdr:spPr>
        <a:xfrm>
          <a:off x="17106900" y="281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157662</xdr:rowOff>
    </xdr:from>
    <xdr:to>
      <xdr:col>77</xdr:col>
      <xdr:colOff>95250</xdr:colOff>
      <xdr:row>14</xdr:row>
      <xdr:rowOff>87812</xdr:rowOff>
    </xdr:to>
    <xdr:sp macro="" textlink="">
      <xdr:nvSpPr>
        <xdr:cNvPr id="463" name="楕円 462"/>
        <xdr:cNvSpPr/>
      </xdr:nvSpPr>
      <xdr:spPr>
        <a:xfrm>
          <a:off x="16129000" y="23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97989</xdr:rowOff>
    </xdr:from>
    <xdr:ext cx="736600" cy="259045"/>
    <xdr:sp macro="" textlink="">
      <xdr:nvSpPr>
        <xdr:cNvPr id="464" name="テキスト ボックス 463"/>
        <xdr:cNvSpPr txBox="1"/>
      </xdr:nvSpPr>
      <xdr:spPr>
        <a:xfrm>
          <a:off x="15798800" y="215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22981</xdr:rowOff>
    </xdr:from>
    <xdr:to>
      <xdr:col>73</xdr:col>
      <xdr:colOff>44450</xdr:colOff>
      <xdr:row>14</xdr:row>
      <xdr:rowOff>124581</xdr:rowOff>
    </xdr:to>
    <xdr:sp macro="" textlink="">
      <xdr:nvSpPr>
        <xdr:cNvPr id="465" name="楕円 464"/>
        <xdr:cNvSpPr/>
      </xdr:nvSpPr>
      <xdr:spPr>
        <a:xfrm>
          <a:off x="15240000" y="2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134758</xdr:rowOff>
    </xdr:from>
    <xdr:ext cx="762000" cy="259045"/>
    <xdr:sp macro="" textlink="">
      <xdr:nvSpPr>
        <xdr:cNvPr id="466" name="テキスト ボックス 465"/>
        <xdr:cNvSpPr txBox="1"/>
      </xdr:nvSpPr>
      <xdr:spPr>
        <a:xfrm>
          <a:off x="14909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45055</xdr:rowOff>
    </xdr:from>
    <xdr:to>
      <xdr:col>68</xdr:col>
      <xdr:colOff>203200</xdr:colOff>
      <xdr:row>13</xdr:row>
      <xdr:rowOff>146655</xdr:rowOff>
    </xdr:to>
    <xdr:sp macro="" textlink="">
      <xdr:nvSpPr>
        <xdr:cNvPr id="467" name="楕円 466"/>
        <xdr:cNvSpPr/>
      </xdr:nvSpPr>
      <xdr:spPr>
        <a:xfrm>
          <a:off x="14351000" y="22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156832</xdr:rowOff>
    </xdr:from>
    <xdr:ext cx="762000" cy="259045"/>
    <xdr:sp macro="" textlink="">
      <xdr:nvSpPr>
        <xdr:cNvPr id="468" name="テキスト ボックス 467"/>
        <xdr:cNvSpPr txBox="1"/>
      </xdr:nvSpPr>
      <xdr:spPr>
        <a:xfrm>
          <a:off x="14020800" y="204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28,152
27,744
11.01
10,213,076
9,862,366
331,209
5,742,638
7,573,319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年度において実施した行財政改革緊急行動計画において、職員数削減や特殊勤務手当を全廃したほか職員給与</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％カットを実施したため、類似団体や全国平均と比較しても低い水準を維持できている。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51562</xdr:rowOff>
    </xdr:from>
    <xdr:to>
      <xdr:col>24</xdr:col>
      <xdr:colOff>25400</xdr:colOff>
      <xdr:row>35</xdr:row>
      <xdr:rowOff>78994</xdr:rowOff>
    </xdr:to>
    <xdr:cxnSp macro="">
      <xdr:nvCxnSpPr>
        <xdr:cNvPr id="64" name="直線コネクタ 63"/>
        <xdr:cNvCxnSpPr/>
      </xdr:nvCxnSpPr>
      <xdr:spPr>
        <a:xfrm>
          <a:off x="3987800" y="60523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19558</xdr:rowOff>
    </xdr:from>
    <xdr:to>
      <xdr:col>19</xdr:col>
      <xdr:colOff>187325</xdr:colOff>
      <xdr:row>35</xdr:row>
      <xdr:rowOff>51562</xdr:rowOff>
    </xdr:to>
    <xdr:cxnSp macro="">
      <xdr:nvCxnSpPr>
        <xdr:cNvPr id="67" name="直線コネクタ 66"/>
        <xdr:cNvCxnSpPr/>
      </xdr:nvCxnSpPr>
      <xdr:spPr>
        <a:xfrm>
          <a:off x="3098800" y="60203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19558</xdr:rowOff>
    </xdr:from>
    <xdr:to>
      <xdr:col>15</xdr:col>
      <xdr:colOff>98425</xdr:colOff>
      <xdr:row>35</xdr:row>
      <xdr:rowOff>74422</xdr:rowOff>
    </xdr:to>
    <xdr:cxnSp macro="">
      <xdr:nvCxnSpPr>
        <xdr:cNvPr id="70" name="直線コネクタ 69"/>
        <xdr:cNvCxnSpPr/>
      </xdr:nvCxnSpPr>
      <xdr:spPr>
        <a:xfrm flipV="1">
          <a:off x="2209800" y="60203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28702</xdr:rowOff>
    </xdr:from>
    <xdr:to>
      <xdr:col>11</xdr:col>
      <xdr:colOff>9525</xdr:colOff>
      <xdr:row>35</xdr:row>
      <xdr:rowOff>74422</xdr:rowOff>
    </xdr:to>
    <xdr:cxnSp macro="">
      <xdr:nvCxnSpPr>
        <xdr:cNvPr id="73" name="直線コネクタ 72"/>
        <xdr:cNvCxnSpPr/>
      </xdr:nvCxnSpPr>
      <xdr:spPr>
        <a:xfrm>
          <a:off x="1320800" y="60294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28194</xdr:rowOff>
    </xdr:from>
    <xdr:to>
      <xdr:col>24</xdr:col>
      <xdr:colOff>76200</xdr:colOff>
      <xdr:row>35</xdr:row>
      <xdr:rowOff>129794</xdr:rowOff>
    </xdr:to>
    <xdr:sp macro="" textlink="">
      <xdr:nvSpPr>
        <xdr:cNvPr id="83" name="楕円 82"/>
        <xdr:cNvSpPr/>
      </xdr:nvSpPr>
      <xdr:spPr>
        <a:xfrm>
          <a:off x="4775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108221</xdr:rowOff>
    </xdr:from>
    <xdr:ext cx="762000" cy="259045"/>
    <xdr:sp macro="" textlink="">
      <xdr:nvSpPr>
        <xdr:cNvPr id="84" name="人件費該当値テキスト"/>
        <xdr:cNvSpPr txBox="1"/>
      </xdr:nvSpPr>
      <xdr:spPr>
        <a:xfrm>
          <a:off x="4914900" y="593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762</xdr:rowOff>
    </xdr:from>
    <xdr:to>
      <xdr:col>20</xdr:col>
      <xdr:colOff>38100</xdr:colOff>
      <xdr:row>35</xdr:row>
      <xdr:rowOff>102362</xdr:rowOff>
    </xdr:to>
    <xdr:sp macro="" textlink="">
      <xdr:nvSpPr>
        <xdr:cNvPr id="85" name="楕円 84"/>
        <xdr:cNvSpPr/>
      </xdr:nvSpPr>
      <xdr:spPr>
        <a:xfrm>
          <a:off x="3937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112539</xdr:rowOff>
    </xdr:from>
    <xdr:ext cx="736600" cy="259045"/>
    <xdr:sp macro="" textlink="">
      <xdr:nvSpPr>
        <xdr:cNvPr id="86" name="テキスト ボックス 85"/>
        <xdr:cNvSpPr txBox="1"/>
      </xdr:nvSpPr>
      <xdr:spPr>
        <a:xfrm>
          <a:off x="3606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140208</xdr:rowOff>
    </xdr:from>
    <xdr:to>
      <xdr:col>15</xdr:col>
      <xdr:colOff>149225</xdr:colOff>
      <xdr:row>35</xdr:row>
      <xdr:rowOff>70358</xdr:rowOff>
    </xdr:to>
    <xdr:sp macro="" textlink="">
      <xdr:nvSpPr>
        <xdr:cNvPr id="87" name="楕円 86"/>
        <xdr:cNvSpPr/>
      </xdr:nvSpPr>
      <xdr:spPr>
        <a:xfrm>
          <a:off x="3048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80535</xdr:rowOff>
    </xdr:from>
    <xdr:ext cx="762000" cy="259045"/>
    <xdr:sp macro="" textlink="">
      <xdr:nvSpPr>
        <xdr:cNvPr id="88" name="テキスト ボックス 87"/>
        <xdr:cNvSpPr txBox="1"/>
      </xdr:nvSpPr>
      <xdr:spPr>
        <a:xfrm>
          <a:off x="2717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23622</xdr:rowOff>
    </xdr:from>
    <xdr:to>
      <xdr:col>11</xdr:col>
      <xdr:colOff>60325</xdr:colOff>
      <xdr:row>35</xdr:row>
      <xdr:rowOff>125222</xdr:rowOff>
    </xdr:to>
    <xdr:sp macro="" textlink="">
      <xdr:nvSpPr>
        <xdr:cNvPr id="89" name="楕円 88"/>
        <xdr:cNvSpPr/>
      </xdr:nvSpPr>
      <xdr:spPr>
        <a:xfrm>
          <a:off x="2159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135399</xdr:rowOff>
    </xdr:from>
    <xdr:ext cx="762000" cy="259045"/>
    <xdr:sp macro="" textlink="">
      <xdr:nvSpPr>
        <xdr:cNvPr id="90" name="テキスト ボックス 89"/>
        <xdr:cNvSpPr txBox="1"/>
      </xdr:nvSpPr>
      <xdr:spPr>
        <a:xfrm>
          <a:off x="1828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149352</xdr:rowOff>
    </xdr:from>
    <xdr:to>
      <xdr:col>6</xdr:col>
      <xdr:colOff>171450</xdr:colOff>
      <xdr:row>35</xdr:row>
      <xdr:rowOff>79502</xdr:rowOff>
    </xdr:to>
    <xdr:sp macro="" textlink="">
      <xdr:nvSpPr>
        <xdr:cNvPr id="91" name="楕円 90"/>
        <xdr:cNvSpPr/>
      </xdr:nvSpPr>
      <xdr:spPr>
        <a:xfrm>
          <a:off x="1270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89679</xdr:rowOff>
    </xdr:from>
    <xdr:ext cx="762000" cy="259045"/>
    <xdr:sp macro="" textlink="">
      <xdr:nvSpPr>
        <xdr:cNvPr id="92" name="テキスト ボックス 91"/>
        <xdr:cNvSpPr txBox="1"/>
      </xdr:nvSpPr>
      <xdr:spPr>
        <a:xfrm>
          <a:off x="939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近年、類似団体平均とは、ほぼ同水準を維持していたが、令和元年度は嘱託職員の賃金が制度の変更により物件費から人件費へと変更になったために悪化した。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今後も、類似団体平均より悪化することのないように経費削減に努めていく。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81280</xdr:rowOff>
    </xdr:to>
    <xdr:cxnSp macro="">
      <xdr:nvCxnSpPr>
        <xdr:cNvPr id="125" name="直線コネクタ 124"/>
        <xdr:cNvCxnSpPr/>
      </xdr:nvCxnSpPr>
      <xdr:spPr>
        <a:xfrm flipV="1">
          <a:off x="15671800" y="26873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81280</xdr:rowOff>
    </xdr:to>
    <xdr:cxnSp macro="">
      <xdr:nvCxnSpPr>
        <xdr:cNvPr id="128" name="直線コネクタ 127"/>
        <xdr:cNvCxnSpPr/>
      </xdr:nvCxnSpPr>
      <xdr:spPr>
        <a:xfrm>
          <a:off x="14782800" y="279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50800</xdr:rowOff>
    </xdr:to>
    <xdr:cxnSp macro="">
      <xdr:nvCxnSpPr>
        <xdr:cNvPr id="131" name="直線コネクタ 130"/>
        <xdr:cNvCxnSpPr/>
      </xdr:nvCxnSpPr>
      <xdr:spPr>
        <a:xfrm>
          <a:off x="13893800" y="271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146050</xdr:rowOff>
    </xdr:to>
    <xdr:cxnSp macro="">
      <xdr:nvCxnSpPr>
        <xdr:cNvPr id="134" name="直線コネクタ 133"/>
        <xdr:cNvCxnSpPr/>
      </xdr:nvCxnSpPr>
      <xdr:spPr>
        <a:xfrm>
          <a:off x="13004800" y="2527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4" name="楕円 143"/>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5"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6" name="楕円 145"/>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47" name="テキスト ボックス 146"/>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48" name="楕円 147"/>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49" name="テキスト ボックス 14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0" name="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1" name="テキスト ボックス 150"/>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扶助費はここ数年横ばいとなったが、依然として、類似団体平均を上回っている状況である。さらに障害福祉サービス事業費や障害児通所給付事業費が増加となったことから、本年度は大きく悪化した。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扶助費は容易に圧縮することができないことから、福祉施策全体の見直し、健康増進事業の充実を図ることで増え続ける扶助費を抑える必要があると考える。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59</xdr:row>
      <xdr:rowOff>31750</xdr:rowOff>
    </xdr:to>
    <xdr:cxnSp macro="">
      <xdr:nvCxnSpPr>
        <xdr:cNvPr id="188" name="直線コネクタ 187"/>
        <xdr:cNvCxnSpPr/>
      </xdr:nvCxnSpPr>
      <xdr:spPr>
        <a:xfrm>
          <a:off x="3987800" y="9875157"/>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102507</xdr:rowOff>
    </xdr:to>
    <xdr:cxnSp macro="">
      <xdr:nvCxnSpPr>
        <xdr:cNvPr id="191" name="直線コネクタ 190"/>
        <xdr:cNvCxnSpPr/>
      </xdr:nvCxnSpPr>
      <xdr:spPr>
        <a:xfrm>
          <a:off x="3098800" y="9875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135165</xdr:rowOff>
    </xdr:to>
    <xdr:cxnSp macro="">
      <xdr:nvCxnSpPr>
        <xdr:cNvPr id="194" name="直線コネクタ 193"/>
        <xdr:cNvCxnSpPr/>
      </xdr:nvCxnSpPr>
      <xdr:spPr>
        <a:xfrm flipV="1">
          <a:off x="2209800" y="9875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135165</xdr:rowOff>
    </xdr:to>
    <xdr:cxnSp macro="">
      <xdr:nvCxnSpPr>
        <xdr:cNvPr id="197" name="直線コネクタ 196"/>
        <xdr:cNvCxnSpPr/>
      </xdr:nvCxnSpPr>
      <xdr:spPr>
        <a:xfrm>
          <a:off x="1320800" y="98098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7" name="楕円 206"/>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8"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09" name="楕円 208"/>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0" name="テキスト ボックス 209"/>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1" name="楕円 210"/>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2" name="テキスト ボックス 211"/>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3" name="楕円 212"/>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4" name="テキスト ボックス 213"/>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5" name="楕円 214"/>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6" name="テキスト ボックス 215"/>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その他の経費はほとんどが繰出金となっている。近年数値が横ばいになった理由は、赤字補てん的な繰出金が増加していた国民健康保険税の値上げを平成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下水道事業においても、経営戦略を作成し、繰出金に依存した経営からの脱却を図っている。今後も独立採算の原則に立ち返り、料金の値上げを検討するなど、一般会計の負担額を減らしていくよ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60325</xdr:rowOff>
    </xdr:to>
    <xdr:cxnSp macro="">
      <xdr:nvCxnSpPr>
        <xdr:cNvPr id="253" name="直線コネクタ 252"/>
        <xdr:cNvCxnSpPr/>
      </xdr:nvCxnSpPr>
      <xdr:spPr>
        <a:xfrm>
          <a:off x="15671800" y="99568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69850</xdr:rowOff>
    </xdr:to>
    <xdr:cxnSp macro="">
      <xdr:nvCxnSpPr>
        <xdr:cNvPr id="256" name="直線コネクタ 255"/>
        <xdr:cNvCxnSpPr/>
      </xdr:nvCxnSpPr>
      <xdr:spPr>
        <a:xfrm flipV="1">
          <a:off x="14782800" y="995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69850</xdr:rowOff>
    </xdr:from>
    <xdr:to>
      <xdr:col>73</xdr:col>
      <xdr:colOff>180975</xdr:colOff>
      <xdr:row>60</xdr:row>
      <xdr:rowOff>136525</xdr:rowOff>
    </xdr:to>
    <xdr:cxnSp macro="">
      <xdr:nvCxnSpPr>
        <xdr:cNvPr id="259" name="直線コネクタ 258"/>
        <xdr:cNvCxnSpPr/>
      </xdr:nvCxnSpPr>
      <xdr:spPr>
        <a:xfrm flipV="1">
          <a:off x="13893800" y="10013950"/>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88900</xdr:rowOff>
    </xdr:from>
    <xdr:to>
      <xdr:col>69</xdr:col>
      <xdr:colOff>92075</xdr:colOff>
      <xdr:row>60</xdr:row>
      <xdr:rowOff>136525</xdr:rowOff>
    </xdr:to>
    <xdr:cxnSp macro="">
      <xdr:nvCxnSpPr>
        <xdr:cNvPr id="262" name="直線コネクタ 261"/>
        <xdr:cNvCxnSpPr/>
      </xdr:nvCxnSpPr>
      <xdr:spPr>
        <a:xfrm>
          <a:off x="13004800" y="1020445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9525</xdr:rowOff>
    </xdr:from>
    <xdr:to>
      <xdr:col>82</xdr:col>
      <xdr:colOff>158750</xdr:colOff>
      <xdr:row>58</xdr:row>
      <xdr:rowOff>111125</xdr:rowOff>
    </xdr:to>
    <xdr:sp macro="" textlink="">
      <xdr:nvSpPr>
        <xdr:cNvPr id="272" name="楕円 271"/>
        <xdr:cNvSpPr/>
      </xdr:nvSpPr>
      <xdr:spPr>
        <a:xfrm>
          <a:off x="164592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153052</xdr:rowOff>
    </xdr:from>
    <xdr:ext cx="762000" cy="259045"/>
    <xdr:sp macro="" textlink="">
      <xdr:nvSpPr>
        <xdr:cNvPr id="273" name="その他該当値テキスト"/>
        <xdr:cNvSpPr txBox="1"/>
      </xdr:nvSpPr>
      <xdr:spPr>
        <a:xfrm>
          <a:off x="165989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4" name="楕円 273"/>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5" name="テキスト ボックス 274"/>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19050</xdr:rowOff>
    </xdr:from>
    <xdr:to>
      <xdr:col>74</xdr:col>
      <xdr:colOff>31750</xdr:colOff>
      <xdr:row>58</xdr:row>
      <xdr:rowOff>120650</xdr:rowOff>
    </xdr:to>
    <xdr:sp macro="" textlink="">
      <xdr:nvSpPr>
        <xdr:cNvPr id="276" name="楕円 275"/>
        <xdr:cNvSpPr/>
      </xdr:nvSpPr>
      <xdr:spPr>
        <a:xfrm>
          <a:off x="14732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105427</xdr:rowOff>
    </xdr:from>
    <xdr:ext cx="762000" cy="259045"/>
    <xdr:sp macro="" textlink="">
      <xdr:nvSpPr>
        <xdr:cNvPr id="277" name="テキスト ボックス 276"/>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85725</xdr:rowOff>
    </xdr:from>
    <xdr:to>
      <xdr:col>69</xdr:col>
      <xdr:colOff>142875</xdr:colOff>
      <xdr:row>61</xdr:row>
      <xdr:rowOff>15875</xdr:rowOff>
    </xdr:to>
    <xdr:sp macro="" textlink="">
      <xdr:nvSpPr>
        <xdr:cNvPr id="278" name="楕円 277"/>
        <xdr:cNvSpPr/>
      </xdr:nvSpPr>
      <xdr:spPr>
        <a:xfrm>
          <a:off x="13843000" y="103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652</xdr:rowOff>
    </xdr:from>
    <xdr:ext cx="762000" cy="259045"/>
    <xdr:sp macro="" textlink="">
      <xdr:nvSpPr>
        <xdr:cNvPr id="279" name="テキスト ボックス 278"/>
        <xdr:cNvSpPr txBox="1"/>
      </xdr:nvSpPr>
      <xdr:spPr>
        <a:xfrm>
          <a:off x="13512800" y="1045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80" name="楕円 279"/>
        <xdr:cNvSpPr/>
      </xdr:nvSpPr>
      <xdr:spPr>
        <a:xfrm>
          <a:off x="12954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124477</xdr:rowOff>
    </xdr:from>
    <xdr:ext cx="762000" cy="259045"/>
    <xdr:sp macro="" textlink="">
      <xdr:nvSpPr>
        <xdr:cNvPr id="281" name="テキスト ボックス 280"/>
        <xdr:cNvSpPr txBox="1"/>
      </xdr:nvSpPr>
      <xdr:spPr>
        <a:xfrm>
          <a:off x="12623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は、類似団体平均を大きく上回っているが、要因としては、ごみ・し尿処理事業や消防事業などを、遠賀郡・中間市で構成する一部事務組合である遠賀・中間地域広域行政事務組合で行っていることによるもので、今年度は補助費等全体の</a:t>
          </a:r>
          <a:r>
            <a:rPr kumimoji="1" lang="en-US" altLang="ja-JP" sz="1300">
              <a:latin typeface="ＭＳ Ｐゴシック" panose="020B0600070205080204" pitchFamily="50" charset="-128"/>
              <a:ea typeface="ＭＳ Ｐゴシック" panose="020B0600070205080204" pitchFamily="50" charset="-128"/>
            </a:rPr>
            <a:t>63.2</a:t>
          </a:r>
          <a:r>
            <a:rPr kumimoji="1" lang="ja-JP" altLang="en-US" sz="1300">
              <a:latin typeface="ＭＳ Ｐゴシック" panose="020B0600070205080204" pitchFamily="50" charset="-128"/>
              <a:ea typeface="ＭＳ Ｐゴシック" panose="020B0600070205080204" pitchFamily="50" charset="-128"/>
            </a:rPr>
            <a:t>％を占めている。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今後は、事業の見直し等により、経費縮減を求めていく。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51562</xdr:rowOff>
    </xdr:from>
    <xdr:to>
      <xdr:col>82</xdr:col>
      <xdr:colOff>107950</xdr:colOff>
      <xdr:row>39</xdr:row>
      <xdr:rowOff>120142</xdr:rowOff>
    </xdr:to>
    <xdr:cxnSp macro="">
      <xdr:nvCxnSpPr>
        <xdr:cNvPr id="311" name="直線コネクタ 310"/>
        <xdr:cNvCxnSpPr/>
      </xdr:nvCxnSpPr>
      <xdr:spPr>
        <a:xfrm flipV="1">
          <a:off x="15671800" y="67381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39</xdr:row>
      <xdr:rowOff>120142</xdr:rowOff>
    </xdr:to>
    <xdr:cxnSp macro="">
      <xdr:nvCxnSpPr>
        <xdr:cNvPr id="314" name="直線コネクタ 313"/>
        <xdr:cNvCxnSpPr/>
      </xdr:nvCxnSpPr>
      <xdr:spPr>
        <a:xfrm>
          <a:off x="14782800" y="658723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38</xdr:row>
      <xdr:rowOff>72136</xdr:rowOff>
    </xdr:to>
    <xdr:cxnSp macro="">
      <xdr:nvCxnSpPr>
        <xdr:cNvPr id="317" name="直線コネクタ 316"/>
        <xdr:cNvCxnSpPr/>
      </xdr:nvCxnSpPr>
      <xdr:spPr>
        <a:xfrm>
          <a:off x="13893800" y="65735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38</xdr:row>
      <xdr:rowOff>58420</xdr:rowOff>
    </xdr:to>
    <xdr:cxnSp macro="">
      <xdr:nvCxnSpPr>
        <xdr:cNvPr id="320" name="直線コネクタ 319"/>
        <xdr:cNvCxnSpPr/>
      </xdr:nvCxnSpPr>
      <xdr:spPr>
        <a:xfrm>
          <a:off x="13004800" y="6436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762</xdr:rowOff>
    </xdr:from>
    <xdr:to>
      <xdr:col>82</xdr:col>
      <xdr:colOff>158750</xdr:colOff>
      <xdr:row>39</xdr:row>
      <xdr:rowOff>102362</xdr:rowOff>
    </xdr:to>
    <xdr:sp macro="" textlink="">
      <xdr:nvSpPr>
        <xdr:cNvPr id="330" name="楕円 329"/>
        <xdr:cNvSpPr/>
      </xdr:nvSpPr>
      <xdr:spPr>
        <a:xfrm>
          <a:off x="16459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144289</xdr:rowOff>
    </xdr:from>
    <xdr:ext cx="762000" cy="259045"/>
    <xdr:sp macro="" textlink="">
      <xdr:nvSpPr>
        <xdr:cNvPr id="331" name="補助費等該当値テキスト"/>
        <xdr:cNvSpPr txBox="1"/>
      </xdr:nvSpPr>
      <xdr:spPr>
        <a:xfrm>
          <a:off x="165989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69342</xdr:rowOff>
    </xdr:from>
    <xdr:to>
      <xdr:col>78</xdr:col>
      <xdr:colOff>120650</xdr:colOff>
      <xdr:row>39</xdr:row>
      <xdr:rowOff>170942</xdr:rowOff>
    </xdr:to>
    <xdr:sp macro="" textlink="">
      <xdr:nvSpPr>
        <xdr:cNvPr id="332" name="楕円 331"/>
        <xdr:cNvSpPr/>
      </xdr:nvSpPr>
      <xdr:spPr>
        <a:xfrm>
          <a:off x="15621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155719</xdr:rowOff>
    </xdr:from>
    <xdr:ext cx="736600" cy="259045"/>
    <xdr:sp macro="" textlink="">
      <xdr:nvSpPr>
        <xdr:cNvPr id="333" name="テキスト ボックス 332"/>
        <xdr:cNvSpPr txBox="1"/>
      </xdr:nvSpPr>
      <xdr:spPr>
        <a:xfrm>
          <a:off x="15290800" y="684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34" name="楕円 333"/>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35" name="テキスト ボックス 334"/>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36" name="楕円 335"/>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37" name="テキスト ボックス 336"/>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8" name="楕円 337"/>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9" name="テキスト ボックス 338"/>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ポイント悪化した。建物の長寿命化計画や頃末南地区都市再生整備事業、芦屋・水巻・中間線街路事業といった大規模事業を実施中であり、今後も悪化する恐れがある。</a:t>
          </a:r>
        </a:p>
        <a:p>
          <a:r>
            <a:rPr kumimoji="1" lang="ja-JP" altLang="en-US" sz="1300">
              <a:latin typeface="ＭＳ Ｐゴシック" panose="020B0600070205080204" pitchFamily="50" charset="-128"/>
              <a:ea typeface="ＭＳ Ｐゴシック" panose="020B0600070205080204" pitchFamily="50" charset="-128"/>
            </a:rPr>
            <a:t>　投資的事業の採択は財政計画、予算編成の段階で十分に精査し、国・県補助金を活用することで新発債発行を圧縮し、将来世代への負担を極力抑える財政運営に努める必要がある。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81280</xdr:rowOff>
    </xdr:from>
    <xdr:to>
      <xdr:col>24</xdr:col>
      <xdr:colOff>25400</xdr:colOff>
      <xdr:row>75</xdr:row>
      <xdr:rowOff>46990</xdr:rowOff>
    </xdr:to>
    <xdr:cxnSp macro="">
      <xdr:nvCxnSpPr>
        <xdr:cNvPr id="372" name="直線コネクタ 371"/>
        <xdr:cNvCxnSpPr/>
      </xdr:nvCxnSpPr>
      <xdr:spPr>
        <a:xfrm>
          <a:off x="3987800" y="127685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81280</xdr:rowOff>
    </xdr:from>
    <xdr:to>
      <xdr:col>19</xdr:col>
      <xdr:colOff>187325</xdr:colOff>
      <xdr:row>74</xdr:row>
      <xdr:rowOff>96520</xdr:rowOff>
    </xdr:to>
    <xdr:cxnSp macro="">
      <xdr:nvCxnSpPr>
        <xdr:cNvPr id="375" name="直線コネクタ 374"/>
        <xdr:cNvCxnSpPr/>
      </xdr:nvCxnSpPr>
      <xdr:spPr>
        <a:xfrm flipV="1">
          <a:off x="3098800" y="12768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96520</xdr:rowOff>
    </xdr:from>
    <xdr:to>
      <xdr:col>15</xdr:col>
      <xdr:colOff>98425</xdr:colOff>
      <xdr:row>74</xdr:row>
      <xdr:rowOff>142240</xdr:rowOff>
    </xdr:to>
    <xdr:cxnSp macro="">
      <xdr:nvCxnSpPr>
        <xdr:cNvPr id="378" name="直線コネクタ 377"/>
        <xdr:cNvCxnSpPr/>
      </xdr:nvCxnSpPr>
      <xdr:spPr>
        <a:xfrm flipV="1">
          <a:off x="2209800" y="12783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74</xdr:row>
      <xdr:rowOff>142240</xdr:rowOff>
    </xdr:to>
    <xdr:cxnSp macro="">
      <xdr:nvCxnSpPr>
        <xdr:cNvPr id="381" name="直線コネクタ 380"/>
        <xdr:cNvCxnSpPr/>
      </xdr:nvCxnSpPr>
      <xdr:spPr>
        <a:xfrm>
          <a:off x="1320800" y="12799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91" name="楕円 390"/>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92"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30480</xdr:rowOff>
    </xdr:from>
    <xdr:to>
      <xdr:col>20</xdr:col>
      <xdr:colOff>38100</xdr:colOff>
      <xdr:row>74</xdr:row>
      <xdr:rowOff>132080</xdr:rowOff>
    </xdr:to>
    <xdr:sp macro="" textlink="">
      <xdr:nvSpPr>
        <xdr:cNvPr id="393" name="楕円 392"/>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142257</xdr:rowOff>
    </xdr:from>
    <xdr:ext cx="736600" cy="259045"/>
    <xdr:sp macro="" textlink="">
      <xdr:nvSpPr>
        <xdr:cNvPr id="394" name="テキスト ボックス 393"/>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45720</xdr:rowOff>
    </xdr:from>
    <xdr:to>
      <xdr:col>15</xdr:col>
      <xdr:colOff>149225</xdr:colOff>
      <xdr:row>74</xdr:row>
      <xdr:rowOff>147320</xdr:rowOff>
    </xdr:to>
    <xdr:sp macro="" textlink="">
      <xdr:nvSpPr>
        <xdr:cNvPr id="395" name="楕円 394"/>
        <xdr:cNvSpPr/>
      </xdr:nvSpPr>
      <xdr:spPr>
        <a:xfrm>
          <a:off x="3048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157497</xdr:rowOff>
    </xdr:from>
    <xdr:ext cx="762000" cy="259045"/>
    <xdr:sp macro="" textlink="">
      <xdr:nvSpPr>
        <xdr:cNvPr id="396" name="テキスト ボックス 395"/>
        <xdr:cNvSpPr txBox="1"/>
      </xdr:nvSpPr>
      <xdr:spPr>
        <a:xfrm>
          <a:off x="2717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91440</xdr:rowOff>
    </xdr:from>
    <xdr:to>
      <xdr:col>11</xdr:col>
      <xdr:colOff>60325</xdr:colOff>
      <xdr:row>75</xdr:row>
      <xdr:rowOff>21590</xdr:rowOff>
    </xdr:to>
    <xdr:sp macro="" textlink="">
      <xdr:nvSpPr>
        <xdr:cNvPr id="397" name="楕円 396"/>
        <xdr:cNvSpPr/>
      </xdr:nvSpPr>
      <xdr:spPr>
        <a:xfrm>
          <a:off x="2159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31767</xdr:rowOff>
    </xdr:from>
    <xdr:ext cx="762000" cy="259045"/>
    <xdr:sp macro="" textlink="">
      <xdr:nvSpPr>
        <xdr:cNvPr id="398" name="テキスト ボックス 397"/>
        <xdr:cNvSpPr txBox="1"/>
      </xdr:nvSpPr>
      <xdr:spPr>
        <a:xfrm>
          <a:off x="1828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60960</xdr:rowOff>
    </xdr:from>
    <xdr:to>
      <xdr:col>6</xdr:col>
      <xdr:colOff>171450</xdr:colOff>
      <xdr:row>74</xdr:row>
      <xdr:rowOff>162560</xdr:rowOff>
    </xdr:to>
    <xdr:sp macro="" textlink="">
      <xdr:nvSpPr>
        <xdr:cNvPr id="399" name="楕円 398"/>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1287</xdr:rowOff>
    </xdr:from>
    <xdr:ext cx="762000" cy="259045"/>
    <xdr:sp macro="" textlink="">
      <xdr:nvSpPr>
        <xdr:cNvPr id="400" name="テキスト ボックス 399"/>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数値が、類似団体より、圧倒的に大きなポイントを占めるということは、公債費に係る歳出少ないことを意味する。そのようななか経常収支比率が悪化しているということは、他の歳出を改善するか、自主財源の確保に取り組むことが重要と考え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40132</xdr:rowOff>
    </xdr:from>
    <xdr:to>
      <xdr:col>82</xdr:col>
      <xdr:colOff>107950</xdr:colOff>
      <xdr:row>80</xdr:row>
      <xdr:rowOff>53848</xdr:rowOff>
    </xdr:to>
    <xdr:cxnSp macro="">
      <xdr:nvCxnSpPr>
        <xdr:cNvPr id="431" name="直線コネクタ 430"/>
        <xdr:cNvCxnSpPr/>
      </xdr:nvCxnSpPr>
      <xdr:spPr>
        <a:xfrm>
          <a:off x="15671800" y="137561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140715</xdr:rowOff>
    </xdr:from>
    <xdr:to>
      <xdr:col>78</xdr:col>
      <xdr:colOff>69850</xdr:colOff>
      <xdr:row>80</xdr:row>
      <xdr:rowOff>40132</xdr:rowOff>
    </xdr:to>
    <xdr:cxnSp macro="">
      <xdr:nvCxnSpPr>
        <xdr:cNvPr id="434" name="直線コネクタ 433"/>
        <xdr:cNvCxnSpPr/>
      </xdr:nvCxnSpPr>
      <xdr:spPr>
        <a:xfrm>
          <a:off x="14782800" y="13513815"/>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140715</xdr:rowOff>
    </xdr:from>
    <xdr:to>
      <xdr:col>73</xdr:col>
      <xdr:colOff>180975</xdr:colOff>
      <xdr:row>80</xdr:row>
      <xdr:rowOff>3556</xdr:rowOff>
    </xdr:to>
    <xdr:cxnSp macro="">
      <xdr:nvCxnSpPr>
        <xdr:cNvPr id="437" name="直線コネクタ 436"/>
        <xdr:cNvCxnSpPr/>
      </xdr:nvCxnSpPr>
      <xdr:spPr>
        <a:xfrm flipV="1">
          <a:off x="13893800" y="13513815"/>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80</xdr:row>
      <xdr:rowOff>3556</xdr:rowOff>
    </xdr:to>
    <xdr:cxnSp macro="">
      <xdr:nvCxnSpPr>
        <xdr:cNvPr id="440" name="直線コネクタ 439"/>
        <xdr:cNvCxnSpPr/>
      </xdr:nvCxnSpPr>
      <xdr:spPr>
        <a:xfrm>
          <a:off x="13004800" y="13276072"/>
          <a:ext cx="8890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3048</xdr:rowOff>
    </xdr:from>
    <xdr:to>
      <xdr:col>82</xdr:col>
      <xdr:colOff>158750</xdr:colOff>
      <xdr:row>80</xdr:row>
      <xdr:rowOff>104648</xdr:rowOff>
    </xdr:to>
    <xdr:sp macro="" textlink="">
      <xdr:nvSpPr>
        <xdr:cNvPr id="450" name="楕円 449"/>
        <xdr:cNvSpPr/>
      </xdr:nvSpPr>
      <xdr:spPr>
        <a:xfrm>
          <a:off x="164592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83075</xdr:rowOff>
    </xdr:from>
    <xdr:ext cx="762000" cy="259045"/>
    <xdr:sp macro="" textlink="">
      <xdr:nvSpPr>
        <xdr:cNvPr id="451" name="公債費以外該当値テキスト"/>
        <xdr:cNvSpPr txBox="1"/>
      </xdr:nvSpPr>
      <xdr:spPr>
        <a:xfrm>
          <a:off x="16598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160782</xdr:rowOff>
    </xdr:from>
    <xdr:to>
      <xdr:col>78</xdr:col>
      <xdr:colOff>120650</xdr:colOff>
      <xdr:row>80</xdr:row>
      <xdr:rowOff>90932</xdr:rowOff>
    </xdr:to>
    <xdr:sp macro="" textlink="">
      <xdr:nvSpPr>
        <xdr:cNvPr id="452" name="楕円 451"/>
        <xdr:cNvSpPr/>
      </xdr:nvSpPr>
      <xdr:spPr>
        <a:xfrm>
          <a:off x="15621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75709</xdr:rowOff>
    </xdr:from>
    <xdr:ext cx="736600" cy="259045"/>
    <xdr:sp macro="" textlink="">
      <xdr:nvSpPr>
        <xdr:cNvPr id="453" name="テキスト ボックス 452"/>
        <xdr:cNvSpPr txBox="1"/>
      </xdr:nvSpPr>
      <xdr:spPr>
        <a:xfrm>
          <a:off x="15290800" y="1379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54" name="楕円 453"/>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55" name="テキスト ボックス 454"/>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124206</xdr:rowOff>
    </xdr:from>
    <xdr:to>
      <xdr:col>69</xdr:col>
      <xdr:colOff>142875</xdr:colOff>
      <xdr:row>80</xdr:row>
      <xdr:rowOff>54356</xdr:rowOff>
    </xdr:to>
    <xdr:sp macro="" textlink="">
      <xdr:nvSpPr>
        <xdr:cNvPr id="456" name="楕円 455"/>
        <xdr:cNvSpPr/>
      </xdr:nvSpPr>
      <xdr:spPr>
        <a:xfrm>
          <a:off x="13843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39133</xdr:rowOff>
    </xdr:from>
    <xdr:ext cx="762000" cy="259045"/>
    <xdr:sp macro="" textlink="">
      <xdr:nvSpPr>
        <xdr:cNvPr id="457" name="テキスト ボックス 456"/>
        <xdr:cNvSpPr txBox="1"/>
      </xdr:nvSpPr>
      <xdr:spPr>
        <a:xfrm>
          <a:off x="13512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8" name="楕円 457"/>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9" name="テキスト ボックス 458"/>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91398</xdr:rowOff>
    </xdr:from>
    <xdr:to>
      <xdr:col>29</xdr:col>
      <xdr:colOff>127000</xdr:colOff>
      <xdr:row>18</xdr:row>
      <xdr:rowOff>124578</xdr:rowOff>
    </xdr:to>
    <xdr:cxnSp macro="">
      <xdr:nvCxnSpPr>
        <xdr:cNvPr id="52" name="直線コネクタ 51"/>
        <xdr:cNvCxnSpPr/>
      </xdr:nvCxnSpPr>
      <xdr:spPr bwMode="auto">
        <a:xfrm flipV="1">
          <a:off x="5003800" y="3225123"/>
          <a:ext cx="647700" cy="3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124578</xdr:rowOff>
    </xdr:from>
    <xdr:to>
      <xdr:col>26</xdr:col>
      <xdr:colOff>50800</xdr:colOff>
      <xdr:row>18</xdr:row>
      <xdr:rowOff>160827</xdr:rowOff>
    </xdr:to>
    <xdr:cxnSp macro="">
      <xdr:nvCxnSpPr>
        <xdr:cNvPr id="55" name="直線コネクタ 54"/>
        <xdr:cNvCxnSpPr/>
      </xdr:nvCxnSpPr>
      <xdr:spPr bwMode="auto">
        <a:xfrm flipV="1">
          <a:off x="4305300" y="3258303"/>
          <a:ext cx="698500" cy="3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160827</xdr:rowOff>
    </xdr:from>
    <xdr:to>
      <xdr:col>22</xdr:col>
      <xdr:colOff>114300</xdr:colOff>
      <xdr:row>19</xdr:row>
      <xdr:rowOff>12727</xdr:rowOff>
    </xdr:to>
    <xdr:cxnSp macro="">
      <xdr:nvCxnSpPr>
        <xdr:cNvPr id="58" name="直線コネクタ 57"/>
        <xdr:cNvCxnSpPr/>
      </xdr:nvCxnSpPr>
      <xdr:spPr bwMode="auto">
        <a:xfrm flipV="1">
          <a:off x="3606800" y="3294552"/>
          <a:ext cx="698500" cy="23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4383</xdr:rowOff>
    </xdr:from>
    <xdr:to>
      <xdr:col>18</xdr:col>
      <xdr:colOff>177800</xdr:colOff>
      <xdr:row>19</xdr:row>
      <xdr:rowOff>12727</xdr:rowOff>
    </xdr:to>
    <xdr:cxnSp macro="">
      <xdr:nvCxnSpPr>
        <xdr:cNvPr id="61" name="直線コネクタ 60"/>
        <xdr:cNvCxnSpPr/>
      </xdr:nvCxnSpPr>
      <xdr:spPr bwMode="auto">
        <a:xfrm>
          <a:off x="2908300" y="3309558"/>
          <a:ext cx="698500" cy="8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40598</xdr:rowOff>
    </xdr:from>
    <xdr:to>
      <xdr:col>29</xdr:col>
      <xdr:colOff>177800</xdr:colOff>
      <xdr:row>18</xdr:row>
      <xdr:rowOff>142198</xdr:rowOff>
    </xdr:to>
    <xdr:sp macro="" textlink="">
      <xdr:nvSpPr>
        <xdr:cNvPr id="71" name="楕円 70"/>
        <xdr:cNvSpPr/>
      </xdr:nvSpPr>
      <xdr:spPr bwMode="auto">
        <a:xfrm>
          <a:off x="5600700" y="3174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12675</xdr:rowOff>
    </xdr:from>
    <xdr:ext cx="762000" cy="259045"/>
    <xdr:sp macro="" textlink="">
      <xdr:nvSpPr>
        <xdr:cNvPr id="72" name="人口1人当たり決算額の推移該当値テキスト130"/>
        <xdr:cNvSpPr txBox="1"/>
      </xdr:nvSpPr>
      <xdr:spPr>
        <a:xfrm>
          <a:off x="5740400" y="314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73778</xdr:rowOff>
    </xdr:from>
    <xdr:to>
      <xdr:col>26</xdr:col>
      <xdr:colOff>101600</xdr:colOff>
      <xdr:row>19</xdr:row>
      <xdr:rowOff>3928</xdr:rowOff>
    </xdr:to>
    <xdr:sp macro="" textlink="">
      <xdr:nvSpPr>
        <xdr:cNvPr id="73" name="楕円 72"/>
        <xdr:cNvSpPr/>
      </xdr:nvSpPr>
      <xdr:spPr bwMode="auto">
        <a:xfrm>
          <a:off x="4953000" y="3207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160155</xdr:rowOff>
    </xdr:from>
    <xdr:ext cx="736600" cy="259045"/>
    <xdr:sp macro="" textlink="">
      <xdr:nvSpPr>
        <xdr:cNvPr id="74" name="テキスト ボックス 73"/>
        <xdr:cNvSpPr txBox="1"/>
      </xdr:nvSpPr>
      <xdr:spPr>
        <a:xfrm>
          <a:off x="4622800" y="3293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110027</xdr:rowOff>
    </xdr:from>
    <xdr:to>
      <xdr:col>22</xdr:col>
      <xdr:colOff>165100</xdr:colOff>
      <xdr:row>19</xdr:row>
      <xdr:rowOff>40177</xdr:rowOff>
    </xdr:to>
    <xdr:sp macro="" textlink="">
      <xdr:nvSpPr>
        <xdr:cNvPr id="75" name="楕円 74"/>
        <xdr:cNvSpPr/>
      </xdr:nvSpPr>
      <xdr:spPr bwMode="auto">
        <a:xfrm>
          <a:off x="4254500" y="3243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24954</xdr:rowOff>
    </xdr:from>
    <xdr:ext cx="762000" cy="259045"/>
    <xdr:sp macro="" textlink="">
      <xdr:nvSpPr>
        <xdr:cNvPr id="76" name="テキスト ボックス 75"/>
        <xdr:cNvSpPr txBox="1"/>
      </xdr:nvSpPr>
      <xdr:spPr>
        <a:xfrm>
          <a:off x="3924300" y="33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133377</xdr:rowOff>
    </xdr:from>
    <xdr:to>
      <xdr:col>19</xdr:col>
      <xdr:colOff>38100</xdr:colOff>
      <xdr:row>19</xdr:row>
      <xdr:rowOff>63527</xdr:rowOff>
    </xdr:to>
    <xdr:sp macro="" textlink="">
      <xdr:nvSpPr>
        <xdr:cNvPr id="77" name="楕円 76"/>
        <xdr:cNvSpPr/>
      </xdr:nvSpPr>
      <xdr:spPr bwMode="auto">
        <a:xfrm>
          <a:off x="3556000" y="326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48304</xdr:rowOff>
    </xdr:from>
    <xdr:ext cx="762000" cy="259045"/>
    <xdr:sp macro="" textlink="">
      <xdr:nvSpPr>
        <xdr:cNvPr id="78" name="テキスト ボックス 77"/>
        <xdr:cNvSpPr txBox="1"/>
      </xdr:nvSpPr>
      <xdr:spPr>
        <a:xfrm>
          <a:off x="3225800" y="33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125033</xdr:rowOff>
    </xdr:from>
    <xdr:to>
      <xdr:col>15</xdr:col>
      <xdr:colOff>101600</xdr:colOff>
      <xdr:row>19</xdr:row>
      <xdr:rowOff>55183</xdr:rowOff>
    </xdr:to>
    <xdr:sp macro="" textlink="">
      <xdr:nvSpPr>
        <xdr:cNvPr id="79" name="楕円 78"/>
        <xdr:cNvSpPr/>
      </xdr:nvSpPr>
      <xdr:spPr bwMode="auto">
        <a:xfrm>
          <a:off x="2857500" y="3258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39960</xdr:rowOff>
    </xdr:from>
    <xdr:ext cx="762000" cy="259045"/>
    <xdr:sp macro="" textlink="">
      <xdr:nvSpPr>
        <xdr:cNvPr id="80" name="テキスト ボックス 79"/>
        <xdr:cNvSpPr txBox="1"/>
      </xdr:nvSpPr>
      <xdr:spPr>
        <a:xfrm>
          <a:off x="2527300" y="334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321539</xdr:rowOff>
    </xdr:from>
    <xdr:to>
      <xdr:col>29</xdr:col>
      <xdr:colOff>127000</xdr:colOff>
      <xdr:row>36</xdr:row>
      <xdr:rowOff>112533</xdr:rowOff>
    </xdr:to>
    <xdr:cxnSp macro="">
      <xdr:nvCxnSpPr>
        <xdr:cNvPr id="115" name="直線コネクタ 114"/>
        <xdr:cNvCxnSpPr/>
      </xdr:nvCxnSpPr>
      <xdr:spPr bwMode="auto">
        <a:xfrm flipV="1">
          <a:off x="5003800" y="6931889"/>
          <a:ext cx="647700" cy="133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112533</xdr:rowOff>
    </xdr:from>
    <xdr:to>
      <xdr:col>26</xdr:col>
      <xdr:colOff>50800</xdr:colOff>
      <xdr:row>36</xdr:row>
      <xdr:rowOff>131278</xdr:rowOff>
    </xdr:to>
    <xdr:cxnSp macro="">
      <xdr:nvCxnSpPr>
        <xdr:cNvPr id="118" name="直線コネクタ 117"/>
        <xdr:cNvCxnSpPr/>
      </xdr:nvCxnSpPr>
      <xdr:spPr bwMode="auto">
        <a:xfrm flipV="1">
          <a:off x="4305300" y="7065783"/>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131278</xdr:rowOff>
    </xdr:from>
    <xdr:to>
      <xdr:col>22</xdr:col>
      <xdr:colOff>114300</xdr:colOff>
      <xdr:row>36</xdr:row>
      <xdr:rowOff>138724</xdr:rowOff>
    </xdr:to>
    <xdr:cxnSp macro="">
      <xdr:nvCxnSpPr>
        <xdr:cNvPr id="121" name="直線コネクタ 120"/>
        <xdr:cNvCxnSpPr/>
      </xdr:nvCxnSpPr>
      <xdr:spPr bwMode="auto">
        <a:xfrm flipV="1">
          <a:off x="3606800" y="7084528"/>
          <a:ext cx="698500" cy="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138724</xdr:rowOff>
    </xdr:from>
    <xdr:to>
      <xdr:col>18</xdr:col>
      <xdr:colOff>177800</xdr:colOff>
      <xdr:row>36</xdr:row>
      <xdr:rowOff>139540</xdr:rowOff>
    </xdr:to>
    <xdr:cxnSp macro="">
      <xdr:nvCxnSpPr>
        <xdr:cNvPr id="124" name="直線コネクタ 123"/>
        <xdr:cNvCxnSpPr/>
      </xdr:nvCxnSpPr>
      <xdr:spPr bwMode="auto">
        <a:xfrm flipV="1">
          <a:off x="2908300" y="7091974"/>
          <a:ext cx="698500" cy="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270739</xdr:rowOff>
    </xdr:from>
    <xdr:to>
      <xdr:col>29</xdr:col>
      <xdr:colOff>177800</xdr:colOff>
      <xdr:row>36</xdr:row>
      <xdr:rowOff>29439</xdr:rowOff>
    </xdr:to>
    <xdr:sp macro="" textlink="">
      <xdr:nvSpPr>
        <xdr:cNvPr id="134" name="楕円 133"/>
        <xdr:cNvSpPr/>
      </xdr:nvSpPr>
      <xdr:spPr bwMode="auto">
        <a:xfrm>
          <a:off x="5600700" y="6881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242816</xdr:rowOff>
    </xdr:from>
    <xdr:ext cx="762000" cy="259045"/>
    <xdr:sp macro="" textlink="">
      <xdr:nvSpPr>
        <xdr:cNvPr id="135" name="人口1人当たり決算額の推移該当値テキスト445"/>
        <xdr:cNvSpPr txBox="1"/>
      </xdr:nvSpPr>
      <xdr:spPr>
        <a:xfrm>
          <a:off x="5740400" y="685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61733</xdr:rowOff>
    </xdr:from>
    <xdr:to>
      <xdr:col>26</xdr:col>
      <xdr:colOff>101600</xdr:colOff>
      <xdr:row>36</xdr:row>
      <xdr:rowOff>163333</xdr:rowOff>
    </xdr:to>
    <xdr:sp macro="" textlink="">
      <xdr:nvSpPr>
        <xdr:cNvPr id="136" name="楕円 135"/>
        <xdr:cNvSpPr/>
      </xdr:nvSpPr>
      <xdr:spPr bwMode="auto">
        <a:xfrm>
          <a:off x="4953000" y="701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148110</xdr:rowOff>
    </xdr:from>
    <xdr:ext cx="736600" cy="259045"/>
    <xdr:sp macro="" textlink="">
      <xdr:nvSpPr>
        <xdr:cNvPr id="137" name="テキスト ボックス 136"/>
        <xdr:cNvSpPr txBox="1"/>
      </xdr:nvSpPr>
      <xdr:spPr>
        <a:xfrm>
          <a:off x="4622800" y="7101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80478</xdr:rowOff>
    </xdr:from>
    <xdr:to>
      <xdr:col>22</xdr:col>
      <xdr:colOff>165100</xdr:colOff>
      <xdr:row>37</xdr:row>
      <xdr:rowOff>10628</xdr:rowOff>
    </xdr:to>
    <xdr:sp macro="" textlink="">
      <xdr:nvSpPr>
        <xdr:cNvPr id="138" name="楕円 137"/>
        <xdr:cNvSpPr/>
      </xdr:nvSpPr>
      <xdr:spPr bwMode="auto">
        <a:xfrm>
          <a:off x="4254500" y="7033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166855</xdr:rowOff>
    </xdr:from>
    <xdr:ext cx="762000" cy="259045"/>
    <xdr:sp macro="" textlink="">
      <xdr:nvSpPr>
        <xdr:cNvPr id="139" name="テキスト ボックス 138"/>
        <xdr:cNvSpPr txBox="1"/>
      </xdr:nvSpPr>
      <xdr:spPr>
        <a:xfrm>
          <a:off x="3924300" y="712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87924</xdr:rowOff>
    </xdr:from>
    <xdr:to>
      <xdr:col>19</xdr:col>
      <xdr:colOff>38100</xdr:colOff>
      <xdr:row>37</xdr:row>
      <xdr:rowOff>18074</xdr:rowOff>
    </xdr:to>
    <xdr:sp macro="" textlink="">
      <xdr:nvSpPr>
        <xdr:cNvPr id="140" name="楕円 139"/>
        <xdr:cNvSpPr/>
      </xdr:nvSpPr>
      <xdr:spPr bwMode="auto">
        <a:xfrm>
          <a:off x="3556000" y="7041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2851</xdr:rowOff>
    </xdr:from>
    <xdr:ext cx="762000" cy="259045"/>
    <xdr:sp macro="" textlink="">
      <xdr:nvSpPr>
        <xdr:cNvPr id="141" name="テキスト ボックス 140"/>
        <xdr:cNvSpPr txBox="1"/>
      </xdr:nvSpPr>
      <xdr:spPr>
        <a:xfrm>
          <a:off x="3225800" y="712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88740</xdr:rowOff>
    </xdr:from>
    <xdr:to>
      <xdr:col>15</xdr:col>
      <xdr:colOff>101600</xdr:colOff>
      <xdr:row>37</xdr:row>
      <xdr:rowOff>18890</xdr:rowOff>
    </xdr:to>
    <xdr:sp macro="" textlink="">
      <xdr:nvSpPr>
        <xdr:cNvPr id="142" name="楕円 141"/>
        <xdr:cNvSpPr/>
      </xdr:nvSpPr>
      <xdr:spPr bwMode="auto">
        <a:xfrm>
          <a:off x="2857500" y="7041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3667</xdr:rowOff>
    </xdr:from>
    <xdr:ext cx="762000" cy="259045"/>
    <xdr:sp macro="" textlink="">
      <xdr:nvSpPr>
        <xdr:cNvPr id="143" name="テキスト ボックス 142"/>
        <xdr:cNvSpPr txBox="1"/>
      </xdr:nvSpPr>
      <xdr:spPr>
        <a:xfrm>
          <a:off x="2527300" y="7128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28,152
27,744
11.01
10,213,076
9,862,366
331,209
5,742,638
7,573,319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76568</xdr:rowOff>
    </xdr:from>
    <xdr:to>
      <xdr:col>24</xdr:col>
      <xdr:colOff>63500</xdr:colOff>
      <xdr:row>38</xdr:row>
      <xdr:rowOff>168142</xdr:rowOff>
    </xdr:to>
    <xdr:cxnSp macro="">
      <xdr:nvCxnSpPr>
        <xdr:cNvPr id="61" name="直線コネクタ 60"/>
        <xdr:cNvCxnSpPr/>
      </xdr:nvCxnSpPr>
      <xdr:spPr>
        <a:xfrm flipV="1">
          <a:off x="3797300" y="6591668"/>
          <a:ext cx="838200" cy="9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168142</xdr:rowOff>
    </xdr:from>
    <xdr:to>
      <xdr:col>19</xdr:col>
      <xdr:colOff>177800</xdr:colOff>
      <xdr:row>39</xdr:row>
      <xdr:rowOff>40698</xdr:rowOff>
    </xdr:to>
    <xdr:cxnSp macro="">
      <xdr:nvCxnSpPr>
        <xdr:cNvPr id="64" name="直線コネクタ 63"/>
        <xdr:cNvCxnSpPr/>
      </xdr:nvCxnSpPr>
      <xdr:spPr>
        <a:xfrm flipV="1">
          <a:off x="2908300" y="6683242"/>
          <a:ext cx="889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40698</xdr:rowOff>
    </xdr:from>
    <xdr:to>
      <xdr:col>15</xdr:col>
      <xdr:colOff>50800</xdr:colOff>
      <xdr:row>39</xdr:row>
      <xdr:rowOff>60985</xdr:rowOff>
    </xdr:to>
    <xdr:cxnSp macro="">
      <xdr:nvCxnSpPr>
        <xdr:cNvPr id="67" name="直線コネクタ 66"/>
        <xdr:cNvCxnSpPr/>
      </xdr:nvCxnSpPr>
      <xdr:spPr>
        <a:xfrm flipV="1">
          <a:off x="2019300" y="6727248"/>
          <a:ext cx="889000" cy="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43859</xdr:rowOff>
    </xdr:from>
    <xdr:to>
      <xdr:col>10</xdr:col>
      <xdr:colOff>114300</xdr:colOff>
      <xdr:row>39</xdr:row>
      <xdr:rowOff>60985</xdr:rowOff>
    </xdr:to>
    <xdr:cxnSp macro="">
      <xdr:nvCxnSpPr>
        <xdr:cNvPr id="70" name="直線コネクタ 69"/>
        <xdr:cNvCxnSpPr/>
      </xdr:nvCxnSpPr>
      <xdr:spPr>
        <a:xfrm>
          <a:off x="1130300" y="6730409"/>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25768</xdr:rowOff>
    </xdr:from>
    <xdr:to>
      <xdr:col>24</xdr:col>
      <xdr:colOff>114300</xdr:colOff>
      <xdr:row>38</xdr:row>
      <xdr:rowOff>127368</xdr:rowOff>
    </xdr:to>
    <xdr:sp macro="" textlink="">
      <xdr:nvSpPr>
        <xdr:cNvPr id="80" name="楕円 79"/>
        <xdr:cNvSpPr/>
      </xdr:nvSpPr>
      <xdr:spPr>
        <a:xfrm>
          <a:off x="4584700" y="65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4195</xdr:rowOff>
    </xdr:from>
    <xdr:ext cx="534377" cy="259045"/>
    <xdr:sp macro="" textlink="">
      <xdr:nvSpPr>
        <xdr:cNvPr id="81" name="人件費該当値テキスト"/>
        <xdr:cNvSpPr txBox="1"/>
      </xdr:nvSpPr>
      <xdr:spPr>
        <a:xfrm>
          <a:off x="4686300" y="651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117342</xdr:rowOff>
    </xdr:from>
    <xdr:to>
      <xdr:col>20</xdr:col>
      <xdr:colOff>38100</xdr:colOff>
      <xdr:row>39</xdr:row>
      <xdr:rowOff>47492</xdr:rowOff>
    </xdr:to>
    <xdr:sp macro="" textlink="">
      <xdr:nvSpPr>
        <xdr:cNvPr id="82" name="楕円 81"/>
        <xdr:cNvSpPr/>
      </xdr:nvSpPr>
      <xdr:spPr>
        <a:xfrm>
          <a:off x="3746500" y="66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38619</xdr:rowOff>
    </xdr:from>
    <xdr:ext cx="534377" cy="259045"/>
    <xdr:sp macro="" textlink="">
      <xdr:nvSpPr>
        <xdr:cNvPr id="83" name="テキスト ボックス 82"/>
        <xdr:cNvSpPr txBox="1"/>
      </xdr:nvSpPr>
      <xdr:spPr>
        <a:xfrm>
          <a:off x="3530111" y="67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161348</xdr:rowOff>
    </xdr:from>
    <xdr:to>
      <xdr:col>15</xdr:col>
      <xdr:colOff>101600</xdr:colOff>
      <xdr:row>39</xdr:row>
      <xdr:rowOff>91498</xdr:rowOff>
    </xdr:to>
    <xdr:sp macro="" textlink="">
      <xdr:nvSpPr>
        <xdr:cNvPr id="84" name="楕円 83"/>
        <xdr:cNvSpPr/>
      </xdr:nvSpPr>
      <xdr:spPr>
        <a:xfrm>
          <a:off x="2857500" y="667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82625</xdr:rowOff>
    </xdr:from>
    <xdr:ext cx="534377" cy="259045"/>
    <xdr:sp macro="" textlink="">
      <xdr:nvSpPr>
        <xdr:cNvPr id="85" name="テキスト ボックス 84"/>
        <xdr:cNvSpPr txBox="1"/>
      </xdr:nvSpPr>
      <xdr:spPr>
        <a:xfrm>
          <a:off x="2641111" y="67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10185</xdr:rowOff>
    </xdr:from>
    <xdr:to>
      <xdr:col>10</xdr:col>
      <xdr:colOff>165100</xdr:colOff>
      <xdr:row>39</xdr:row>
      <xdr:rowOff>111785</xdr:rowOff>
    </xdr:to>
    <xdr:sp macro="" textlink="">
      <xdr:nvSpPr>
        <xdr:cNvPr id="86" name="楕円 85"/>
        <xdr:cNvSpPr/>
      </xdr:nvSpPr>
      <xdr:spPr>
        <a:xfrm>
          <a:off x="1968500" y="66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102912</xdr:rowOff>
    </xdr:from>
    <xdr:ext cx="534377" cy="259045"/>
    <xdr:sp macro="" textlink="">
      <xdr:nvSpPr>
        <xdr:cNvPr id="87" name="テキスト ボックス 86"/>
        <xdr:cNvSpPr txBox="1"/>
      </xdr:nvSpPr>
      <xdr:spPr>
        <a:xfrm>
          <a:off x="1752111" y="678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164509</xdr:rowOff>
    </xdr:from>
    <xdr:to>
      <xdr:col>6</xdr:col>
      <xdr:colOff>38100</xdr:colOff>
      <xdr:row>39</xdr:row>
      <xdr:rowOff>94659</xdr:rowOff>
    </xdr:to>
    <xdr:sp macro="" textlink="">
      <xdr:nvSpPr>
        <xdr:cNvPr id="88" name="楕円 87"/>
        <xdr:cNvSpPr/>
      </xdr:nvSpPr>
      <xdr:spPr>
        <a:xfrm>
          <a:off x="1079500" y="667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85786</xdr:rowOff>
    </xdr:from>
    <xdr:ext cx="534377" cy="259045"/>
    <xdr:sp macro="" textlink="">
      <xdr:nvSpPr>
        <xdr:cNvPr id="89" name="テキスト ボックス 88"/>
        <xdr:cNvSpPr txBox="1"/>
      </xdr:nvSpPr>
      <xdr:spPr>
        <a:xfrm>
          <a:off x="863111" y="677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127901</xdr:rowOff>
    </xdr:from>
    <xdr:to>
      <xdr:col>24</xdr:col>
      <xdr:colOff>63500</xdr:colOff>
      <xdr:row>58</xdr:row>
      <xdr:rowOff>3848</xdr:rowOff>
    </xdr:to>
    <xdr:cxnSp macro="">
      <xdr:nvCxnSpPr>
        <xdr:cNvPr id="119" name="直線コネクタ 118"/>
        <xdr:cNvCxnSpPr/>
      </xdr:nvCxnSpPr>
      <xdr:spPr>
        <a:xfrm>
          <a:off x="3797300" y="9900551"/>
          <a:ext cx="8382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127901</xdr:rowOff>
    </xdr:from>
    <xdr:to>
      <xdr:col>19</xdr:col>
      <xdr:colOff>177800</xdr:colOff>
      <xdr:row>57</xdr:row>
      <xdr:rowOff>148565</xdr:rowOff>
    </xdr:to>
    <xdr:cxnSp macro="">
      <xdr:nvCxnSpPr>
        <xdr:cNvPr id="122" name="直線コネクタ 121"/>
        <xdr:cNvCxnSpPr/>
      </xdr:nvCxnSpPr>
      <xdr:spPr>
        <a:xfrm flipV="1">
          <a:off x="2908300" y="9900551"/>
          <a:ext cx="889000" cy="2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148565</xdr:rowOff>
    </xdr:from>
    <xdr:to>
      <xdr:col>15</xdr:col>
      <xdr:colOff>50800</xdr:colOff>
      <xdr:row>58</xdr:row>
      <xdr:rowOff>20142</xdr:rowOff>
    </xdr:to>
    <xdr:cxnSp macro="">
      <xdr:nvCxnSpPr>
        <xdr:cNvPr id="125" name="直線コネクタ 124"/>
        <xdr:cNvCxnSpPr/>
      </xdr:nvCxnSpPr>
      <xdr:spPr>
        <a:xfrm flipV="1">
          <a:off x="2019300" y="9921215"/>
          <a:ext cx="889000" cy="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16091</xdr:rowOff>
    </xdr:from>
    <xdr:to>
      <xdr:col>10</xdr:col>
      <xdr:colOff>114300</xdr:colOff>
      <xdr:row>58</xdr:row>
      <xdr:rowOff>20142</xdr:rowOff>
    </xdr:to>
    <xdr:cxnSp macro="">
      <xdr:nvCxnSpPr>
        <xdr:cNvPr id="128" name="直線コネクタ 127"/>
        <xdr:cNvCxnSpPr/>
      </xdr:nvCxnSpPr>
      <xdr:spPr>
        <a:xfrm>
          <a:off x="1130300" y="9960191"/>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124498</xdr:rowOff>
    </xdr:from>
    <xdr:to>
      <xdr:col>24</xdr:col>
      <xdr:colOff>114300</xdr:colOff>
      <xdr:row>58</xdr:row>
      <xdr:rowOff>54648</xdr:rowOff>
    </xdr:to>
    <xdr:sp macro="" textlink="">
      <xdr:nvSpPr>
        <xdr:cNvPr id="138" name="楕円 137"/>
        <xdr:cNvSpPr/>
      </xdr:nvSpPr>
      <xdr:spPr>
        <a:xfrm>
          <a:off x="4584700" y="98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39425</xdr:rowOff>
    </xdr:from>
    <xdr:ext cx="534377" cy="259045"/>
    <xdr:sp macro="" textlink="">
      <xdr:nvSpPr>
        <xdr:cNvPr id="139" name="物件費該当値テキスト"/>
        <xdr:cNvSpPr txBox="1"/>
      </xdr:nvSpPr>
      <xdr:spPr>
        <a:xfrm>
          <a:off x="4686300" y="98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77101</xdr:rowOff>
    </xdr:from>
    <xdr:to>
      <xdr:col>20</xdr:col>
      <xdr:colOff>38100</xdr:colOff>
      <xdr:row>58</xdr:row>
      <xdr:rowOff>7251</xdr:rowOff>
    </xdr:to>
    <xdr:sp macro="" textlink="">
      <xdr:nvSpPr>
        <xdr:cNvPr id="140" name="楕円 139"/>
        <xdr:cNvSpPr/>
      </xdr:nvSpPr>
      <xdr:spPr>
        <a:xfrm>
          <a:off x="3746500" y="98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169828</xdr:rowOff>
    </xdr:from>
    <xdr:ext cx="534377" cy="259045"/>
    <xdr:sp macro="" textlink="">
      <xdr:nvSpPr>
        <xdr:cNvPr id="141" name="テキスト ボックス 140"/>
        <xdr:cNvSpPr txBox="1"/>
      </xdr:nvSpPr>
      <xdr:spPr>
        <a:xfrm>
          <a:off x="3530111" y="994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97765</xdr:rowOff>
    </xdr:from>
    <xdr:to>
      <xdr:col>15</xdr:col>
      <xdr:colOff>101600</xdr:colOff>
      <xdr:row>58</xdr:row>
      <xdr:rowOff>27915</xdr:rowOff>
    </xdr:to>
    <xdr:sp macro="" textlink="">
      <xdr:nvSpPr>
        <xdr:cNvPr id="142" name="楕円 141"/>
        <xdr:cNvSpPr/>
      </xdr:nvSpPr>
      <xdr:spPr>
        <a:xfrm>
          <a:off x="2857500" y="98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19042</xdr:rowOff>
    </xdr:from>
    <xdr:ext cx="534377" cy="259045"/>
    <xdr:sp macro="" textlink="">
      <xdr:nvSpPr>
        <xdr:cNvPr id="143" name="テキスト ボックス 142"/>
        <xdr:cNvSpPr txBox="1"/>
      </xdr:nvSpPr>
      <xdr:spPr>
        <a:xfrm>
          <a:off x="2641111" y="996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140792</xdr:rowOff>
    </xdr:from>
    <xdr:to>
      <xdr:col>10</xdr:col>
      <xdr:colOff>165100</xdr:colOff>
      <xdr:row>58</xdr:row>
      <xdr:rowOff>70942</xdr:rowOff>
    </xdr:to>
    <xdr:sp macro="" textlink="">
      <xdr:nvSpPr>
        <xdr:cNvPr id="144" name="楕円 143"/>
        <xdr:cNvSpPr/>
      </xdr:nvSpPr>
      <xdr:spPr>
        <a:xfrm>
          <a:off x="1968500" y="99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62069</xdr:rowOff>
    </xdr:from>
    <xdr:ext cx="534377" cy="259045"/>
    <xdr:sp macro="" textlink="">
      <xdr:nvSpPr>
        <xdr:cNvPr id="145" name="テキスト ボックス 144"/>
        <xdr:cNvSpPr txBox="1"/>
      </xdr:nvSpPr>
      <xdr:spPr>
        <a:xfrm>
          <a:off x="1752111" y="1000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136741</xdr:rowOff>
    </xdr:from>
    <xdr:to>
      <xdr:col>6</xdr:col>
      <xdr:colOff>38100</xdr:colOff>
      <xdr:row>58</xdr:row>
      <xdr:rowOff>66891</xdr:rowOff>
    </xdr:to>
    <xdr:sp macro="" textlink="">
      <xdr:nvSpPr>
        <xdr:cNvPr id="146" name="楕円 145"/>
        <xdr:cNvSpPr/>
      </xdr:nvSpPr>
      <xdr:spPr>
        <a:xfrm>
          <a:off x="1079500" y="990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58018</xdr:rowOff>
    </xdr:from>
    <xdr:ext cx="534377" cy="259045"/>
    <xdr:sp macro="" textlink="">
      <xdr:nvSpPr>
        <xdr:cNvPr id="147" name="テキスト ボックス 146"/>
        <xdr:cNvSpPr txBox="1"/>
      </xdr:nvSpPr>
      <xdr:spPr>
        <a:xfrm>
          <a:off x="863111" y="100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119869</xdr:rowOff>
    </xdr:from>
    <xdr:to>
      <xdr:col>24</xdr:col>
      <xdr:colOff>63500</xdr:colOff>
      <xdr:row>76</xdr:row>
      <xdr:rowOff>157245</xdr:rowOff>
    </xdr:to>
    <xdr:cxnSp macro="">
      <xdr:nvCxnSpPr>
        <xdr:cNvPr id="172" name="直線コネクタ 171"/>
        <xdr:cNvCxnSpPr/>
      </xdr:nvCxnSpPr>
      <xdr:spPr>
        <a:xfrm flipV="1">
          <a:off x="3797300" y="13150069"/>
          <a:ext cx="8382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148386</xdr:rowOff>
    </xdr:from>
    <xdr:to>
      <xdr:col>19</xdr:col>
      <xdr:colOff>177800</xdr:colOff>
      <xdr:row>76</xdr:row>
      <xdr:rowOff>157245</xdr:rowOff>
    </xdr:to>
    <xdr:cxnSp macro="">
      <xdr:nvCxnSpPr>
        <xdr:cNvPr id="175" name="直線コネクタ 174"/>
        <xdr:cNvCxnSpPr/>
      </xdr:nvCxnSpPr>
      <xdr:spPr>
        <a:xfrm>
          <a:off x="2908300" y="13178586"/>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144844</xdr:rowOff>
    </xdr:from>
    <xdr:to>
      <xdr:col>15</xdr:col>
      <xdr:colOff>50800</xdr:colOff>
      <xdr:row>76</xdr:row>
      <xdr:rowOff>148386</xdr:rowOff>
    </xdr:to>
    <xdr:cxnSp macro="">
      <xdr:nvCxnSpPr>
        <xdr:cNvPr id="178" name="直線コネクタ 177"/>
        <xdr:cNvCxnSpPr/>
      </xdr:nvCxnSpPr>
      <xdr:spPr>
        <a:xfrm>
          <a:off x="2019300" y="13175044"/>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144844</xdr:rowOff>
    </xdr:from>
    <xdr:to>
      <xdr:col>10</xdr:col>
      <xdr:colOff>114300</xdr:colOff>
      <xdr:row>76</xdr:row>
      <xdr:rowOff>162789</xdr:rowOff>
    </xdr:to>
    <xdr:cxnSp macro="">
      <xdr:nvCxnSpPr>
        <xdr:cNvPr id="181" name="直線コネクタ 180"/>
        <xdr:cNvCxnSpPr/>
      </xdr:nvCxnSpPr>
      <xdr:spPr>
        <a:xfrm flipV="1">
          <a:off x="1130300" y="13175044"/>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69069</xdr:rowOff>
    </xdr:from>
    <xdr:to>
      <xdr:col>24</xdr:col>
      <xdr:colOff>114300</xdr:colOff>
      <xdr:row>76</xdr:row>
      <xdr:rowOff>170669</xdr:rowOff>
    </xdr:to>
    <xdr:sp macro="" textlink="">
      <xdr:nvSpPr>
        <xdr:cNvPr id="191" name="楕円 190"/>
        <xdr:cNvSpPr/>
      </xdr:nvSpPr>
      <xdr:spPr>
        <a:xfrm>
          <a:off x="4584700" y="130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91946</xdr:rowOff>
    </xdr:from>
    <xdr:ext cx="469744" cy="259045"/>
    <xdr:sp macro="" textlink="">
      <xdr:nvSpPr>
        <xdr:cNvPr id="192" name="維持補修費該当値テキスト"/>
        <xdr:cNvSpPr txBox="1"/>
      </xdr:nvSpPr>
      <xdr:spPr>
        <a:xfrm>
          <a:off x="4686300" y="1295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106445</xdr:rowOff>
    </xdr:from>
    <xdr:to>
      <xdr:col>20</xdr:col>
      <xdr:colOff>38100</xdr:colOff>
      <xdr:row>77</xdr:row>
      <xdr:rowOff>36595</xdr:rowOff>
    </xdr:to>
    <xdr:sp macro="" textlink="">
      <xdr:nvSpPr>
        <xdr:cNvPr id="193" name="楕円 192"/>
        <xdr:cNvSpPr/>
      </xdr:nvSpPr>
      <xdr:spPr>
        <a:xfrm>
          <a:off x="3746500" y="131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27722</xdr:rowOff>
    </xdr:from>
    <xdr:ext cx="469744" cy="259045"/>
    <xdr:sp macro="" textlink="">
      <xdr:nvSpPr>
        <xdr:cNvPr id="194" name="テキスト ボックス 193"/>
        <xdr:cNvSpPr txBox="1"/>
      </xdr:nvSpPr>
      <xdr:spPr>
        <a:xfrm>
          <a:off x="3562428" y="1322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97586</xdr:rowOff>
    </xdr:from>
    <xdr:to>
      <xdr:col>15</xdr:col>
      <xdr:colOff>101600</xdr:colOff>
      <xdr:row>77</xdr:row>
      <xdr:rowOff>27736</xdr:rowOff>
    </xdr:to>
    <xdr:sp macro="" textlink="">
      <xdr:nvSpPr>
        <xdr:cNvPr id="195" name="楕円 194"/>
        <xdr:cNvSpPr/>
      </xdr:nvSpPr>
      <xdr:spPr>
        <a:xfrm>
          <a:off x="2857500" y="131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44264</xdr:rowOff>
    </xdr:from>
    <xdr:ext cx="469744" cy="259045"/>
    <xdr:sp macro="" textlink="">
      <xdr:nvSpPr>
        <xdr:cNvPr id="196" name="テキスト ボックス 195"/>
        <xdr:cNvSpPr txBox="1"/>
      </xdr:nvSpPr>
      <xdr:spPr>
        <a:xfrm>
          <a:off x="2673428" y="1290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94044</xdr:rowOff>
    </xdr:from>
    <xdr:to>
      <xdr:col>10</xdr:col>
      <xdr:colOff>165100</xdr:colOff>
      <xdr:row>77</xdr:row>
      <xdr:rowOff>24194</xdr:rowOff>
    </xdr:to>
    <xdr:sp macro="" textlink="">
      <xdr:nvSpPr>
        <xdr:cNvPr id="197" name="楕円 196"/>
        <xdr:cNvSpPr/>
      </xdr:nvSpPr>
      <xdr:spPr>
        <a:xfrm>
          <a:off x="1968500" y="131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40721</xdr:rowOff>
    </xdr:from>
    <xdr:ext cx="469744" cy="259045"/>
    <xdr:sp macro="" textlink="">
      <xdr:nvSpPr>
        <xdr:cNvPr id="198" name="テキスト ボックス 197"/>
        <xdr:cNvSpPr txBox="1"/>
      </xdr:nvSpPr>
      <xdr:spPr>
        <a:xfrm>
          <a:off x="1784428" y="1289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111989</xdr:rowOff>
    </xdr:from>
    <xdr:to>
      <xdr:col>6</xdr:col>
      <xdr:colOff>38100</xdr:colOff>
      <xdr:row>77</xdr:row>
      <xdr:rowOff>42139</xdr:rowOff>
    </xdr:to>
    <xdr:sp macro="" textlink="">
      <xdr:nvSpPr>
        <xdr:cNvPr id="199" name="楕円 198"/>
        <xdr:cNvSpPr/>
      </xdr:nvSpPr>
      <xdr:spPr>
        <a:xfrm>
          <a:off x="1079500" y="131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58666</xdr:rowOff>
    </xdr:from>
    <xdr:ext cx="469744" cy="259045"/>
    <xdr:sp macro="" textlink="">
      <xdr:nvSpPr>
        <xdr:cNvPr id="200" name="テキスト ボックス 199"/>
        <xdr:cNvSpPr txBox="1"/>
      </xdr:nvSpPr>
      <xdr:spPr>
        <a:xfrm>
          <a:off x="895428" y="129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23636</xdr:rowOff>
    </xdr:from>
    <xdr:to>
      <xdr:col>24</xdr:col>
      <xdr:colOff>63500</xdr:colOff>
      <xdr:row>96</xdr:row>
      <xdr:rowOff>35393</xdr:rowOff>
    </xdr:to>
    <xdr:cxnSp macro="">
      <xdr:nvCxnSpPr>
        <xdr:cNvPr id="232" name="直線コネクタ 231"/>
        <xdr:cNvCxnSpPr/>
      </xdr:nvCxnSpPr>
      <xdr:spPr>
        <a:xfrm flipV="1">
          <a:off x="3797300" y="16311386"/>
          <a:ext cx="838200" cy="18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16404</xdr:rowOff>
    </xdr:from>
    <xdr:to>
      <xdr:col>19</xdr:col>
      <xdr:colOff>177800</xdr:colOff>
      <xdr:row>96</xdr:row>
      <xdr:rowOff>35393</xdr:rowOff>
    </xdr:to>
    <xdr:cxnSp macro="">
      <xdr:nvCxnSpPr>
        <xdr:cNvPr id="235" name="直線コネクタ 234"/>
        <xdr:cNvCxnSpPr/>
      </xdr:nvCxnSpPr>
      <xdr:spPr>
        <a:xfrm>
          <a:off x="2908300" y="16475604"/>
          <a:ext cx="889000" cy="1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16404</xdr:rowOff>
    </xdr:from>
    <xdr:to>
      <xdr:col>15</xdr:col>
      <xdr:colOff>50800</xdr:colOff>
      <xdr:row>96</xdr:row>
      <xdr:rowOff>91123</xdr:rowOff>
    </xdr:to>
    <xdr:cxnSp macro="">
      <xdr:nvCxnSpPr>
        <xdr:cNvPr id="238" name="直線コネクタ 237"/>
        <xdr:cNvCxnSpPr/>
      </xdr:nvCxnSpPr>
      <xdr:spPr>
        <a:xfrm flipV="1">
          <a:off x="2019300" y="16475604"/>
          <a:ext cx="889000" cy="7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91123</xdr:rowOff>
    </xdr:from>
    <xdr:to>
      <xdr:col>10</xdr:col>
      <xdr:colOff>114300</xdr:colOff>
      <xdr:row>96</xdr:row>
      <xdr:rowOff>157107</xdr:rowOff>
    </xdr:to>
    <xdr:cxnSp macro="">
      <xdr:nvCxnSpPr>
        <xdr:cNvPr id="241" name="直線コネクタ 240"/>
        <xdr:cNvCxnSpPr/>
      </xdr:nvCxnSpPr>
      <xdr:spPr>
        <a:xfrm flipV="1">
          <a:off x="1130300" y="16550323"/>
          <a:ext cx="889000" cy="6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144286</xdr:rowOff>
    </xdr:from>
    <xdr:to>
      <xdr:col>24</xdr:col>
      <xdr:colOff>114300</xdr:colOff>
      <xdr:row>95</xdr:row>
      <xdr:rowOff>74436</xdr:rowOff>
    </xdr:to>
    <xdr:sp macro="" textlink="">
      <xdr:nvSpPr>
        <xdr:cNvPr id="251" name="楕円 250"/>
        <xdr:cNvSpPr/>
      </xdr:nvSpPr>
      <xdr:spPr>
        <a:xfrm>
          <a:off x="4584700" y="1626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167163</xdr:rowOff>
    </xdr:from>
    <xdr:ext cx="534377" cy="259045"/>
    <xdr:sp macro="" textlink="">
      <xdr:nvSpPr>
        <xdr:cNvPr id="252" name="扶助費該当値テキスト"/>
        <xdr:cNvSpPr txBox="1"/>
      </xdr:nvSpPr>
      <xdr:spPr>
        <a:xfrm>
          <a:off x="4686300" y="1611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156043</xdr:rowOff>
    </xdr:from>
    <xdr:to>
      <xdr:col>20</xdr:col>
      <xdr:colOff>38100</xdr:colOff>
      <xdr:row>96</xdr:row>
      <xdr:rowOff>86193</xdr:rowOff>
    </xdr:to>
    <xdr:sp macro="" textlink="">
      <xdr:nvSpPr>
        <xdr:cNvPr id="253" name="楕円 252"/>
        <xdr:cNvSpPr/>
      </xdr:nvSpPr>
      <xdr:spPr>
        <a:xfrm>
          <a:off x="3746500" y="164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102720</xdr:rowOff>
    </xdr:from>
    <xdr:ext cx="534377" cy="259045"/>
    <xdr:sp macro="" textlink="">
      <xdr:nvSpPr>
        <xdr:cNvPr id="254" name="テキスト ボックス 253"/>
        <xdr:cNvSpPr txBox="1"/>
      </xdr:nvSpPr>
      <xdr:spPr>
        <a:xfrm>
          <a:off x="3530111" y="1621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137054</xdr:rowOff>
    </xdr:from>
    <xdr:to>
      <xdr:col>15</xdr:col>
      <xdr:colOff>101600</xdr:colOff>
      <xdr:row>96</xdr:row>
      <xdr:rowOff>67204</xdr:rowOff>
    </xdr:to>
    <xdr:sp macro="" textlink="">
      <xdr:nvSpPr>
        <xdr:cNvPr id="255" name="楕円 254"/>
        <xdr:cNvSpPr/>
      </xdr:nvSpPr>
      <xdr:spPr>
        <a:xfrm>
          <a:off x="2857500" y="164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83731</xdr:rowOff>
    </xdr:from>
    <xdr:ext cx="534377" cy="259045"/>
    <xdr:sp macro="" textlink="">
      <xdr:nvSpPr>
        <xdr:cNvPr id="256" name="テキスト ボックス 255"/>
        <xdr:cNvSpPr txBox="1"/>
      </xdr:nvSpPr>
      <xdr:spPr>
        <a:xfrm>
          <a:off x="2641111" y="1620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40323</xdr:rowOff>
    </xdr:from>
    <xdr:to>
      <xdr:col>10</xdr:col>
      <xdr:colOff>165100</xdr:colOff>
      <xdr:row>96</xdr:row>
      <xdr:rowOff>141923</xdr:rowOff>
    </xdr:to>
    <xdr:sp macro="" textlink="">
      <xdr:nvSpPr>
        <xdr:cNvPr id="257" name="楕円 256"/>
        <xdr:cNvSpPr/>
      </xdr:nvSpPr>
      <xdr:spPr>
        <a:xfrm>
          <a:off x="1968500" y="164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158450</xdr:rowOff>
    </xdr:from>
    <xdr:ext cx="534377" cy="259045"/>
    <xdr:sp macro="" textlink="">
      <xdr:nvSpPr>
        <xdr:cNvPr id="258" name="テキスト ボックス 257"/>
        <xdr:cNvSpPr txBox="1"/>
      </xdr:nvSpPr>
      <xdr:spPr>
        <a:xfrm>
          <a:off x="1752111" y="1627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106307</xdr:rowOff>
    </xdr:from>
    <xdr:to>
      <xdr:col>6</xdr:col>
      <xdr:colOff>38100</xdr:colOff>
      <xdr:row>97</xdr:row>
      <xdr:rowOff>36457</xdr:rowOff>
    </xdr:to>
    <xdr:sp macro="" textlink="">
      <xdr:nvSpPr>
        <xdr:cNvPr id="259" name="楕円 258"/>
        <xdr:cNvSpPr/>
      </xdr:nvSpPr>
      <xdr:spPr>
        <a:xfrm>
          <a:off x="1079500" y="1656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52984</xdr:rowOff>
    </xdr:from>
    <xdr:ext cx="534377" cy="259045"/>
    <xdr:sp macro="" textlink="">
      <xdr:nvSpPr>
        <xdr:cNvPr id="260" name="テキスト ボックス 259"/>
        <xdr:cNvSpPr txBox="1"/>
      </xdr:nvSpPr>
      <xdr:spPr>
        <a:xfrm>
          <a:off x="863111" y="1634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33325</xdr:rowOff>
    </xdr:from>
    <xdr:to>
      <xdr:col>55</xdr:col>
      <xdr:colOff>0</xdr:colOff>
      <xdr:row>36</xdr:row>
      <xdr:rowOff>53932</xdr:rowOff>
    </xdr:to>
    <xdr:cxnSp macro="">
      <xdr:nvCxnSpPr>
        <xdr:cNvPr id="291" name="直線コネクタ 290"/>
        <xdr:cNvCxnSpPr/>
      </xdr:nvCxnSpPr>
      <xdr:spPr>
        <a:xfrm>
          <a:off x="9639300" y="6205525"/>
          <a:ext cx="838200" cy="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33325</xdr:rowOff>
    </xdr:from>
    <xdr:to>
      <xdr:col>50</xdr:col>
      <xdr:colOff>114300</xdr:colOff>
      <xdr:row>36</xdr:row>
      <xdr:rowOff>49359</xdr:rowOff>
    </xdr:to>
    <xdr:cxnSp macro="">
      <xdr:nvCxnSpPr>
        <xdr:cNvPr id="294" name="直線コネクタ 293"/>
        <xdr:cNvCxnSpPr/>
      </xdr:nvCxnSpPr>
      <xdr:spPr>
        <a:xfrm flipV="1">
          <a:off x="8750300" y="6205525"/>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49359</xdr:rowOff>
    </xdr:from>
    <xdr:to>
      <xdr:col>45</xdr:col>
      <xdr:colOff>177800</xdr:colOff>
      <xdr:row>36</xdr:row>
      <xdr:rowOff>156987</xdr:rowOff>
    </xdr:to>
    <xdr:cxnSp macro="">
      <xdr:nvCxnSpPr>
        <xdr:cNvPr id="297" name="直線コネクタ 296"/>
        <xdr:cNvCxnSpPr/>
      </xdr:nvCxnSpPr>
      <xdr:spPr>
        <a:xfrm flipV="1">
          <a:off x="7861300" y="6221559"/>
          <a:ext cx="889000" cy="10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156987</xdr:rowOff>
    </xdr:from>
    <xdr:to>
      <xdr:col>41</xdr:col>
      <xdr:colOff>50800</xdr:colOff>
      <xdr:row>37</xdr:row>
      <xdr:rowOff>32617</xdr:rowOff>
    </xdr:to>
    <xdr:cxnSp macro="">
      <xdr:nvCxnSpPr>
        <xdr:cNvPr id="300" name="直線コネクタ 299"/>
        <xdr:cNvCxnSpPr/>
      </xdr:nvCxnSpPr>
      <xdr:spPr>
        <a:xfrm flipV="1">
          <a:off x="6972300" y="6329187"/>
          <a:ext cx="889000" cy="4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3132</xdr:rowOff>
    </xdr:from>
    <xdr:to>
      <xdr:col>55</xdr:col>
      <xdr:colOff>50800</xdr:colOff>
      <xdr:row>36</xdr:row>
      <xdr:rowOff>104732</xdr:rowOff>
    </xdr:to>
    <xdr:sp macro="" textlink="">
      <xdr:nvSpPr>
        <xdr:cNvPr id="310" name="楕円 309"/>
        <xdr:cNvSpPr/>
      </xdr:nvSpPr>
      <xdr:spPr>
        <a:xfrm>
          <a:off x="10426700" y="61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26009</xdr:rowOff>
    </xdr:from>
    <xdr:ext cx="534377" cy="259045"/>
    <xdr:sp macro="" textlink="">
      <xdr:nvSpPr>
        <xdr:cNvPr id="311" name="補助費等該当値テキスト"/>
        <xdr:cNvSpPr txBox="1"/>
      </xdr:nvSpPr>
      <xdr:spPr>
        <a:xfrm>
          <a:off x="10528300" y="602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153975</xdr:rowOff>
    </xdr:from>
    <xdr:to>
      <xdr:col>50</xdr:col>
      <xdr:colOff>165100</xdr:colOff>
      <xdr:row>36</xdr:row>
      <xdr:rowOff>84125</xdr:rowOff>
    </xdr:to>
    <xdr:sp macro="" textlink="">
      <xdr:nvSpPr>
        <xdr:cNvPr id="312" name="楕円 311"/>
        <xdr:cNvSpPr/>
      </xdr:nvSpPr>
      <xdr:spPr>
        <a:xfrm>
          <a:off x="9588500" y="61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100652</xdr:rowOff>
    </xdr:from>
    <xdr:ext cx="534377" cy="259045"/>
    <xdr:sp macro="" textlink="">
      <xdr:nvSpPr>
        <xdr:cNvPr id="313" name="テキスト ボックス 312"/>
        <xdr:cNvSpPr txBox="1"/>
      </xdr:nvSpPr>
      <xdr:spPr>
        <a:xfrm>
          <a:off x="9372111" y="592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170009</xdr:rowOff>
    </xdr:from>
    <xdr:to>
      <xdr:col>46</xdr:col>
      <xdr:colOff>38100</xdr:colOff>
      <xdr:row>36</xdr:row>
      <xdr:rowOff>100159</xdr:rowOff>
    </xdr:to>
    <xdr:sp macro="" textlink="">
      <xdr:nvSpPr>
        <xdr:cNvPr id="314" name="楕円 313"/>
        <xdr:cNvSpPr/>
      </xdr:nvSpPr>
      <xdr:spPr>
        <a:xfrm>
          <a:off x="8699500" y="61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116686</xdr:rowOff>
    </xdr:from>
    <xdr:ext cx="534377" cy="259045"/>
    <xdr:sp macro="" textlink="">
      <xdr:nvSpPr>
        <xdr:cNvPr id="315" name="テキスト ボックス 314"/>
        <xdr:cNvSpPr txBox="1"/>
      </xdr:nvSpPr>
      <xdr:spPr>
        <a:xfrm>
          <a:off x="8483111" y="59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106187</xdr:rowOff>
    </xdr:from>
    <xdr:to>
      <xdr:col>41</xdr:col>
      <xdr:colOff>101600</xdr:colOff>
      <xdr:row>37</xdr:row>
      <xdr:rowOff>36337</xdr:rowOff>
    </xdr:to>
    <xdr:sp macro="" textlink="">
      <xdr:nvSpPr>
        <xdr:cNvPr id="316" name="楕円 315"/>
        <xdr:cNvSpPr/>
      </xdr:nvSpPr>
      <xdr:spPr>
        <a:xfrm>
          <a:off x="7810500" y="627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27464</xdr:rowOff>
    </xdr:from>
    <xdr:ext cx="534377" cy="259045"/>
    <xdr:sp macro="" textlink="">
      <xdr:nvSpPr>
        <xdr:cNvPr id="317" name="テキスト ボックス 316"/>
        <xdr:cNvSpPr txBox="1"/>
      </xdr:nvSpPr>
      <xdr:spPr>
        <a:xfrm>
          <a:off x="7594111" y="637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153267</xdr:rowOff>
    </xdr:from>
    <xdr:to>
      <xdr:col>36</xdr:col>
      <xdr:colOff>165100</xdr:colOff>
      <xdr:row>37</xdr:row>
      <xdr:rowOff>83417</xdr:rowOff>
    </xdr:to>
    <xdr:sp macro="" textlink="">
      <xdr:nvSpPr>
        <xdr:cNvPr id="318" name="楕円 317"/>
        <xdr:cNvSpPr/>
      </xdr:nvSpPr>
      <xdr:spPr>
        <a:xfrm>
          <a:off x="6921500" y="632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74544</xdr:rowOff>
    </xdr:from>
    <xdr:ext cx="534377" cy="259045"/>
    <xdr:sp macro="" textlink="">
      <xdr:nvSpPr>
        <xdr:cNvPr id="319" name="テキスト ボックス 318"/>
        <xdr:cNvSpPr txBox="1"/>
      </xdr:nvSpPr>
      <xdr:spPr>
        <a:xfrm>
          <a:off x="6705111" y="641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43087</xdr:rowOff>
    </xdr:from>
    <xdr:to>
      <xdr:col>55</xdr:col>
      <xdr:colOff>0</xdr:colOff>
      <xdr:row>58</xdr:row>
      <xdr:rowOff>75342</xdr:rowOff>
    </xdr:to>
    <xdr:cxnSp macro="">
      <xdr:nvCxnSpPr>
        <xdr:cNvPr id="346" name="直線コネクタ 345"/>
        <xdr:cNvCxnSpPr/>
      </xdr:nvCxnSpPr>
      <xdr:spPr>
        <a:xfrm flipV="1">
          <a:off x="9639300" y="9987187"/>
          <a:ext cx="8382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9654</xdr:rowOff>
    </xdr:from>
    <xdr:to>
      <xdr:col>50</xdr:col>
      <xdr:colOff>114300</xdr:colOff>
      <xdr:row>58</xdr:row>
      <xdr:rowOff>75342</xdr:rowOff>
    </xdr:to>
    <xdr:cxnSp macro="">
      <xdr:nvCxnSpPr>
        <xdr:cNvPr id="349" name="直線コネクタ 348"/>
        <xdr:cNvCxnSpPr/>
      </xdr:nvCxnSpPr>
      <xdr:spPr>
        <a:xfrm>
          <a:off x="8750300" y="9953754"/>
          <a:ext cx="889000" cy="6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9654</xdr:rowOff>
    </xdr:from>
    <xdr:to>
      <xdr:col>45</xdr:col>
      <xdr:colOff>177800</xdr:colOff>
      <xdr:row>58</xdr:row>
      <xdr:rowOff>43448</xdr:rowOff>
    </xdr:to>
    <xdr:cxnSp macro="">
      <xdr:nvCxnSpPr>
        <xdr:cNvPr id="352" name="直線コネクタ 351"/>
        <xdr:cNvCxnSpPr/>
      </xdr:nvCxnSpPr>
      <xdr:spPr>
        <a:xfrm flipV="1">
          <a:off x="7861300" y="9953754"/>
          <a:ext cx="889000" cy="3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41608</xdr:rowOff>
    </xdr:from>
    <xdr:to>
      <xdr:col>41</xdr:col>
      <xdr:colOff>50800</xdr:colOff>
      <xdr:row>58</xdr:row>
      <xdr:rowOff>43448</xdr:rowOff>
    </xdr:to>
    <xdr:cxnSp macro="">
      <xdr:nvCxnSpPr>
        <xdr:cNvPr id="355" name="直線コネクタ 354"/>
        <xdr:cNvCxnSpPr/>
      </xdr:nvCxnSpPr>
      <xdr:spPr>
        <a:xfrm>
          <a:off x="6972300" y="9985708"/>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163737</xdr:rowOff>
    </xdr:from>
    <xdr:to>
      <xdr:col>55</xdr:col>
      <xdr:colOff>50800</xdr:colOff>
      <xdr:row>58</xdr:row>
      <xdr:rowOff>93887</xdr:rowOff>
    </xdr:to>
    <xdr:sp macro="" textlink="">
      <xdr:nvSpPr>
        <xdr:cNvPr id="365" name="楕円 364"/>
        <xdr:cNvSpPr/>
      </xdr:nvSpPr>
      <xdr:spPr>
        <a:xfrm>
          <a:off x="10426700" y="99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24542</xdr:rowOff>
    </xdr:from>
    <xdr:to>
      <xdr:col>50</xdr:col>
      <xdr:colOff>165100</xdr:colOff>
      <xdr:row>58</xdr:row>
      <xdr:rowOff>126142</xdr:rowOff>
    </xdr:to>
    <xdr:sp macro="" textlink="">
      <xdr:nvSpPr>
        <xdr:cNvPr id="367" name="楕円 366"/>
        <xdr:cNvSpPr/>
      </xdr:nvSpPr>
      <xdr:spPr>
        <a:xfrm>
          <a:off x="9588500" y="996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117269</xdr:rowOff>
    </xdr:from>
    <xdr:ext cx="534377" cy="259045"/>
    <xdr:sp macro="" textlink="">
      <xdr:nvSpPr>
        <xdr:cNvPr id="368" name="テキスト ボックス 367"/>
        <xdr:cNvSpPr txBox="1"/>
      </xdr:nvSpPr>
      <xdr:spPr>
        <a:xfrm>
          <a:off x="9372111" y="1006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130304</xdr:rowOff>
    </xdr:from>
    <xdr:to>
      <xdr:col>46</xdr:col>
      <xdr:colOff>38100</xdr:colOff>
      <xdr:row>58</xdr:row>
      <xdr:rowOff>60454</xdr:rowOff>
    </xdr:to>
    <xdr:sp macro="" textlink="">
      <xdr:nvSpPr>
        <xdr:cNvPr id="369" name="楕円 368"/>
        <xdr:cNvSpPr/>
      </xdr:nvSpPr>
      <xdr:spPr>
        <a:xfrm>
          <a:off x="8699500" y="99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76981</xdr:rowOff>
    </xdr:from>
    <xdr:ext cx="534377" cy="259045"/>
    <xdr:sp macro="" textlink="">
      <xdr:nvSpPr>
        <xdr:cNvPr id="370" name="テキスト ボックス 369"/>
        <xdr:cNvSpPr txBox="1"/>
      </xdr:nvSpPr>
      <xdr:spPr>
        <a:xfrm>
          <a:off x="8483111" y="967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164098</xdr:rowOff>
    </xdr:from>
    <xdr:to>
      <xdr:col>41</xdr:col>
      <xdr:colOff>101600</xdr:colOff>
      <xdr:row>58</xdr:row>
      <xdr:rowOff>94248</xdr:rowOff>
    </xdr:to>
    <xdr:sp macro="" textlink="">
      <xdr:nvSpPr>
        <xdr:cNvPr id="371" name="楕円 370"/>
        <xdr:cNvSpPr/>
      </xdr:nvSpPr>
      <xdr:spPr>
        <a:xfrm>
          <a:off x="7810500" y="993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85375</xdr:rowOff>
    </xdr:from>
    <xdr:ext cx="534377" cy="259045"/>
    <xdr:sp macro="" textlink="">
      <xdr:nvSpPr>
        <xdr:cNvPr id="372" name="テキスト ボックス 371"/>
        <xdr:cNvSpPr txBox="1"/>
      </xdr:nvSpPr>
      <xdr:spPr>
        <a:xfrm>
          <a:off x="7594111" y="1002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162258</xdr:rowOff>
    </xdr:from>
    <xdr:to>
      <xdr:col>36</xdr:col>
      <xdr:colOff>165100</xdr:colOff>
      <xdr:row>58</xdr:row>
      <xdr:rowOff>92408</xdr:rowOff>
    </xdr:to>
    <xdr:sp macro="" textlink="">
      <xdr:nvSpPr>
        <xdr:cNvPr id="373" name="楕円 372"/>
        <xdr:cNvSpPr/>
      </xdr:nvSpPr>
      <xdr:spPr>
        <a:xfrm>
          <a:off x="6921500" y="993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83535</xdr:rowOff>
    </xdr:from>
    <xdr:ext cx="534377" cy="259045"/>
    <xdr:sp macro="" textlink="">
      <xdr:nvSpPr>
        <xdr:cNvPr id="374" name="テキスト ボックス 373"/>
        <xdr:cNvSpPr txBox="1"/>
      </xdr:nvSpPr>
      <xdr:spPr>
        <a:xfrm>
          <a:off x="6705111" y="1002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128186</xdr:rowOff>
    </xdr:from>
    <xdr:to>
      <xdr:col>55</xdr:col>
      <xdr:colOff>0</xdr:colOff>
      <xdr:row>78</xdr:row>
      <xdr:rowOff>136835</xdr:rowOff>
    </xdr:to>
    <xdr:cxnSp macro="">
      <xdr:nvCxnSpPr>
        <xdr:cNvPr id="401" name="直線コネクタ 400"/>
        <xdr:cNvCxnSpPr/>
      </xdr:nvCxnSpPr>
      <xdr:spPr>
        <a:xfrm flipV="1">
          <a:off x="9639300" y="13501286"/>
          <a:ext cx="8382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109372</xdr:rowOff>
    </xdr:from>
    <xdr:to>
      <xdr:col>50</xdr:col>
      <xdr:colOff>114300</xdr:colOff>
      <xdr:row>78</xdr:row>
      <xdr:rowOff>136835</xdr:rowOff>
    </xdr:to>
    <xdr:cxnSp macro="">
      <xdr:nvCxnSpPr>
        <xdr:cNvPr id="404" name="直線コネクタ 403"/>
        <xdr:cNvCxnSpPr/>
      </xdr:nvCxnSpPr>
      <xdr:spPr>
        <a:xfrm>
          <a:off x="8750300" y="13482472"/>
          <a:ext cx="889000" cy="2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109372</xdr:rowOff>
    </xdr:from>
    <xdr:to>
      <xdr:col>45</xdr:col>
      <xdr:colOff>177800</xdr:colOff>
      <xdr:row>78</xdr:row>
      <xdr:rowOff>120143</xdr:rowOff>
    </xdr:to>
    <xdr:cxnSp macro="">
      <xdr:nvCxnSpPr>
        <xdr:cNvPr id="407" name="直線コネクタ 406"/>
        <xdr:cNvCxnSpPr/>
      </xdr:nvCxnSpPr>
      <xdr:spPr>
        <a:xfrm flipV="1">
          <a:off x="7861300" y="13482472"/>
          <a:ext cx="889000" cy="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92453</xdr:rowOff>
    </xdr:from>
    <xdr:to>
      <xdr:col>41</xdr:col>
      <xdr:colOff>50800</xdr:colOff>
      <xdr:row>78</xdr:row>
      <xdr:rowOff>120143</xdr:rowOff>
    </xdr:to>
    <xdr:cxnSp macro="">
      <xdr:nvCxnSpPr>
        <xdr:cNvPr id="410" name="直線コネクタ 409"/>
        <xdr:cNvCxnSpPr/>
      </xdr:nvCxnSpPr>
      <xdr:spPr>
        <a:xfrm>
          <a:off x="6972300" y="13465553"/>
          <a:ext cx="889000" cy="2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77386</xdr:rowOff>
    </xdr:from>
    <xdr:to>
      <xdr:col>55</xdr:col>
      <xdr:colOff>50800</xdr:colOff>
      <xdr:row>79</xdr:row>
      <xdr:rowOff>7536</xdr:rowOff>
    </xdr:to>
    <xdr:sp macro="" textlink="">
      <xdr:nvSpPr>
        <xdr:cNvPr id="420" name="楕円 419"/>
        <xdr:cNvSpPr/>
      </xdr:nvSpPr>
      <xdr:spPr>
        <a:xfrm>
          <a:off x="10426700" y="134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469744" cy="259045"/>
    <xdr:sp macro="" textlink="">
      <xdr:nvSpPr>
        <xdr:cNvPr id="421" name="普通建設事業費 （ うち新規整備　）該当値テキスト"/>
        <xdr:cNvSpPr txBox="1"/>
      </xdr:nvSpPr>
      <xdr:spPr>
        <a:xfrm>
          <a:off x="10528300" y="134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86035</xdr:rowOff>
    </xdr:from>
    <xdr:to>
      <xdr:col>50</xdr:col>
      <xdr:colOff>165100</xdr:colOff>
      <xdr:row>79</xdr:row>
      <xdr:rowOff>16185</xdr:rowOff>
    </xdr:to>
    <xdr:sp macro="" textlink="">
      <xdr:nvSpPr>
        <xdr:cNvPr id="422" name="楕円 421"/>
        <xdr:cNvSpPr/>
      </xdr:nvSpPr>
      <xdr:spPr>
        <a:xfrm>
          <a:off x="9588500" y="134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7312</xdr:rowOff>
    </xdr:from>
    <xdr:ext cx="469744" cy="259045"/>
    <xdr:sp macro="" textlink="">
      <xdr:nvSpPr>
        <xdr:cNvPr id="423" name="テキスト ボックス 422"/>
        <xdr:cNvSpPr txBox="1"/>
      </xdr:nvSpPr>
      <xdr:spPr>
        <a:xfrm>
          <a:off x="9404428" y="135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58572</xdr:rowOff>
    </xdr:from>
    <xdr:to>
      <xdr:col>46</xdr:col>
      <xdr:colOff>38100</xdr:colOff>
      <xdr:row>78</xdr:row>
      <xdr:rowOff>160172</xdr:rowOff>
    </xdr:to>
    <xdr:sp macro="" textlink="">
      <xdr:nvSpPr>
        <xdr:cNvPr id="424" name="楕円 423"/>
        <xdr:cNvSpPr/>
      </xdr:nvSpPr>
      <xdr:spPr>
        <a:xfrm>
          <a:off x="8699500" y="134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151299</xdr:rowOff>
    </xdr:from>
    <xdr:ext cx="534377" cy="259045"/>
    <xdr:sp macro="" textlink="">
      <xdr:nvSpPr>
        <xdr:cNvPr id="425" name="テキスト ボックス 424"/>
        <xdr:cNvSpPr txBox="1"/>
      </xdr:nvSpPr>
      <xdr:spPr>
        <a:xfrm>
          <a:off x="8483111" y="1352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69343</xdr:rowOff>
    </xdr:from>
    <xdr:to>
      <xdr:col>41</xdr:col>
      <xdr:colOff>101600</xdr:colOff>
      <xdr:row>78</xdr:row>
      <xdr:rowOff>170943</xdr:rowOff>
    </xdr:to>
    <xdr:sp macro="" textlink="">
      <xdr:nvSpPr>
        <xdr:cNvPr id="426" name="楕円 425"/>
        <xdr:cNvSpPr/>
      </xdr:nvSpPr>
      <xdr:spPr>
        <a:xfrm>
          <a:off x="7810500" y="134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162070</xdr:rowOff>
    </xdr:from>
    <xdr:ext cx="469744" cy="259045"/>
    <xdr:sp macro="" textlink="">
      <xdr:nvSpPr>
        <xdr:cNvPr id="427" name="テキスト ボックス 426"/>
        <xdr:cNvSpPr txBox="1"/>
      </xdr:nvSpPr>
      <xdr:spPr>
        <a:xfrm>
          <a:off x="7626428" y="1353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41653</xdr:rowOff>
    </xdr:from>
    <xdr:to>
      <xdr:col>36</xdr:col>
      <xdr:colOff>165100</xdr:colOff>
      <xdr:row>78</xdr:row>
      <xdr:rowOff>143253</xdr:rowOff>
    </xdr:to>
    <xdr:sp macro="" textlink="">
      <xdr:nvSpPr>
        <xdr:cNvPr id="428" name="楕円 427"/>
        <xdr:cNvSpPr/>
      </xdr:nvSpPr>
      <xdr:spPr>
        <a:xfrm>
          <a:off x="6921500" y="1341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134380</xdr:rowOff>
    </xdr:from>
    <xdr:ext cx="534377" cy="259045"/>
    <xdr:sp macro="" textlink="">
      <xdr:nvSpPr>
        <xdr:cNvPr id="429" name="テキスト ボックス 428"/>
        <xdr:cNvSpPr txBox="1"/>
      </xdr:nvSpPr>
      <xdr:spPr>
        <a:xfrm>
          <a:off x="6705111" y="1350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41813</xdr:rowOff>
    </xdr:from>
    <xdr:to>
      <xdr:col>55</xdr:col>
      <xdr:colOff>0</xdr:colOff>
      <xdr:row>98</xdr:row>
      <xdr:rowOff>44672</xdr:rowOff>
    </xdr:to>
    <xdr:cxnSp macro="">
      <xdr:nvCxnSpPr>
        <xdr:cNvPr id="458" name="直線コネクタ 457"/>
        <xdr:cNvCxnSpPr/>
      </xdr:nvCxnSpPr>
      <xdr:spPr>
        <a:xfrm flipV="1">
          <a:off x="9639300" y="16843913"/>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95078</xdr:rowOff>
    </xdr:from>
    <xdr:to>
      <xdr:col>50</xdr:col>
      <xdr:colOff>114300</xdr:colOff>
      <xdr:row>98</xdr:row>
      <xdr:rowOff>44672</xdr:rowOff>
    </xdr:to>
    <xdr:cxnSp macro="">
      <xdr:nvCxnSpPr>
        <xdr:cNvPr id="461" name="直線コネクタ 460"/>
        <xdr:cNvCxnSpPr/>
      </xdr:nvCxnSpPr>
      <xdr:spPr>
        <a:xfrm>
          <a:off x="8750300" y="16725728"/>
          <a:ext cx="889000" cy="1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95078</xdr:rowOff>
    </xdr:from>
    <xdr:to>
      <xdr:col>45</xdr:col>
      <xdr:colOff>177800</xdr:colOff>
      <xdr:row>98</xdr:row>
      <xdr:rowOff>7965</xdr:rowOff>
    </xdr:to>
    <xdr:cxnSp macro="">
      <xdr:nvCxnSpPr>
        <xdr:cNvPr id="464" name="直線コネクタ 463"/>
        <xdr:cNvCxnSpPr/>
      </xdr:nvCxnSpPr>
      <xdr:spPr>
        <a:xfrm flipV="1">
          <a:off x="7861300" y="16725728"/>
          <a:ext cx="889000" cy="8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7965</xdr:rowOff>
    </xdr:from>
    <xdr:to>
      <xdr:col>41</xdr:col>
      <xdr:colOff>50800</xdr:colOff>
      <xdr:row>98</xdr:row>
      <xdr:rowOff>78336</xdr:rowOff>
    </xdr:to>
    <xdr:cxnSp macro="">
      <xdr:nvCxnSpPr>
        <xdr:cNvPr id="467" name="直線コネクタ 466"/>
        <xdr:cNvCxnSpPr/>
      </xdr:nvCxnSpPr>
      <xdr:spPr>
        <a:xfrm flipV="1">
          <a:off x="6972300" y="16810065"/>
          <a:ext cx="8890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162463</xdr:rowOff>
    </xdr:from>
    <xdr:to>
      <xdr:col>55</xdr:col>
      <xdr:colOff>50800</xdr:colOff>
      <xdr:row>98</xdr:row>
      <xdr:rowOff>92613</xdr:rowOff>
    </xdr:to>
    <xdr:sp macro="" textlink="">
      <xdr:nvSpPr>
        <xdr:cNvPr id="477" name="楕円 476"/>
        <xdr:cNvSpPr/>
      </xdr:nvSpPr>
      <xdr:spPr>
        <a:xfrm>
          <a:off x="10426700" y="1679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140890</xdr:rowOff>
    </xdr:from>
    <xdr:ext cx="534377" cy="259045"/>
    <xdr:sp macro="" textlink="">
      <xdr:nvSpPr>
        <xdr:cNvPr id="478" name="普通建設事業費 （ うち更新整備　）該当値テキスト"/>
        <xdr:cNvSpPr txBox="1"/>
      </xdr:nvSpPr>
      <xdr:spPr>
        <a:xfrm>
          <a:off x="10528300" y="167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165322</xdr:rowOff>
    </xdr:from>
    <xdr:to>
      <xdr:col>50</xdr:col>
      <xdr:colOff>165100</xdr:colOff>
      <xdr:row>98</xdr:row>
      <xdr:rowOff>95472</xdr:rowOff>
    </xdr:to>
    <xdr:sp macro="" textlink="">
      <xdr:nvSpPr>
        <xdr:cNvPr id="479" name="楕円 478"/>
        <xdr:cNvSpPr/>
      </xdr:nvSpPr>
      <xdr:spPr>
        <a:xfrm>
          <a:off x="9588500" y="1679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86599</xdr:rowOff>
    </xdr:from>
    <xdr:ext cx="534377" cy="259045"/>
    <xdr:sp macro="" textlink="">
      <xdr:nvSpPr>
        <xdr:cNvPr id="480" name="テキスト ボックス 479"/>
        <xdr:cNvSpPr txBox="1"/>
      </xdr:nvSpPr>
      <xdr:spPr>
        <a:xfrm>
          <a:off x="9372111" y="1688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44278</xdr:rowOff>
    </xdr:from>
    <xdr:to>
      <xdr:col>46</xdr:col>
      <xdr:colOff>38100</xdr:colOff>
      <xdr:row>97</xdr:row>
      <xdr:rowOff>145878</xdr:rowOff>
    </xdr:to>
    <xdr:sp macro="" textlink="">
      <xdr:nvSpPr>
        <xdr:cNvPr id="481" name="楕円 480"/>
        <xdr:cNvSpPr/>
      </xdr:nvSpPr>
      <xdr:spPr>
        <a:xfrm>
          <a:off x="8699500" y="166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162405</xdr:rowOff>
    </xdr:from>
    <xdr:ext cx="534377" cy="259045"/>
    <xdr:sp macro="" textlink="">
      <xdr:nvSpPr>
        <xdr:cNvPr id="482" name="テキスト ボックス 481"/>
        <xdr:cNvSpPr txBox="1"/>
      </xdr:nvSpPr>
      <xdr:spPr>
        <a:xfrm>
          <a:off x="8483111" y="164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128615</xdr:rowOff>
    </xdr:from>
    <xdr:to>
      <xdr:col>41</xdr:col>
      <xdr:colOff>101600</xdr:colOff>
      <xdr:row>98</xdr:row>
      <xdr:rowOff>58765</xdr:rowOff>
    </xdr:to>
    <xdr:sp macro="" textlink="">
      <xdr:nvSpPr>
        <xdr:cNvPr id="483" name="楕円 482"/>
        <xdr:cNvSpPr/>
      </xdr:nvSpPr>
      <xdr:spPr>
        <a:xfrm>
          <a:off x="7810500" y="167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75292</xdr:rowOff>
    </xdr:from>
    <xdr:ext cx="534377" cy="259045"/>
    <xdr:sp macro="" textlink="">
      <xdr:nvSpPr>
        <xdr:cNvPr id="484" name="テキスト ボックス 483"/>
        <xdr:cNvSpPr txBox="1"/>
      </xdr:nvSpPr>
      <xdr:spPr>
        <a:xfrm>
          <a:off x="7594111" y="1653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27536</xdr:rowOff>
    </xdr:from>
    <xdr:to>
      <xdr:col>36</xdr:col>
      <xdr:colOff>165100</xdr:colOff>
      <xdr:row>98</xdr:row>
      <xdr:rowOff>129136</xdr:rowOff>
    </xdr:to>
    <xdr:sp macro="" textlink="">
      <xdr:nvSpPr>
        <xdr:cNvPr id="485" name="楕円 484"/>
        <xdr:cNvSpPr/>
      </xdr:nvSpPr>
      <xdr:spPr>
        <a:xfrm>
          <a:off x="6921500" y="1682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145663</xdr:rowOff>
    </xdr:from>
    <xdr:ext cx="534377" cy="259045"/>
    <xdr:sp macro="" textlink="">
      <xdr:nvSpPr>
        <xdr:cNvPr id="486" name="テキスト ボックス 485"/>
        <xdr:cNvSpPr txBox="1"/>
      </xdr:nvSpPr>
      <xdr:spPr>
        <a:xfrm>
          <a:off x="6705111" y="166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96329</xdr:rowOff>
    </xdr:from>
    <xdr:to>
      <xdr:col>85</xdr:col>
      <xdr:colOff>127000</xdr:colOff>
      <xdr:row>77</xdr:row>
      <xdr:rowOff>142202</xdr:rowOff>
    </xdr:to>
    <xdr:cxnSp macro="">
      <xdr:nvCxnSpPr>
        <xdr:cNvPr id="621" name="直線コネクタ 620"/>
        <xdr:cNvCxnSpPr/>
      </xdr:nvCxnSpPr>
      <xdr:spPr>
        <a:xfrm flipV="1">
          <a:off x="15481300" y="13297979"/>
          <a:ext cx="8382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140652</xdr:rowOff>
    </xdr:from>
    <xdr:to>
      <xdr:col>81</xdr:col>
      <xdr:colOff>50800</xdr:colOff>
      <xdr:row>77</xdr:row>
      <xdr:rowOff>142202</xdr:rowOff>
    </xdr:to>
    <xdr:cxnSp macro="">
      <xdr:nvCxnSpPr>
        <xdr:cNvPr id="624" name="直線コネクタ 623"/>
        <xdr:cNvCxnSpPr/>
      </xdr:nvCxnSpPr>
      <xdr:spPr>
        <a:xfrm>
          <a:off x="14592300" y="13342302"/>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120548</xdr:rowOff>
    </xdr:from>
    <xdr:to>
      <xdr:col>76</xdr:col>
      <xdr:colOff>114300</xdr:colOff>
      <xdr:row>77</xdr:row>
      <xdr:rowOff>140652</xdr:rowOff>
    </xdr:to>
    <xdr:cxnSp macro="">
      <xdr:nvCxnSpPr>
        <xdr:cNvPr id="627" name="直線コネクタ 626"/>
        <xdr:cNvCxnSpPr/>
      </xdr:nvCxnSpPr>
      <xdr:spPr>
        <a:xfrm>
          <a:off x="13703300" y="13322198"/>
          <a:ext cx="889000" cy="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107175</xdr:rowOff>
    </xdr:from>
    <xdr:to>
      <xdr:col>71</xdr:col>
      <xdr:colOff>177800</xdr:colOff>
      <xdr:row>77</xdr:row>
      <xdr:rowOff>120548</xdr:rowOff>
    </xdr:to>
    <xdr:cxnSp macro="">
      <xdr:nvCxnSpPr>
        <xdr:cNvPr id="630" name="直線コネクタ 629"/>
        <xdr:cNvCxnSpPr/>
      </xdr:nvCxnSpPr>
      <xdr:spPr>
        <a:xfrm>
          <a:off x="12814300" y="13308825"/>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45529</xdr:rowOff>
    </xdr:from>
    <xdr:to>
      <xdr:col>85</xdr:col>
      <xdr:colOff>177800</xdr:colOff>
      <xdr:row>77</xdr:row>
      <xdr:rowOff>147129</xdr:rowOff>
    </xdr:to>
    <xdr:sp macro="" textlink="">
      <xdr:nvSpPr>
        <xdr:cNvPr id="640" name="楕円 639"/>
        <xdr:cNvSpPr/>
      </xdr:nvSpPr>
      <xdr:spPr>
        <a:xfrm>
          <a:off x="16268700" y="1324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131906</xdr:rowOff>
    </xdr:from>
    <xdr:ext cx="534377" cy="259045"/>
    <xdr:sp macro="" textlink="">
      <xdr:nvSpPr>
        <xdr:cNvPr id="641" name="公債費該当値テキスト"/>
        <xdr:cNvSpPr txBox="1"/>
      </xdr:nvSpPr>
      <xdr:spPr>
        <a:xfrm>
          <a:off x="16370300" y="1316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91402</xdr:rowOff>
    </xdr:from>
    <xdr:to>
      <xdr:col>81</xdr:col>
      <xdr:colOff>101600</xdr:colOff>
      <xdr:row>78</xdr:row>
      <xdr:rowOff>21552</xdr:rowOff>
    </xdr:to>
    <xdr:sp macro="" textlink="">
      <xdr:nvSpPr>
        <xdr:cNvPr id="642" name="楕円 641"/>
        <xdr:cNvSpPr/>
      </xdr:nvSpPr>
      <xdr:spPr>
        <a:xfrm>
          <a:off x="15430500" y="132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12679</xdr:rowOff>
    </xdr:from>
    <xdr:ext cx="534377" cy="259045"/>
    <xdr:sp macro="" textlink="">
      <xdr:nvSpPr>
        <xdr:cNvPr id="643" name="テキスト ボックス 642"/>
        <xdr:cNvSpPr txBox="1"/>
      </xdr:nvSpPr>
      <xdr:spPr>
        <a:xfrm>
          <a:off x="15214111" y="133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89852</xdr:rowOff>
    </xdr:from>
    <xdr:to>
      <xdr:col>76</xdr:col>
      <xdr:colOff>165100</xdr:colOff>
      <xdr:row>78</xdr:row>
      <xdr:rowOff>20002</xdr:rowOff>
    </xdr:to>
    <xdr:sp macro="" textlink="">
      <xdr:nvSpPr>
        <xdr:cNvPr id="644" name="楕円 643"/>
        <xdr:cNvSpPr/>
      </xdr:nvSpPr>
      <xdr:spPr>
        <a:xfrm>
          <a:off x="14541500" y="1329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11129</xdr:rowOff>
    </xdr:from>
    <xdr:ext cx="534377" cy="259045"/>
    <xdr:sp macro="" textlink="">
      <xdr:nvSpPr>
        <xdr:cNvPr id="645" name="テキスト ボックス 644"/>
        <xdr:cNvSpPr txBox="1"/>
      </xdr:nvSpPr>
      <xdr:spPr>
        <a:xfrm>
          <a:off x="14325111" y="133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69748</xdr:rowOff>
    </xdr:from>
    <xdr:to>
      <xdr:col>72</xdr:col>
      <xdr:colOff>38100</xdr:colOff>
      <xdr:row>77</xdr:row>
      <xdr:rowOff>171348</xdr:rowOff>
    </xdr:to>
    <xdr:sp macro="" textlink="">
      <xdr:nvSpPr>
        <xdr:cNvPr id="646" name="楕円 645"/>
        <xdr:cNvSpPr/>
      </xdr:nvSpPr>
      <xdr:spPr>
        <a:xfrm>
          <a:off x="13652500" y="1327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162475</xdr:rowOff>
    </xdr:from>
    <xdr:ext cx="534377" cy="259045"/>
    <xdr:sp macro="" textlink="">
      <xdr:nvSpPr>
        <xdr:cNvPr id="647" name="テキスト ボックス 646"/>
        <xdr:cNvSpPr txBox="1"/>
      </xdr:nvSpPr>
      <xdr:spPr>
        <a:xfrm>
          <a:off x="13436111" y="1336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56375</xdr:rowOff>
    </xdr:from>
    <xdr:to>
      <xdr:col>67</xdr:col>
      <xdr:colOff>101600</xdr:colOff>
      <xdr:row>77</xdr:row>
      <xdr:rowOff>157975</xdr:rowOff>
    </xdr:to>
    <xdr:sp macro="" textlink="">
      <xdr:nvSpPr>
        <xdr:cNvPr id="648" name="楕円 647"/>
        <xdr:cNvSpPr/>
      </xdr:nvSpPr>
      <xdr:spPr>
        <a:xfrm>
          <a:off x="12763500" y="1325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149102</xdr:rowOff>
    </xdr:from>
    <xdr:ext cx="534377" cy="259045"/>
    <xdr:sp macro="" textlink="">
      <xdr:nvSpPr>
        <xdr:cNvPr id="649" name="テキスト ボックス 648"/>
        <xdr:cNvSpPr txBox="1"/>
      </xdr:nvSpPr>
      <xdr:spPr>
        <a:xfrm>
          <a:off x="12547111" y="1335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153836</xdr:rowOff>
    </xdr:from>
    <xdr:to>
      <xdr:col>85</xdr:col>
      <xdr:colOff>127000</xdr:colOff>
      <xdr:row>99</xdr:row>
      <xdr:rowOff>3403</xdr:rowOff>
    </xdr:to>
    <xdr:cxnSp macro="">
      <xdr:nvCxnSpPr>
        <xdr:cNvPr id="678" name="直線コネクタ 677"/>
        <xdr:cNvCxnSpPr/>
      </xdr:nvCxnSpPr>
      <xdr:spPr>
        <a:xfrm>
          <a:off x="15481300" y="16955936"/>
          <a:ext cx="838200" cy="2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153836</xdr:rowOff>
    </xdr:from>
    <xdr:to>
      <xdr:col>81</xdr:col>
      <xdr:colOff>50800</xdr:colOff>
      <xdr:row>98</xdr:row>
      <xdr:rowOff>158381</xdr:rowOff>
    </xdr:to>
    <xdr:cxnSp macro="">
      <xdr:nvCxnSpPr>
        <xdr:cNvPr id="681" name="直線コネクタ 680"/>
        <xdr:cNvCxnSpPr/>
      </xdr:nvCxnSpPr>
      <xdr:spPr>
        <a:xfrm flipV="1">
          <a:off x="14592300" y="16955936"/>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158381</xdr:rowOff>
    </xdr:from>
    <xdr:to>
      <xdr:col>76</xdr:col>
      <xdr:colOff>114300</xdr:colOff>
      <xdr:row>99</xdr:row>
      <xdr:rowOff>6553</xdr:rowOff>
    </xdr:to>
    <xdr:cxnSp macro="">
      <xdr:nvCxnSpPr>
        <xdr:cNvPr id="684" name="直線コネクタ 683"/>
        <xdr:cNvCxnSpPr/>
      </xdr:nvCxnSpPr>
      <xdr:spPr>
        <a:xfrm flipV="1">
          <a:off x="13703300" y="16960481"/>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132690</xdr:rowOff>
    </xdr:from>
    <xdr:to>
      <xdr:col>71</xdr:col>
      <xdr:colOff>177800</xdr:colOff>
      <xdr:row>99</xdr:row>
      <xdr:rowOff>6553</xdr:rowOff>
    </xdr:to>
    <xdr:cxnSp macro="">
      <xdr:nvCxnSpPr>
        <xdr:cNvPr id="687" name="直線コネクタ 686"/>
        <xdr:cNvCxnSpPr/>
      </xdr:nvCxnSpPr>
      <xdr:spPr>
        <a:xfrm>
          <a:off x="12814300" y="16934790"/>
          <a:ext cx="889000" cy="4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124053</xdr:rowOff>
    </xdr:from>
    <xdr:to>
      <xdr:col>85</xdr:col>
      <xdr:colOff>177800</xdr:colOff>
      <xdr:row>99</xdr:row>
      <xdr:rowOff>54203</xdr:rowOff>
    </xdr:to>
    <xdr:sp macro="" textlink="">
      <xdr:nvSpPr>
        <xdr:cNvPr id="697" name="楕円 696"/>
        <xdr:cNvSpPr/>
      </xdr:nvSpPr>
      <xdr:spPr>
        <a:xfrm>
          <a:off x="16268700" y="169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38980</xdr:rowOff>
    </xdr:from>
    <xdr:ext cx="469744" cy="259045"/>
    <xdr:sp macro="" textlink="">
      <xdr:nvSpPr>
        <xdr:cNvPr id="698" name="積立金該当値テキスト"/>
        <xdr:cNvSpPr txBox="1"/>
      </xdr:nvSpPr>
      <xdr:spPr>
        <a:xfrm>
          <a:off x="16370300" y="1684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103036</xdr:rowOff>
    </xdr:from>
    <xdr:to>
      <xdr:col>81</xdr:col>
      <xdr:colOff>101600</xdr:colOff>
      <xdr:row>99</xdr:row>
      <xdr:rowOff>33186</xdr:rowOff>
    </xdr:to>
    <xdr:sp macro="" textlink="">
      <xdr:nvSpPr>
        <xdr:cNvPr id="699" name="楕円 698"/>
        <xdr:cNvSpPr/>
      </xdr:nvSpPr>
      <xdr:spPr>
        <a:xfrm>
          <a:off x="15430500" y="169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24313</xdr:rowOff>
    </xdr:from>
    <xdr:ext cx="469744" cy="259045"/>
    <xdr:sp macro="" textlink="">
      <xdr:nvSpPr>
        <xdr:cNvPr id="700" name="テキスト ボックス 699"/>
        <xdr:cNvSpPr txBox="1"/>
      </xdr:nvSpPr>
      <xdr:spPr>
        <a:xfrm>
          <a:off x="15246428" y="1699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107581</xdr:rowOff>
    </xdr:from>
    <xdr:to>
      <xdr:col>76</xdr:col>
      <xdr:colOff>165100</xdr:colOff>
      <xdr:row>99</xdr:row>
      <xdr:rowOff>37731</xdr:rowOff>
    </xdr:to>
    <xdr:sp macro="" textlink="">
      <xdr:nvSpPr>
        <xdr:cNvPr id="701" name="楕円 700"/>
        <xdr:cNvSpPr/>
      </xdr:nvSpPr>
      <xdr:spPr>
        <a:xfrm>
          <a:off x="14541500" y="1690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28858</xdr:rowOff>
    </xdr:from>
    <xdr:ext cx="469744" cy="259045"/>
    <xdr:sp macro="" textlink="">
      <xdr:nvSpPr>
        <xdr:cNvPr id="702" name="テキスト ボックス 701"/>
        <xdr:cNvSpPr txBox="1"/>
      </xdr:nvSpPr>
      <xdr:spPr>
        <a:xfrm>
          <a:off x="14357428" y="1700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127203</xdr:rowOff>
    </xdr:from>
    <xdr:to>
      <xdr:col>72</xdr:col>
      <xdr:colOff>38100</xdr:colOff>
      <xdr:row>99</xdr:row>
      <xdr:rowOff>57353</xdr:rowOff>
    </xdr:to>
    <xdr:sp macro="" textlink="">
      <xdr:nvSpPr>
        <xdr:cNvPr id="703" name="楕円 702"/>
        <xdr:cNvSpPr/>
      </xdr:nvSpPr>
      <xdr:spPr>
        <a:xfrm>
          <a:off x="13652500" y="169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48480</xdr:rowOff>
    </xdr:from>
    <xdr:ext cx="469744" cy="259045"/>
    <xdr:sp macro="" textlink="">
      <xdr:nvSpPr>
        <xdr:cNvPr id="704" name="テキスト ボックス 703"/>
        <xdr:cNvSpPr txBox="1"/>
      </xdr:nvSpPr>
      <xdr:spPr>
        <a:xfrm>
          <a:off x="13468428" y="1702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81890</xdr:rowOff>
    </xdr:from>
    <xdr:to>
      <xdr:col>67</xdr:col>
      <xdr:colOff>101600</xdr:colOff>
      <xdr:row>99</xdr:row>
      <xdr:rowOff>12040</xdr:rowOff>
    </xdr:to>
    <xdr:sp macro="" textlink="">
      <xdr:nvSpPr>
        <xdr:cNvPr id="705" name="楕円 704"/>
        <xdr:cNvSpPr/>
      </xdr:nvSpPr>
      <xdr:spPr>
        <a:xfrm>
          <a:off x="12763500" y="168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3167</xdr:rowOff>
    </xdr:from>
    <xdr:ext cx="469744" cy="259045"/>
    <xdr:sp macro="" textlink="">
      <xdr:nvSpPr>
        <xdr:cNvPr id="706" name="テキスト ボックス 705"/>
        <xdr:cNvSpPr txBox="1"/>
      </xdr:nvSpPr>
      <xdr:spPr>
        <a:xfrm>
          <a:off x="12579428" y="1697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60376</xdr:rowOff>
    </xdr:from>
    <xdr:to>
      <xdr:col>116</xdr:col>
      <xdr:colOff>63500</xdr:colOff>
      <xdr:row>37</xdr:row>
      <xdr:rowOff>72549</xdr:rowOff>
    </xdr:to>
    <xdr:cxnSp macro="">
      <xdr:nvCxnSpPr>
        <xdr:cNvPr id="731" name="直線コネクタ 730"/>
        <xdr:cNvCxnSpPr/>
      </xdr:nvCxnSpPr>
      <xdr:spPr>
        <a:xfrm flipV="1">
          <a:off x="21323300" y="6404026"/>
          <a:ext cx="8382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37895</xdr:rowOff>
    </xdr:from>
    <xdr:ext cx="469744" cy="259045"/>
    <xdr:sp macro="" textlink="">
      <xdr:nvSpPr>
        <xdr:cNvPr id="732" name="投資及び出資金平均値テキスト"/>
        <xdr:cNvSpPr txBox="1"/>
      </xdr:nvSpPr>
      <xdr:spPr>
        <a:xfrm>
          <a:off x="22212300" y="638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72549</xdr:rowOff>
    </xdr:from>
    <xdr:to>
      <xdr:col>111</xdr:col>
      <xdr:colOff>177800</xdr:colOff>
      <xdr:row>37</xdr:row>
      <xdr:rowOff>76435</xdr:rowOff>
    </xdr:to>
    <xdr:cxnSp macro="">
      <xdr:nvCxnSpPr>
        <xdr:cNvPr id="734" name="直線コネクタ 733"/>
        <xdr:cNvCxnSpPr/>
      </xdr:nvCxnSpPr>
      <xdr:spPr>
        <a:xfrm flipV="1">
          <a:off x="20434300" y="6416199"/>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2005</xdr:rowOff>
    </xdr:from>
    <xdr:ext cx="469744" cy="259045"/>
    <xdr:sp macro="" textlink="">
      <xdr:nvSpPr>
        <xdr:cNvPr id="736" name="テキスト ボックス 735"/>
        <xdr:cNvSpPr txBox="1"/>
      </xdr:nvSpPr>
      <xdr:spPr>
        <a:xfrm>
          <a:off x="21088428" y="651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76435</xdr:rowOff>
    </xdr:from>
    <xdr:to>
      <xdr:col>107</xdr:col>
      <xdr:colOff>50800</xdr:colOff>
      <xdr:row>38</xdr:row>
      <xdr:rowOff>25400</xdr:rowOff>
    </xdr:to>
    <xdr:cxnSp macro="">
      <xdr:nvCxnSpPr>
        <xdr:cNvPr id="737" name="直線コネクタ 736"/>
        <xdr:cNvCxnSpPr/>
      </xdr:nvCxnSpPr>
      <xdr:spPr>
        <a:xfrm flipV="1">
          <a:off x="19545300" y="6420085"/>
          <a:ext cx="889000" cy="12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5776</xdr:rowOff>
    </xdr:from>
    <xdr:ext cx="469744" cy="259045"/>
    <xdr:sp macro="" textlink="">
      <xdr:nvSpPr>
        <xdr:cNvPr id="739" name="テキスト ボックス 738"/>
        <xdr:cNvSpPr txBox="1"/>
      </xdr:nvSpPr>
      <xdr:spPr>
        <a:xfrm>
          <a:off x="20199428" y="652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9576</xdr:rowOff>
    </xdr:from>
    <xdr:to>
      <xdr:col>116</xdr:col>
      <xdr:colOff>114300</xdr:colOff>
      <xdr:row>37</xdr:row>
      <xdr:rowOff>111176</xdr:rowOff>
    </xdr:to>
    <xdr:sp macro="" textlink="">
      <xdr:nvSpPr>
        <xdr:cNvPr id="750" name="楕円 749"/>
        <xdr:cNvSpPr/>
      </xdr:nvSpPr>
      <xdr:spPr>
        <a:xfrm>
          <a:off x="22110700" y="63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32453</xdr:rowOff>
    </xdr:from>
    <xdr:ext cx="469744" cy="259045"/>
    <xdr:sp macro="" textlink="">
      <xdr:nvSpPr>
        <xdr:cNvPr id="751" name="投資及び出資金該当値テキスト"/>
        <xdr:cNvSpPr txBox="1"/>
      </xdr:nvSpPr>
      <xdr:spPr>
        <a:xfrm>
          <a:off x="22212300" y="620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21749</xdr:rowOff>
    </xdr:from>
    <xdr:to>
      <xdr:col>112</xdr:col>
      <xdr:colOff>38100</xdr:colOff>
      <xdr:row>37</xdr:row>
      <xdr:rowOff>123349</xdr:rowOff>
    </xdr:to>
    <xdr:sp macro="" textlink="">
      <xdr:nvSpPr>
        <xdr:cNvPr id="752" name="楕円 751"/>
        <xdr:cNvSpPr/>
      </xdr:nvSpPr>
      <xdr:spPr>
        <a:xfrm>
          <a:off x="21272500" y="63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139876</xdr:rowOff>
    </xdr:from>
    <xdr:ext cx="469744" cy="259045"/>
    <xdr:sp macro="" textlink="">
      <xdr:nvSpPr>
        <xdr:cNvPr id="753" name="テキスト ボックス 752"/>
        <xdr:cNvSpPr txBox="1"/>
      </xdr:nvSpPr>
      <xdr:spPr>
        <a:xfrm>
          <a:off x="21088428" y="61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25635</xdr:rowOff>
    </xdr:from>
    <xdr:to>
      <xdr:col>107</xdr:col>
      <xdr:colOff>101600</xdr:colOff>
      <xdr:row>37</xdr:row>
      <xdr:rowOff>127235</xdr:rowOff>
    </xdr:to>
    <xdr:sp macro="" textlink="">
      <xdr:nvSpPr>
        <xdr:cNvPr id="754" name="楕円 753"/>
        <xdr:cNvSpPr/>
      </xdr:nvSpPr>
      <xdr:spPr>
        <a:xfrm>
          <a:off x="20383500" y="63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143762</xdr:rowOff>
    </xdr:from>
    <xdr:ext cx="469744" cy="259045"/>
    <xdr:sp macro="" textlink="">
      <xdr:nvSpPr>
        <xdr:cNvPr id="755" name="テキスト ボックス 754"/>
        <xdr:cNvSpPr txBox="1"/>
      </xdr:nvSpPr>
      <xdr:spPr>
        <a:xfrm>
          <a:off x="20199428" y="614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90963</xdr:rowOff>
    </xdr:from>
    <xdr:to>
      <xdr:col>116</xdr:col>
      <xdr:colOff>63500</xdr:colOff>
      <xdr:row>58</xdr:row>
      <xdr:rowOff>91603</xdr:rowOff>
    </xdr:to>
    <xdr:cxnSp macro="">
      <xdr:nvCxnSpPr>
        <xdr:cNvPr id="786" name="直線コネクタ 785"/>
        <xdr:cNvCxnSpPr/>
      </xdr:nvCxnSpPr>
      <xdr:spPr>
        <a:xfrm flipV="1">
          <a:off x="21323300" y="10035063"/>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91603</xdr:rowOff>
    </xdr:from>
    <xdr:to>
      <xdr:col>111</xdr:col>
      <xdr:colOff>177800</xdr:colOff>
      <xdr:row>58</xdr:row>
      <xdr:rowOff>92197</xdr:rowOff>
    </xdr:to>
    <xdr:cxnSp macro="">
      <xdr:nvCxnSpPr>
        <xdr:cNvPr id="789" name="直線コネクタ 788"/>
        <xdr:cNvCxnSpPr/>
      </xdr:nvCxnSpPr>
      <xdr:spPr>
        <a:xfrm flipV="1">
          <a:off x="20434300" y="10035703"/>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92197</xdr:rowOff>
    </xdr:from>
    <xdr:to>
      <xdr:col>107</xdr:col>
      <xdr:colOff>50800</xdr:colOff>
      <xdr:row>58</xdr:row>
      <xdr:rowOff>92380</xdr:rowOff>
    </xdr:to>
    <xdr:cxnSp macro="">
      <xdr:nvCxnSpPr>
        <xdr:cNvPr id="792" name="直線コネクタ 791"/>
        <xdr:cNvCxnSpPr/>
      </xdr:nvCxnSpPr>
      <xdr:spPr>
        <a:xfrm flipV="1">
          <a:off x="19545300" y="1003629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92380</xdr:rowOff>
    </xdr:from>
    <xdr:to>
      <xdr:col>102</xdr:col>
      <xdr:colOff>114300</xdr:colOff>
      <xdr:row>58</xdr:row>
      <xdr:rowOff>92654</xdr:rowOff>
    </xdr:to>
    <xdr:cxnSp macro="">
      <xdr:nvCxnSpPr>
        <xdr:cNvPr id="795" name="直線コネクタ 794"/>
        <xdr:cNvCxnSpPr/>
      </xdr:nvCxnSpPr>
      <xdr:spPr>
        <a:xfrm flipV="1">
          <a:off x="18656300" y="1003648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40163</xdr:rowOff>
    </xdr:from>
    <xdr:to>
      <xdr:col>116</xdr:col>
      <xdr:colOff>114300</xdr:colOff>
      <xdr:row>58</xdr:row>
      <xdr:rowOff>141763</xdr:rowOff>
    </xdr:to>
    <xdr:sp macro="" textlink="">
      <xdr:nvSpPr>
        <xdr:cNvPr id="805" name="楕円 804"/>
        <xdr:cNvSpPr/>
      </xdr:nvSpPr>
      <xdr:spPr>
        <a:xfrm>
          <a:off x="22110700" y="998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469744" cy="259045"/>
    <xdr:sp macro="" textlink="">
      <xdr:nvSpPr>
        <xdr:cNvPr id="806" name="貸付金該当値テキスト"/>
        <xdr:cNvSpPr txBox="1"/>
      </xdr:nvSpPr>
      <xdr:spPr>
        <a:xfrm>
          <a:off x="22212300" y="994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40803</xdr:rowOff>
    </xdr:from>
    <xdr:to>
      <xdr:col>112</xdr:col>
      <xdr:colOff>38100</xdr:colOff>
      <xdr:row>58</xdr:row>
      <xdr:rowOff>142403</xdr:rowOff>
    </xdr:to>
    <xdr:sp macro="" textlink="">
      <xdr:nvSpPr>
        <xdr:cNvPr id="807" name="楕円 806"/>
        <xdr:cNvSpPr/>
      </xdr:nvSpPr>
      <xdr:spPr>
        <a:xfrm>
          <a:off x="21272500" y="998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133530</xdr:rowOff>
    </xdr:from>
    <xdr:ext cx="469744" cy="259045"/>
    <xdr:sp macro="" textlink="">
      <xdr:nvSpPr>
        <xdr:cNvPr id="808" name="テキスト ボックス 807"/>
        <xdr:cNvSpPr txBox="1"/>
      </xdr:nvSpPr>
      <xdr:spPr>
        <a:xfrm>
          <a:off x="21088428" y="1007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41397</xdr:rowOff>
    </xdr:from>
    <xdr:to>
      <xdr:col>107</xdr:col>
      <xdr:colOff>101600</xdr:colOff>
      <xdr:row>58</xdr:row>
      <xdr:rowOff>142997</xdr:rowOff>
    </xdr:to>
    <xdr:sp macro="" textlink="">
      <xdr:nvSpPr>
        <xdr:cNvPr id="809" name="楕円 808"/>
        <xdr:cNvSpPr/>
      </xdr:nvSpPr>
      <xdr:spPr>
        <a:xfrm>
          <a:off x="20383500" y="99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134124</xdr:rowOff>
    </xdr:from>
    <xdr:ext cx="469744" cy="259045"/>
    <xdr:sp macro="" textlink="">
      <xdr:nvSpPr>
        <xdr:cNvPr id="810" name="テキスト ボックス 809"/>
        <xdr:cNvSpPr txBox="1"/>
      </xdr:nvSpPr>
      <xdr:spPr>
        <a:xfrm>
          <a:off x="20199428" y="1007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41580</xdr:rowOff>
    </xdr:from>
    <xdr:to>
      <xdr:col>102</xdr:col>
      <xdr:colOff>165100</xdr:colOff>
      <xdr:row>58</xdr:row>
      <xdr:rowOff>143180</xdr:rowOff>
    </xdr:to>
    <xdr:sp macro="" textlink="">
      <xdr:nvSpPr>
        <xdr:cNvPr id="811" name="楕円 810"/>
        <xdr:cNvSpPr/>
      </xdr:nvSpPr>
      <xdr:spPr>
        <a:xfrm>
          <a:off x="19494500" y="99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134307</xdr:rowOff>
    </xdr:from>
    <xdr:ext cx="469744" cy="259045"/>
    <xdr:sp macro="" textlink="">
      <xdr:nvSpPr>
        <xdr:cNvPr id="812" name="テキスト ボックス 811"/>
        <xdr:cNvSpPr txBox="1"/>
      </xdr:nvSpPr>
      <xdr:spPr>
        <a:xfrm>
          <a:off x="19310428" y="1007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41854</xdr:rowOff>
    </xdr:from>
    <xdr:to>
      <xdr:col>98</xdr:col>
      <xdr:colOff>38100</xdr:colOff>
      <xdr:row>58</xdr:row>
      <xdr:rowOff>143454</xdr:rowOff>
    </xdr:to>
    <xdr:sp macro="" textlink="">
      <xdr:nvSpPr>
        <xdr:cNvPr id="813" name="楕円 812"/>
        <xdr:cNvSpPr/>
      </xdr:nvSpPr>
      <xdr:spPr>
        <a:xfrm>
          <a:off x="18605500" y="998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134581</xdr:rowOff>
    </xdr:from>
    <xdr:ext cx="469744" cy="259045"/>
    <xdr:sp macro="" textlink="">
      <xdr:nvSpPr>
        <xdr:cNvPr id="814" name="テキスト ボックス 813"/>
        <xdr:cNvSpPr txBox="1"/>
      </xdr:nvSpPr>
      <xdr:spPr>
        <a:xfrm>
          <a:off x="18421428" y="1007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121961</xdr:rowOff>
    </xdr:from>
    <xdr:to>
      <xdr:col>116</xdr:col>
      <xdr:colOff>63500</xdr:colOff>
      <xdr:row>75</xdr:row>
      <xdr:rowOff>148478</xdr:rowOff>
    </xdr:to>
    <xdr:cxnSp macro="">
      <xdr:nvCxnSpPr>
        <xdr:cNvPr id="842" name="直線コネクタ 841"/>
        <xdr:cNvCxnSpPr/>
      </xdr:nvCxnSpPr>
      <xdr:spPr>
        <a:xfrm>
          <a:off x="21323300" y="12980711"/>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121961</xdr:rowOff>
    </xdr:from>
    <xdr:to>
      <xdr:col>111</xdr:col>
      <xdr:colOff>177800</xdr:colOff>
      <xdr:row>75</xdr:row>
      <xdr:rowOff>134396</xdr:rowOff>
    </xdr:to>
    <xdr:cxnSp macro="">
      <xdr:nvCxnSpPr>
        <xdr:cNvPr id="845" name="直線コネクタ 844"/>
        <xdr:cNvCxnSpPr/>
      </xdr:nvCxnSpPr>
      <xdr:spPr>
        <a:xfrm flipV="1">
          <a:off x="20434300" y="12980711"/>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27755</xdr:rowOff>
    </xdr:from>
    <xdr:to>
      <xdr:col>107</xdr:col>
      <xdr:colOff>50800</xdr:colOff>
      <xdr:row>75</xdr:row>
      <xdr:rowOff>134396</xdr:rowOff>
    </xdr:to>
    <xdr:cxnSp macro="">
      <xdr:nvCxnSpPr>
        <xdr:cNvPr id="848" name="直線コネクタ 847"/>
        <xdr:cNvCxnSpPr/>
      </xdr:nvCxnSpPr>
      <xdr:spPr>
        <a:xfrm>
          <a:off x="19545300" y="12715055"/>
          <a:ext cx="889000" cy="27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27755</xdr:rowOff>
    </xdr:from>
    <xdr:to>
      <xdr:col>102</xdr:col>
      <xdr:colOff>114300</xdr:colOff>
      <xdr:row>74</xdr:row>
      <xdr:rowOff>44122</xdr:rowOff>
    </xdr:to>
    <xdr:cxnSp macro="">
      <xdr:nvCxnSpPr>
        <xdr:cNvPr id="851" name="直線コネクタ 850"/>
        <xdr:cNvCxnSpPr/>
      </xdr:nvCxnSpPr>
      <xdr:spPr>
        <a:xfrm flipV="1">
          <a:off x="18656300" y="12715055"/>
          <a:ext cx="8890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97679</xdr:rowOff>
    </xdr:from>
    <xdr:to>
      <xdr:col>116</xdr:col>
      <xdr:colOff>114300</xdr:colOff>
      <xdr:row>76</xdr:row>
      <xdr:rowOff>27828</xdr:rowOff>
    </xdr:to>
    <xdr:sp macro="" textlink="">
      <xdr:nvSpPr>
        <xdr:cNvPr id="861" name="楕円 860"/>
        <xdr:cNvSpPr/>
      </xdr:nvSpPr>
      <xdr:spPr>
        <a:xfrm>
          <a:off x="22110700" y="129564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120556</xdr:rowOff>
    </xdr:from>
    <xdr:ext cx="534377" cy="259045"/>
    <xdr:sp macro="" textlink="">
      <xdr:nvSpPr>
        <xdr:cNvPr id="862" name="繰出金該当値テキスト"/>
        <xdr:cNvSpPr txBox="1"/>
      </xdr:nvSpPr>
      <xdr:spPr>
        <a:xfrm>
          <a:off x="22212300" y="1280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71161</xdr:rowOff>
    </xdr:from>
    <xdr:to>
      <xdr:col>112</xdr:col>
      <xdr:colOff>38100</xdr:colOff>
      <xdr:row>76</xdr:row>
      <xdr:rowOff>1312</xdr:rowOff>
    </xdr:to>
    <xdr:sp macro="" textlink="">
      <xdr:nvSpPr>
        <xdr:cNvPr id="863" name="楕円 862"/>
        <xdr:cNvSpPr/>
      </xdr:nvSpPr>
      <xdr:spPr>
        <a:xfrm>
          <a:off x="21272500" y="129299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17838</xdr:rowOff>
    </xdr:from>
    <xdr:ext cx="534377" cy="259045"/>
    <xdr:sp macro="" textlink="">
      <xdr:nvSpPr>
        <xdr:cNvPr id="864" name="テキスト ボックス 863"/>
        <xdr:cNvSpPr txBox="1"/>
      </xdr:nvSpPr>
      <xdr:spPr>
        <a:xfrm>
          <a:off x="21056111" y="1270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83596</xdr:rowOff>
    </xdr:from>
    <xdr:to>
      <xdr:col>107</xdr:col>
      <xdr:colOff>101600</xdr:colOff>
      <xdr:row>76</xdr:row>
      <xdr:rowOff>13746</xdr:rowOff>
    </xdr:to>
    <xdr:sp macro="" textlink="">
      <xdr:nvSpPr>
        <xdr:cNvPr id="865" name="楕円 864"/>
        <xdr:cNvSpPr/>
      </xdr:nvSpPr>
      <xdr:spPr>
        <a:xfrm>
          <a:off x="20383500" y="129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30273</xdr:rowOff>
    </xdr:from>
    <xdr:ext cx="534377" cy="259045"/>
    <xdr:sp macro="" textlink="">
      <xdr:nvSpPr>
        <xdr:cNvPr id="866" name="テキスト ボックス 865"/>
        <xdr:cNvSpPr txBox="1"/>
      </xdr:nvSpPr>
      <xdr:spPr>
        <a:xfrm>
          <a:off x="20167111" y="1271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148405</xdr:rowOff>
    </xdr:from>
    <xdr:to>
      <xdr:col>102</xdr:col>
      <xdr:colOff>165100</xdr:colOff>
      <xdr:row>74</xdr:row>
      <xdr:rowOff>78555</xdr:rowOff>
    </xdr:to>
    <xdr:sp macro="" textlink="">
      <xdr:nvSpPr>
        <xdr:cNvPr id="867" name="楕円 866"/>
        <xdr:cNvSpPr/>
      </xdr:nvSpPr>
      <xdr:spPr>
        <a:xfrm>
          <a:off x="19494500" y="1266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95082</xdr:rowOff>
    </xdr:from>
    <xdr:ext cx="534377" cy="259045"/>
    <xdr:sp macro="" textlink="">
      <xdr:nvSpPr>
        <xdr:cNvPr id="868" name="テキスト ボックス 867"/>
        <xdr:cNvSpPr txBox="1"/>
      </xdr:nvSpPr>
      <xdr:spPr>
        <a:xfrm>
          <a:off x="19278111" y="1243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164772</xdr:rowOff>
    </xdr:from>
    <xdr:to>
      <xdr:col>98</xdr:col>
      <xdr:colOff>38100</xdr:colOff>
      <xdr:row>74</xdr:row>
      <xdr:rowOff>94922</xdr:rowOff>
    </xdr:to>
    <xdr:sp macro="" textlink="">
      <xdr:nvSpPr>
        <xdr:cNvPr id="869" name="楕円 868"/>
        <xdr:cNvSpPr/>
      </xdr:nvSpPr>
      <xdr:spPr>
        <a:xfrm>
          <a:off x="18605500" y="1268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111449</xdr:rowOff>
    </xdr:from>
    <xdr:ext cx="534377" cy="259045"/>
    <xdr:sp macro="" textlink="">
      <xdr:nvSpPr>
        <xdr:cNvPr id="870" name="テキスト ボックス 869"/>
        <xdr:cNvSpPr txBox="1"/>
      </xdr:nvSpPr>
      <xdr:spPr>
        <a:xfrm>
          <a:off x="18389111" y="124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350,325</a:t>
          </a:r>
          <a:r>
            <a:rPr kumimoji="1" lang="ja-JP" altLang="en-US" sz="1300">
              <a:latin typeface="ＭＳ Ｐゴシック" panose="020B0600070205080204" pitchFamily="50" charset="-128"/>
              <a:ea typeface="ＭＳ Ｐゴシック" panose="020B0600070205080204" pitchFamily="50" charset="-128"/>
            </a:rPr>
            <a:t>円となっている。類似団体との比較では</a:t>
          </a:r>
          <a:r>
            <a:rPr kumimoji="1" lang="en-US" altLang="ja-JP" sz="1300">
              <a:latin typeface="ＭＳ Ｐゴシック" panose="020B0600070205080204" pitchFamily="50" charset="-128"/>
              <a:ea typeface="ＭＳ Ｐゴシック" panose="020B0600070205080204" pitchFamily="50" charset="-128"/>
            </a:rPr>
            <a:t>27,378</a:t>
          </a:r>
          <a:r>
            <a:rPr kumimoji="1" lang="ja-JP" altLang="en-US" sz="1300">
              <a:latin typeface="ＭＳ Ｐゴシック" panose="020B0600070205080204" pitchFamily="50" charset="-128"/>
              <a:ea typeface="ＭＳ Ｐゴシック" panose="020B0600070205080204" pitchFamily="50" charset="-128"/>
            </a:rPr>
            <a:t>円低いコストで行政運営を行っている。そのような中、経常収支比率は</a:t>
          </a:r>
          <a:r>
            <a:rPr kumimoji="1" lang="en-US" altLang="ja-JP" sz="1300">
              <a:latin typeface="ＭＳ Ｐゴシック" panose="020B0600070205080204" pitchFamily="50" charset="-128"/>
              <a:ea typeface="ＭＳ Ｐゴシック" panose="020B0600070205080204" pitchFamily="50" charset="-128"/>
            </a:rPr>
            <a:t>96.1%</a:t>
          </a:r>
          <a:r>
            <a:rPr kumimoji="1" lang="ja-JP" altLang="en-US" sz="1300">
              <a:latin typeface="ＭＳ Ｐゴシック" panose="020B0600070205080204" pitchFamily="50" charset="-128"/>
              <a:ea typeface="ＭＳ Ｐゴシック" panose="020B0600070205080204" pitchFamily="50" charset="-128"/>
            </a:rPr>
            <a:t>と類似団体より</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高い状況にある。そのために、生産年齢層の定住化を図り、長いスパンでの自主財源の確保に努める必要がある。今まで以上に事業の取捨選択を行いつつ、自主財源の確保のための施策を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福岡県水巻町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28,152
27,744
11.01
10,213,076
9,862,366
331,209
5,742,638
7,573,319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63609</xdr:rowOff>
    </xdr:from>
    <xdr:to>
      <xdr:col>24</xdr:col>
      <xdr:colOff>63500</xdr:colOff>
      <xdr:row>35</xdr:row>
      <xdr:rowOff>167132</xdr:rowOff>
    </xdr:to>
    <xdr:cxnSp macro="">
      <xdr:nvCxnSpPr>
        <xdr:cNvPr id="63" name="直線コネクタ 62"/>
        <xdr:cNvCxnSpPr/>
      </xdr:nvCxnSpPr>
      <xdr:spPr>
        <a:xfrm>
          <a:off x="3797300" y="6064359"/>
          <a:ext cx="838200" cy="10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170724</xdr:rowOff>
    </xdr:from>
    <xdr:to>
      <xdr:col>19</xdr:col>
      <xdr:colOff>177800</xdr:colOff>
      <xdr:row>35</xdr:row>
      <xdr:rowOff>63609</xdr:rowOff>
    </xdr:to>
    <xdr:cxnSp macro="">
      <xdr:nvCxnSpPr>
        <xdr:cNvPr id="66" name="直線コネクタ 65"/>
        <xdr:cNvCxnSpPr/>
      </xdr:nvCxnSpPr>
      <xdr:spPr>
        <a:xfrm>
          <a:off x="2908300" y="5828574"/>
          <a:ext cx="889000" cy="23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170724</xdr:rowOff>
    </xdr:from>
    <xdr:to>
      <xdr:col>15</xdr:col>
      <xdr:colOff>50800</xdr:colOff>
      <xdr:row>34</xdr:row>
      <xdr:rowOff>157335</xdr:rowOff>
    </xdr:to>
    <xdr:cxnSp macro="">
      <xdr:nvCxnSpPr>
        <xdr:cNvPr id="69" name="直線コネクタ 68"/>
        <xdr:cNvCxnSpPr/>
      </xdr:nvCxnSpPr>
      <xdr:spPr>
        <a:xfrm flipV="1">
          <a:off x="2019300" y="5828574"/>
          <a:ext cx="889000" cy="15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117820</xdr:rowOff>
    </xdr:from>
    <xdr:to>
      <xdr:col>10</xdr:col>
      <xdr:colOff>114300</xdr:colOff>
      <xdr:row>34</xdr:row>
      <xdr:rowOff>157335</xdr:rowOff>
    </xdr:to>
    <xdr:cxnSp macro="">
      <xdr:nvCxnSpPr>
        <xdr:cNvPr id="72" name="直線コネクタ 71"/>
        <xdr:cNvCxnSpPr/>
      </xdr:nvCxnSpPr>
      <xdr:spPr>
        <a:xfrm>
          <a:off x="1130300" y="5947120"/>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116332</xdr:rowOff>
    </xdr:from>
    <xdr:to>
      <xdr:col>24</xdr:col>
      <xdr:colOff>114300</xdr:colOff>
      <xdr:row>36</xdr:row>
      <xdr:rowOff>46482</xdr:rowOff>
    </xdr:to>
    <xdr:sp macro="" textlink="">
      <xdr:nvSpPr>
        <xdr:cNvPr id="82" name="楕円 81"/>
        <xdr:cNvSpPr/>
      </xdr:nvSpPr>
      <xdr:spPr>
        <a:xfrm>
          <a:off x="45847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139209</xdr:rowOff>
    </xdr:from>
    <xdr:ext cx="469744" cy="259045"/>
    <xdr:sp macro="" textlink="">
      <xdr:nvSpPr>
        <xdr:cNvPr id="83" name="議会費該当値テキスト"/>
        <xdr:cNvSpPr txBox="1"/>
      </xdr:nvSpPr>
      <xdr:spPr>
        <a:xfrm>
          <a:off x="4686300" y="596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12809</xdr:rowOff>
    </xdr:from>
    <xdr:to>
      <xdr:col>20</xdr:col>
      <xdr:colOff>38100</xdr:colOff>
      <xdr:row>35</xdr:row>
      <xdr:rowOff>114409</xdr:rowOff>
    </xdr:to>
    <xdr:sp macro="" textlink="">
      <xdr:nvSpPr>
        <xdr:cNvPr id="84" name="楕円 83"/>
        <xdr:cNvSpPr/>
      </xdr:nvSpPr>
      <xdr:spPr>
        <a:xfrm>
          <a:off x="3746500" y="601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130936</xdr:rowOff>
    </xdr:from>
    <xdr:ext cx="469744" cy="259045"/>
    <xdr:sp macro="" textlink="">
      <xdr:nvSpPr>
        <xdr:cNvPr id="85" name="テキスト ボックス 84"/>
        <xdr:cNvSpPr txBox="1"/>
      </xdr:nvSpPr>
      <xdr:spPr>
        <a:xfrm>
          <a:off x="3562428" y="578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119924</xdr:rowOff>
    </xdr:from>
    <xdr:to>
      <xdr:col>15</xdr:col>
      <xdr:colOff>101600</xdr:colOff>
      <xdr:row>34</xdr:row>
      <xdr:rowOff>50074</xdr:rowOff>
    </xdr:to>
    <xdr:sp macro="" textlink="">
      <xdr:nvSpPr>
        <xdr:cNvPr id="86" name="楕円 85"/>
        <xdr:cNvSpPr/>
      </xdr:nvSpPr>
      <xdr:spPr>
        <a:xfrm>
          <a:off x="2857500" y="57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66601</xdr:rowOff>
    </xdr:from>
    <xdr:ext cx="469744" cy="259045"/>
    <xdr:sp macro="" textlink="">
      <xdr:nvSpPr>
        <xdr:cNvPr id="87" name="テキスト ボックス 86"/>
        <xdr:cNvSpPr txBox="1"/>
      </xdr:nvSpPr>
      <xdr:spPr>
        <a:xfrm>
          <a:off x="2673428" y="555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106535</xdr:rowOff>
    </xdr:from>
    <xdr:to>
      <xdr:col>10</xdr:col>
      <xdr:colOff>165100</xdr:colOff>
      <xdr:row>35</xdr:row>
      <xdr:rowOff>36685</xdr:rowOff>
    </xdr:to>
    <xdr:sp macro="" textlink="">
      <xdr:nvSpPr>
        <xdr:cNvPr id="88" name="楕円 87"/>
        <xdr:cNvSpPr/>
      </xdr:nvSpPr>
      <xdr:spPr>
        <a:xfrm>
          <a:off x="1968500" y="593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53212</xdr:rowOff>
    </xdr:from>
    <xdr:ext cx="469744" cy="259045"/>
    <xdr:sp macro="" textlink="">
      <xdr:nvSpPr>
        <xdr:cNvPr id="89" name="テキスト ボックス 88"/>
        <xdr:cNvSpPr txBox="1"/>
      </xdr:nvSpPr>
      <xdr:spPr>
        <a:xfrm>
          <a:off x="1784428" y="571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67020</xdr:rowOff>
    </xdr:from>
    <xdr:to>
      <xdr:col>6</xdr:col>
      <xdr:colOff>38100</xdr:colOff>
      <xdr:row>34</xdr:row>
      <xdr:rowOff>168620</xdr:rowOff>
    </xdr:to>
    <xdr:sp macro="" textlink="">
      <xdr:nvSpPr>
        <xdr:cNvPr id="90" name="楕円 89"/>
        <xdr:cNvSpPr/>
      </xdr:nvSpPr>
      <xdr:spPr>
        <a:xfrm>
          <a:off x="1079500" y="589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13697</xdr:rowOff>
    </xdr:from>
    <xdr:ext cx="469744" cy="259045"/>
    <xdr:sp macro="" textlink="">
      <xdr:nvSpPr>
        <xdr:cNvPr id="91" name="テキスト ボックス 90"/>
        <xdr:cNvSpPr txBox="1"/>
      </xdr:nvSpPr>
      <xdr:spPr>
        <a:xfrm>
          <a:off x="895428" y="567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1985</xdr:rowOff>
    </xdr:from>
    <xdr:to>
      <xdr:col>24</xdr:col>
      <xdr:colOff>63500</xdr:colOff>
      <xdr:row>59</xdr:row>
      <xdr:rowOff>16844</xdr:rowOff>
    </xdr:to>
    <xdr:cxnSp macro="">
      <xdr:nvCxnSpPr>
        <xdr:cNvPr id="123" name="直線コネクタ 122"/>
        <xdr:cNvCxnSpPr/>
      </xdr:nvCxnSpPr>
      <xdr:spPr>
        <a:xfrm flipV="1">
          <a:off x="3797300" y="10117535"/>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73428</xdr:rowOff>
    </xdr:from>
    <xdr:to>
      <xdr:col>19</xdr:col>
      <xdr:colOff>177800</xdr:colOff>
      <xdr:row>59</xdr:row>
      <xdr:rowOff>16844</xdr:rowOff>
    </xdr:to>
    <xdr:cxnSp macro="">
      <xdr:nvCxnSpPr>
        <xdr:cNvPr id="126" name="直線コネクタ 125"/>
        <xdr:cNvCxnSpPr/>
      </xdr:nvCxnSpPr>
      <xdr:spPr>
        <a:xfrm>
          <a:off x="2908300" y="10017528"/>
          <a:ext cx="889000" cy="1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73428</xdr:rowOff>
    </xdr:from>
    <xdr:to>
      <xdr:col>15</xdr:col>
      <xdr:colOff>50800</xdr:colOff>
      <xdr:row>59</xdr:row>
      <xdr:rowOff>94393</xdr:rowOff>
    </xdr:to>
    <xdr:cxnSp macro="">
      <xdr:nvCxnSpPr>
        <xdr:cNvPr id="129" name="直線コネクタ 128"/>
        <xdr:cNvCxnSpPr/>
      </xdr:nvCxnSpPr>
      <xdr:spPr>
        <a:xfrm flipV="1">
          <a:off x="2019300" y="10017528"/>
          <a:ext cx="889000" cy="19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67299</xdr:rowOff>
    </xdr:from>
    <xdr:to>
      <xdr:col>10</xdr:col>
      <xdr:colOff>114300</xdr:colOff>
      <xdr:row>59</xdr:row>
      <xdr:rowOff>94393</xdr:rowOff>
    </xdr:to>
    <xdr:cxnSp macro="">
      <xdr:nvCxnSpPr>
        <xdr:cNvPr id="132" name="直線コネクタ 131"/>
        <xdr:cNvCxnSpPr/>
      </xdr:nvCxnSpPr>
      <xdr:spPr>
        <a:xfrm>
          <a:off x="1130300" y="10182849"/>
          <a:ext cx="889000" cy="2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122635</xdr:rowOff>
    </xdr:from>
    <xdr:to>
      <xdr:col>24</xdr:col>
      <xdr:colOff>114300</xdr:colOff>
      <xdr:row>59</xdr:row>
      <xdr:rowOff>52785</xdr:rowOff>
    </xdr:to>
    <xdr:sp macro="" textlink="">
      <xdr:nvSpPr>
        <xdr:cNvPr id="142" name="楕円 141"/>
        <xdr:cNvSpPr/>
      </xdr:nvSpPr>
      <xdr:spPr>
        <a:xfrm>
          <a:off x="4584700" y="1006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37562</xdr:rowOff>
    </xdr:from>
    <xdr:ext cx="534377" cy="259045"/>
    <xdr:sp macro="" textlink="">
      <xdr:nvSpPr>
        <xdr:cNvPr id="143" name="総務費該当値テキスト"/>
        <xdr:cNvSpPr txBox="1"/>
      </xdr:nvSpPr>
      <xdr:spPr>
        <a:xfrm>
          <a:off x="4686300" y="99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137494</xdr:rowOff>
    </xdr:from>
    <xdr:to>
      <xdr:col>20</xdr:col>
      <xdr:colOff>38100</xdr:colOff>
      <xdr:row>59</xdr:row>
      <xdr:rowOff>67644</xdr:rowOff>
    </xdr:to>
    <xdr:sp macro="" textlink="">
      <xdr:nvSpPr>
        <xdr:cNvPr id="144" name="楕円 143"/>
        <xdr:cNvSpPr/>
      </xdr:nvSpPr>
      <xdr:spPr>
        <a:xfrm>
          <a:off x="3746500" y="100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58771</xdr:rowOff>
    </xdr:from>
    <xdr:ext cx="534377" cy="259045"/>
    <xdr:sp macro="" textlink="">
      <xdr:nvSpPr>
        <xdr:cNvPr id="145" name="テキスト ボックス 144"/>
        <xdr:cNvSpPr txBox="1"/>
      </xdr:nvSpPr>
      <xdr:spPr>
        <a:xfrm>
          <a:off x="3530111" y="1017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22628</xdr:rowOff>
    </xdr:from>
    <xdr:to>
      <xdr:col>15</xdr:col>
      <xdr:colOff>101600</xdr:colOff>
      <xdr:row>58</xdr:row>
      <xdr:rowOff>124228</xdr:rowOff>
    </xdr:to>
    <xdr:sp macro="" textlink="">
      <xdr:nvSpPr>
        <xdr:cNvPr id="146" name="楕円 145"/>
        <xdr:cNvSpPr/>
      </xdr:nvSpPr>
      <xdr:spPr>
        <a:xfrm>
          <a:off x="2857500" y="99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115355</xdr:rowOff>
    </xdr:from>
    <xdr:ext cx="534377" cy="259045"/>
    <xdr:sp macro="" textlink="">
      <xdr:nvSpPr>
        <xdr:cNvPr id="147" name="テキスト ボックス 146"/>
        <xdr:cNvSpPr txBox="1"/>
      </xdr:nvSpPr>
      <xdr:spPr>
        <a:xfrm>
          <a:off x="2641111" y="1005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43593</xdr:rowOff>
    </xdr:from>
    <xdr:to>
      <xdr:col>10</xdr:col>
      <xdr:colOff>165100</xdr:colOff>
      <xdr:row>59</xdr:row>
      <xdr:rowOff>145193</xdr:rowOff>
    </xdr:to>
    <xdr:sp macro="" textlink="">
      <xdr:nvSpPr>
        <xdr:cNvPr id="148" name="楕円 147"/>
        <xdr:cNvSpPr/>
      </xdr:nvSpPr>
      <xdr:spPr>
        <a:xfrm>
          <a:off x="1968500" y="101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136320</xdr:rowOff>
    </xdr:from>
    <xdr:ext cx="534377" cy="259045"/>
    <xdr:sp macro="" textlink="">
      <xdr:nvSpPr>
        <xdr:cNvPr id="149" name="テキスト ボックス 148"/>
        <xdr:cNvSpPr txBox="1"/>
      </xdr:nvSpPr>
      <xdr:spPr>
        <a:xfrm>
          <a:off x="1752111" y="102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16499</xdr:rowOff>
    </xdr:from>
    <xdr:to>
      <xdr:col>6</xdr:col>
      <xdr:colOff>38100</xdr:colOff>
      <xdr:row>59</xdr:row>
      <xdr:rowOff>118099</xdr:rowOff>
    </xdr:to>
    <xdr:sp macro="" textlink="">
      <xdr:nvSpPr>
        <xdr:cNvPr id="150" name="楕円 149"/>
        <xdr:cNvSpPr/>
      </xdr:nvSpPr>
      <xdr:spPr>
        <a:xfrm>
          <a:off x="1079500" y="101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109226</xdr:rowOff>
    </xdr:from>
    <xdr:ext cx="534377" cy="259045"/>
    <xdr:sp macro="" textlink="">
      <xdr:nvSpPr>
        <xdr:cNvPr id="151" name="テキスト ボックス 150"/>
        <xdr:cNvSpPr txBox="1"/>
      </xdr:nvSpPr>
      <xdr:spPr>
        <a:xfrm>
          <a:off x="863111" y="1022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1677</xdr:rowOff>
    </xdr:from>
    <xdr:to>
      <xdr:col>24</xdr:col>
      <xdr:colOff>63500</xdr:colOff>
      <xdr:row>75</xdr:row>
      <xdr:rowOff>127826</xdr:rowOff>
    </xdr:to>
    <xdr:cxnSp macro="">
      <xdr:nvCxnSpPr>
        <xdr:cNvPr id="181" name="直線コネクタ 180"/>
        <xdr:cNvCxnSpPr/>
      </xdr:nvCxnSpPr>
      <xdr:spPr>
        <a:xfrm flipV="1">
          <a:off x="3797300" y="12860427"/>
          <a:ext cx="838200" cy="12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104229</xdr:rowOff>
    </xdr:from>
    <xdr:to>
      <xdr:col>19</xdr:col>
      <xdr:colOff>177800</xdr:colOff>
      <xdr:row>75</xdr:row>
      <xdr:rowOff>127826</xdr:rowOff>
    </xdr:to>
    <xdr:cxnSp macro="">
      <xdr:nvCxnSpPr>
        <xdr:cNvPr id="184" name="直線コネクタ 183"/>
        <xdr:cNvCxnSpPr/>
      </xdr:nvCxnSpPr>
      <xdr:spPr>
        <a:xfrm>
          <a:off x="2908300" y="12962979"/>
          <a:ext cx="889000" cy="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104229</xdr:rowOff>
    </xdr:from>
    <xdr:to>
      <xdr:col>15</xdr:col>
      <xdr:colOff>50800</xdr:colOff>
      <xdr:row>75</xdr:row>
      <xdr:rowOff>142266</xdr:rowOff>
    </xdr:to>
    <xdr:cxnSp macro="">
      <xdr:nvCxnSpPr>
        <xdr:cNvPr id="187" name="直線コネクタ 186"/>
        <xdr:cNvCxnSpPr/>
      </xdr:nvCxnSpPr>
      <xdr:spPr>
        <a:xfrm flipV="1">
          <a:off x="2019300" y="12962979"/>
          <a:ext cx="889000" cy="3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142266</xdr:rowOff>
    </xdr:from>
    <xdr:to>
      <xdr:col>10</xdr:col>
      <xdr:colOff>114300</xdr:colOff>
      <xdr:row>76</xdr:row>
      <xdr:rowOff>105702</xdr:rowOff>
    </xdr:to>
    <xdr:cxnSp macro="">
      <xdr:nvCxnSpPr>
        <xdr:cNvPr id="190" name="直線コネクタ 189"/>
        <xdr:cNvCxnSpPr/>
      </xdr:nvCxnSpPr>
      <xdr:spPr>
        <a:xfrm flipV="1">
          <a:off x="1130300" y="13001016"/>
          <a:ext cx="889000" cy="13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122327</xdr:rowOff>
    </xdr:from>
    <xdr:to>
      <xdr:col>24</xdr:col>
      <xdr:colOff>114300</xdr:colOff>
      <xdr:row>75</xdr:row>
      <xdr:rowOff>52477</xdr:rowOff>
    </xdr:to>
    <xdr:sp macro="" textlink="">
      <xdr:nvSpPr>
        <xdr:cNvPr id="200" name="楕円 199"/>
        <xdr:cNvSpPr/>
      </xdr:nvSpPr>
      <xdr:spPr>
        <a:xfrm>
          <a:off x="4584700" y="1280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145204</xdr:rowOff>
    </xdr:from>
    <xdr:ext cx="599010" cy="259045"/>
    <xdr:sp macro="" textlink="">
      <xdr:nvSpPr>
        <xdr:cNvPr id="201" name="民生費該当値テキスト"/>
        <xdr:cNvSpPr txBox="1"/>
      </xdr:nvSpPr>
      <xdr:spPr>
        <a:xfrm>
          <a:off x="4686300" y="1266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77026</xdr:rowOff>
    </xdr:from>
    <xdr:to>
      <xdr:col>20</xdr:col>
      <xdr:colOff>38100</xdr:colOff>
      <xdr:row>76</xdr:row>
      <xdr:rowOff>7175</xdr:rowOff>
    </xdr:to>
    <xdr:sp macro="" textlink="">
      <xdr:nvSpPr>
        <xdr:cNvPr id="202" name="楕円 201"/>
        <xdr:cNvSpPr/>
      </xdr:nvSpPr>
      <xdr:spPr>
        <a:xfrm>
          <a:off x="3746500" y="129357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23703</xdr:rowOff>
    </xdr:from>
    <xdr:ext cx="599010" cy="259045"/>
    <xdr:sp macro="" textlink="">
      <xdr:nvSpPr>
        <xdr:cNvPr id="203" name="テキスト ボックス 202"/>
        <xdr:cNvSpPr txBox="1"/>
      </xdr:nvSpPr>
      <xdr:spPr>
        <a:xfrm>
          <a:off x="3497795" y="1271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53429</xdr:rowOff>
    </xdr:from>
    <xdr:to>
      <xdr:col>15</xdr:col>
      <xdr:colOff>101600</xdr:colOff>
      <xdr:row>75</xdr:row>
      <xdr:rowOff>155029</xdr:rowOff>
    </xdr:to>
    <xdr:sp macro="" textlink="">
      <xdr:nvSpPr>
        <xdr:cNvPr id="204" name="楕円 203"/>
        <xdr:cNvSpPr/>
      </xdr:nvSpPr>
      <xdr:spPr>
        <a:xfrm>
          <a:off x="2857500" y="129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xdr:rowOff>
    </xdr:from>
    <xdr:ext cx="599010" cy="259045"/>
    <xdr:sp macro="" textlink="">
      <xdr:nvSpPr>
        <xdr:cNvPr id="205" name="テキスト ボックス 204"/>
        <xdr:cNvSpPr txBox="1"/>
      </xdr:nvSpPr>
      <xdr:spPr>
        <a:xfrm>
          <a:off x="2608795" y="1268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91466</xdr:rowOff>
    </xdr:from>
    <xdr:to>
      <xdr:col>10</xdr:col>
      <xdr:colOff>165100</xdr:colOff>
      <xdr:row>76</xdr:row>
      <xdr:rowOff>21616</xdr:rowOff>
    </xdr:to>
    <xdr:sp macro="" textlink="">
      <xdr:nvSpPr>
        <xdr:cNvPr id="206" name="楕円 205"/>
        <xdr:cNvSpPr/>
      </xdr:nvSpPr>
      <xdr:spPr>
        <a:xfrm>
          <a:off x="1968500" y="129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38143</xdr:rowOff>
    </xdr:from>
    <xdr:ext cx="599010" cy="259045"/>
    <xdr:sp macro="" textlink="">
      <xdr:nvSpPr>
        <xdr:cNvPr id="207" name="テキスト ボックス 206"/>
        <xdr:cNvSpPr txBox="1"/>
      </xdr:nvSpPr>
      <xdr:spPr>
        <a:xfrm>
          <a:off x="1719795" y="1272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54902</xdr:rowOff>
    </xdr:from>
    <xdr:to>
      <xdr:col>6</xdr:col>
      <xdr:colOff>38100</xdr:colOff>
      <xdr:row>76</xdr:row>
      <xdr:rowOff>156502</xdr:rowOff>
    </xdr:to>
    <xdr:sp macro="" textlink="">
      <xdr:nvSpPr>
        <xdr:cNvPr id="208" name="楕円 207"/>
        <xdr:cNvSpPr/>
      </xdr:nvSpPr>
      <xdr:spPr>
        <a:xfrm>
          <a:off x="1079500" y="130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1579</xdr:rowOff>
    </xdr:from>
    <xdr:ext cx="599010" cy="259045"/>
    <xdr:sp macro="" textlink="">
      <xdr:nvSpPr>
        <xdr:cNvPr id="209" name="テキスト ボックス 208"/>
        <xdr:cNvSpPr txBox="1"/>
      </xdr:nvSpPr>
      <xdr:spPr>
        <a:xfrm>
          <a:off x="830795" y="128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143994</xdr:rowOff>
    </xdr:from>
    <xdr:to>
      <xdr:col>24</xdr:col>
      <xdr:colOff>63500</xdr:colOff>
      <xdr:row>99</xdr:row>
      <xdr:rowOff>23963</xdr:rowOff>
    </xdr:to>
    <xdr:cxnSp macro="">
      <xdr:nvCxnSpPr>
        <xdr:cNvPr id="241" name="直線コネクタ 240"/>
        <xdr:cNvCxnSpPr/>
      </xdr:nvCxnSpPr>
      <xdr:spPr>
        <a:xfrm>
          <a:off x="3797300" y="16946094"/>
          <a:ext cx="838200" cy="5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143994</xdr:rowOff>
    </xdr:from>
    <xdr:to>
      <xdr:col>19</xdr:col>
      <xdr:colOff>177800</xdr:colOff>
      <xdr:row>99</xdr:row>
      <xdr:rowOff>19441</xdr:rowOff>
    </xdr:to>
    <xdr:cxnSp macro="">
      <xdr:nvCxnSpPr>
        <xdr:cNvPr id="244" name="直線コネクタ 243"/>
        <xdr:cNvCxnSpPr/>
      </xdr:nvCxnSpPr>
      <xdr:spPr>
        <a:xfrm flipV="1">
          <a:off x="2908300" y="16946094"/>
          <a:ext cx="889000" cy="4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13610</xdr:rowOff>
    </xdr:from>
    <xdr:to>
      <xdr:col>15</xdr:col>
      <xdr:colOff>50800</xdr:colOff>
      <xdr:row>99</xdr:row>
      <xdr:rowOff>19441</xdr:rowOff>
    </xdr:to>
    <xdr:cxnSp macro="">
      <xdr:nvCxnSpPr>
        <xdr:cNvPr id="247" name="直線コネクタ 246"/>
        <xdr:cNvCxnSpPr/>
      </xdr:nvCxnSpPr>
      <xdr:spPr>
        <a:xfrm>
          <a:off x="2019300" y="16987160"/>
          <a:ext cx="889000" cy="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7748</xdr:rowOff>
    </xdr:from>
    <xdr:to>
      <xdr:col>10</xdr:col>
      <xdr:colOff>114300</xdr:colOff>
      <xdr:row>99</xdr:row>
      <xdr:rowOff>13610</xdr:rowOff>
    </xdr:to>
    <xdr:cxnSp macro="">
      <xdr:nvCxnSpPr>
        <xdr:cNvPr id="250" name="直線コネクタ 249"/>
        <xdr:cNvCxnSpPr/>
      </xdr:nvCxnSpPr>
      <xdr:spPr>
        <a:xfrm>
          <a:off x="1130300" y="16981298"/>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144613</xdr:rowOff>
    </xdr:from>
    <xdr:to>
      <xdr:col>24</xdr:col>
      <xdr:colOff>114300</xdr:colOff>
      <xdr:row>99</xdr:row>
      <xdr:rowOff>74763</xdr:rowOff>
    </xdr:to>
    <xdr:sp macro="" textlink="">
      <xdr:nvSpPr>
        <xdr:cNvPr id="260" name="楕円 259"/>
        <xdr:cNvSpPr/>
      </xdr:nvSpPr>
      <xdr:spPr>
        <a:xfrm>
          <a:off x="4584700" y="169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59540</xdr:rowOff>
    </xdr:from>
    <xdr:ext cx="534377" cy="259045"/>
    <xdr:sp macro="" textlink="">
      <xdr:nvSpPr>
        <xdr:cNvPr id="261" name="衛生費該当値テキスト"/>
        <xdr:cNvSpPr txBox="1"/>
      </xdr:nvSpPr>
      <xdr:spPr>
        <a:xfrm>
          <a:off x="4686300" y="168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93194</xdr:rowOff>
    </xdr:from>
    <xdr:to>
      <xdr:col>20</xdr:col>
      <xdr:colOff>38100</xdr:colOff>
      <xdr:row>99</xdr:row>
      <xdr:rowOff>23344</xdr:rowOff>
    </xdr:to>
    <xdr:sp macro="" textlink="">
      <xdr:nvSpPr>
        <xdr:cNvPr id="262" name="楕円 261"/>
        <xdr:cNvSpPr/>
      </xdr:nvSpPr>
      <xdr:spPr>
        <a:xfrm>
          <a:off x="3746500" y="168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14471</xdr:rowOff>
    </xdr:from>
    <xdr:ext cx="534377" cy="259045"/>
    <xdr:sp macro="" textlink="">
      <xdr:nvSpPr>
        <xdr:cNvPr id="263" name="テキスト ボックス 262"/>
        <xdr:cNvSpPr txBox="1"/>
      </xdr:nvSpPr>
      <xdr:spPr>
        <a:xfrm>
          <a:off x="3530111" y="169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140091</xdr:rowOff>
    </xdr:from>
    <xdr:to>
      <xdr:col>15</xdr:col>
      <xdr:colOff>101600</xdr:colOff>
      <xdr:row>99</xdr:row>
      <xdr:rowOff>70241</xdr:rowOff>
    </xdr:to>
    <xdr:sp macro="" textlink="">
      <xdr:nvSpPr>
        <xdr:cNvPr id="264" name="楕円 263"/>
        <xdr:cNvSpPr/>
      </xdr:nvSpPr>
      <xdr:spPr>
        <a:xfrm>
          <a:off x="2857500" y="1694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61368</xdr:rowOff>
    </xdr:from>
    <xdr:ext cx="534377" cy="259045"/>
    <xdr:sp macro="" textlink="">
      <xdr:nvSpPr>
        <xdr:cNvPr id="265" name="テキスト ボックス 264"/>
        <xdr:cNvSpPr txBox="1"/>
      </xdr:nvSpPr>
      <xdr:spPr>
        <a:xfrm>
          <a:off x="2641111" y="1703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134260</xdr:rowOff>
    </xdr:from>
    <xdr:to>
      <xdr:col>10</xdr:col>
      <xdr:colOff>165100</xdr:colOff>
      <xdr:row>99</xdr:row>
      <xdr:rowOff>64410</xdr:rowOff>
    </xdr:to>
    <xdr:sp macro="" textlink="">
      <xdr:nvSpPr>
        <xdr:cNvPr id="266" name="楕円 265"/>
        <xdr:cNvSpPr/>
      </xdr:nvSpPr>
      <xdr:spPr>
        <a:xfrm>
          <a:off x="1968500" y="169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55537</xdr:rowOff>
    </xdr:from>
    <xdr:ext cx="534377" cy="259045"/>
    <xdr:sp macro="" textlink="">
      <xdr:nvSpPr>
        <xdr:cNvPr id="267" name="テキスト ボックス 266"/>
        <xdr:cNvSpPr txBox="1"/>
      </xdr:nvSpPr>
      <xdr:spPr>
        <a:xfrm>
          <a:off x="1752111" y="1702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128398</xdr:rowOff>
    </xdr:from>
    <xdr:to>
      <xdr:col>6</xdr:col>
      <xdr:colOff>38100</xdr:colOff>
      <xdr:row>99</xdr:row>
      <xdr:rowOff>58548</xdr:rowOff>
    </xdr:to>
    <xdr:sp macro="" textlink="">
      <xdr:nvSpPr>
        <xdr:cNvPr id="268" name="楕円 267"/>
        <xdr:cNvSpPr/>
      </xdr:nvSpPr>
      <xdr:spPr>
        <a:xfrm>
          <a:off x="1079500" y="169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49675</xdr:rowOff>
    </xdr:from>
    <xdr:ext cx="534377" cy="259045"/>
    <xdr:sp macro="" textlink="">
      <xdr:nvSpPr>
        <xdr:cNvPr id="269" name="テキスト ボックス 268"/>
        <xdr:cNvSpPr txBox="1"/>
      </xdr:nvSpPr>
      <xdr:spPr>
        <a:xfrm>
          <a:off x="863111" y="1702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68295</xdr:rowOff>
    </xdr:from>
    <xdr:to>
      <xdr:col>55</xdr:col>
      <xdr:colOff>0</xdr:colOff>
      <xdr:row>59</xdr:row>
      <xdr:rowOff>69062</xdr:rowOff>
    </xdr:to>
    <xdr:cxnSp macro="">
      <xdr:nvCxnSpPr>
        <xdr:cNvPr id="359" name="直線コネクタ 358"/>
        <xdr:cNvCxnSpPr/>
      </xdr:nvCxnSpPr>
      <xdr:spPr>
        <a:xfrm>
          <a:off x="9639300" y="10183845"/>
          <a:ext cx="8382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67870</xdr:rowOff>
    </xdr:from>
    <xdr:to>
      <xdr:col>50</xdr:col>
      <xdr:colOff>114300</xdr:colOff>
      <xdr:row>59</xdr:row>
      <xdr:rowOff>68295</xdr:rowOff>
    </xdr:to>
    <xdr:cxnSp macro="">
      <xdr:nvCxnSpPr>
        <xdr:cNvPr id="362" name="直線コネクタ 361"/>
        <xdr:cNvCxnSpPr/>
      </xdr:nvCxnSpPr>
      <xdr:spPr>
        <a:xfrm>
          <a:off x="8750300" y="10183420"/>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62678</xdr:rowOff>
    </xdr:from>
    <xdr:to>
      <xdr:col>45</xdr:col>
      <xdr:colOff>177800</xdr:colOff>
      <xdr:row>59</xdr:row>
      <xdr:rowOff>67870</xdr:rowOff>
    </xdr:to>
    <xdr:cxnSp macro="">
      <xdr:nvCxnSpPr>
        <xdr:cNvPr id="365" name="直線コネクタ 364"/>
        <xdr:cNvCxnSpPr/>
      </xdr:nvCxnSpPr>
      <xdr:spPr>
        <a:xfrm>
          <a:off x="7861300" y="10178228"/>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61323</xdr:rowOff>
    </xdr:from>
    <xdr:to>
      <xdr:col>41</xdr:col>
      <xdr:colOff>50800</xdr:colOff>
      <xdr:row>59</xdr:row>
      <xdr:rowOff>62678</xdr:rowOff>
    </xdr:to>
    <xdr:cxnSp macro="">
      <xdr:nvCxnSpPr>
        <xdr:cNvPr id="368" name="直線コネクタ 367"/>
        <xdr:cNvCxnSpPr/>
      </xdr:nvCxnSpPr>
      <xdr:spPr>
        <a:xfrm>
          <a:off x="6972300" y="10176873"/>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18262</xdr:rowOff>
    </xdr:from>
    <xdr:to>
      <xdr:col>55</xdr:col>
      <xdr:colOff>50800</xdr:colOff>
      <xdr:row>59</xdr:row>
      <xdr:rowOff>119862</xdr:rowOff>
    </xdr:to>
    <xdr:sp macro="" textlink="">
      <xdr:nvSpPr>
        <xdr:cNvPr id="378" name="楕円 377"/>
        <xdr:cNvSpPr/>
      </xdr:nvSpPr>
      <xdr:spPr>
        <a:xfrm>
          <a:off x="10426700" y="101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104639</xdr:rowOff>
    </xdr:from>
    <xdr:ext cx="469744" cy="259045"/>
    <xdr:sp macro="" textlink="">
      <xdr:nvSpPr>
        <xdr:cNvPr id="379" name="農林水産業費該当値テキスト"/>
        <xdr:cNvSpPr txBox="1"/>
      </xdr:nvSpPr>
      <xdr:spPr>
        <a:xfrm>
          <a:off x="10528300" y="1004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17495</xdr:rowOff>
    </xdr:from>
    <xdr:to>
      <xdr:col>50</xdr:col>
      <xdr:colOff>165100</xdr:colOff>
      <xdr:row>59</xdr:row>
      <xdr:rowOff>119095</xdr:rowOff>
    </xdr:to>
    <xdr:sp macro="" textlink="">
      <xdr:nvSpPr>
        <xdr:cNvPr id="380" name="楕円 379"/>
        <xdr:cNvSpPr/>
      </xdr:nvSpPr>
      <xdr:spPr>
        <a:xfrm>
          <a:off x="9588500" y="101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110222</xdr:rowOff>
    </xdr:from>
    <xdr:ext cx="469744" cy="259045"/>
    <xdr:sp macro="" textlink="">
      <xdr:nvSpPr>
        <xdr:cNvPr id="381" name="テキスト ボックス 380"/>
        <xdr:cNvSpPr txBox="1"/>
      </xdr:nvSpPr>
      <xdr:spPr>
        <a:xfrm>
          <a:off x="9404428" y="1022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17070</xdr:rowOff>
    </xdr:from>
    <xdr:to>
      <xdr:col>46</xdr:col>
      <xdr:colOff>38100</xdr:colOff>
      <xdr:row>59</xdr:row>
      <xdr:rowOff>118670</xdr:rowOff>
    </xdr:to>
    <xdr:sp macro="" textlink="">
      <xdr:nvSpPr>
        <xdr:cNvPr id="382" name="楕円 381"/>
        <xdr:cNvSpPr/>
      </xdr:nvSpPr>
      <xdr:spPr>
        <a:xfrm>
          <a:off x="8699500" y="101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109797</xdr:rowOff>
    </xdr:from>
    <xdr:ext cx="469744" cy="259045"/>
    <xdr:sp macro="" textlink="">
      <xdr:nvSpPr>
        <xdr:cNvPr id="383" name="テキスト ボックス 382"/>
        <xdr:cNvSpPr txBox="1"/>
      </xdr:nvSpPr>
      <xdr:spPr>
        <a:xfrm>
          <a:off x="8515428" y="1022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11878</xdr:rowOff>
    </xdr:from>
    <xdr:to>
      <xdr:col>41</xdr:col>
      <xdr:colOff>101600</xdr:colOff>
      <xdr:row>59</xdr:row>
      <xdr:rowOff>113478</xdr:rowOff>
    </xdr:to>
    <xdr:sp macro="" textlink="">
      <xdr:nvSpPr>
        <xdr:cNvPr id="384" name="楕円 383"/>
        <xdr:cNvSpPr/>
      </xdr:nvSpPr>
      <xdr:spPr>
        <a:xfrm>
          <a:off x="7810500" y="101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104605</xdr:rowOff>
    </xdr:from>
    <xdr:ext cx="469744" cy="259045"/>
    <xdr:sp macro="" textlink="">
      <xdr:nvSpPr>
        <xdr:cNvPr id="385" name="テキスト ボックス 384"/>
        <xdr:cNvSpPr txBox="1"/>
      </xdr:nvSpPr>
      <xdr:spPr>
        <a:xfrm>
          <a:off x="7626428" y="102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10523</xdr:rowOff>
    </xdr:from>
    <xdr:to>
      <xdr:col>36</xdr:col>
      <xdr:colOff>165100</xdr:colOff>
      <xdr:row>59</xdr:row>
      <xdr:rowOff>112123</xdr:rowOff>
    </xdr:to>
    <xdr:sp macro="" textlink="">
      <xdr:nvSpPr>
        <xdr:cNvPr id="386" name="楕円 385"/>
        <xdr:cNvSpPr/>
      </xdr:nvSpPr>
      <xdr:spPr>
        <a:xfrm>
          <a:off x="6921500" y="101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103250</xdr:rowOff>
    </xdr:from>
    <xdr:ext cx="469744" cy="259045"/>
    <xdr:sp macro="" textlink="">
      <xdr:nvSpPr>
        <xdr:cNvPr id="387" name="テキスト ボックス 386"/>
        <xdr:cNvSpPr txBox="1"/>
      </xdr:nvSpPr>
      <xdr:spPr>
        <a:xfrm>
          <a:off x="6737428" y="102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65971</xdr:rowOff>
    </xdr:from>
    <xdr:to>
      <xdr:col>55</xdr:col>
      <xdr:colOff>0</xdr:colOff>
      <xdr:row>79</xdr:row>
      <xdr:rowOff>68377</xdr:rowOff>
    </xdr:to>
    <xdr:cxnSp macro="">
      <xdr:nvCxnSpPr>
        <xdr:cNvPr id="418" name="直線コネクタ 417"/>
        <xdr:cNvCxnSpPr/>
      </xdr:nvCxnSpPr>
      <xdr:spPr>
        <a:xfrm flipV="1">
          <a:off x="9639300" y="13610521"/>
          <a:ext cx="8382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51809</xdr:rowOff>
    </xdr:from>
    <xdr:to>
      <xdr:col>50</xdr:col>
      <xdr:colOff>114300</xdr:colOff>
      <xdr:row>79</xdr:row>
      <xdr:rowOff>68377</xdr:rowOff>
    </xdr:to>
    <xdr:cxnSp macro="">
      <xdr:nvCxnSpPr>
        <xdr:cNvPr id="421" name="直線コネクタ 420"/>
        <xdr:cNvCxnSpPr/>
      </xdr:nvCxnSpPr>
      <xdr:spPr>
        <a:xfrm>
          <a:off x="8750300" y="13596359"/>
          <a:ext cx="8890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51809</xdr:rowOff>
    </xdr:from>
    <xdr:to>
      <xdr:col>45</xdr:col>
      <xdr:colOff>177800</xdr:colOff>
      <xdr:row>79</xdr:row>
      <xdr:rowOff>67909</xdr:rowOff>
    </xdr:to>
    <xdr:cxnSp macro="">
      <xdr:nvCxnSpPr>
        <xdr:cNvPr id="424" name="直線コネクタ 423"/>
        <xdr:cNvCxnSpPr/>
      </xdr:nvCxnSpPr>
      <xdr:spPr>
        <a:xfrm flipV="1">
          <a:off x="7861300" y="13596359"/>
          <a:ext cx="8890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54487</xdr:rowOff>
    </xdr:from>
    <xdr:to>
      <xdr:col>41</xdr:col>
      <xdr:colOff>50800</xdr:colOff>
      <xdr:row>79</xdr:row>
      <xdr:rowOff>67909</xdr:rowOff>
    </xdr:to>
    <xdr:cxnSp macro="">
      <xdr:nvCxnSpPr>
        <xdr:cNvPr id="427" name="直線コネクタ 426"/>
        <xdr:cNvCxnSpPr/>
      </xdr:nvCxnSpPr>
      <xdr:spPr>
        <a:xfrm>
          <a:off x="6972300" y="13599037"/>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15171</xdr:rowOff>
    </xdr:from>
    <xdr:to>
      <xdr:col>55</xdr:col>
      <xdr:colOff>50800</xdr:colOff>
      <xdr:row>79</xdr:row>
      <xdr:rowOff>116771</xdr:rowOff>
    </xdr:to>
    <xdr:sp macro="" textlink="">
      <xdr:nvSpPr>
        <xdr:cNvPr id="437" name="楕円 436"/>
        <xdr:cNvSpPr/>
      </xdr:nvSpPr>
      <xdr:spPr>
        <a:xfrm>
          <a:off x="10426700" y="135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17577</xdr:rowOff>
    </xdr:from>
    <xdr:to>
      <xdr:col>50</xdr:col>
      <xdr:colOff>165100</xdr:colOff>
      <xdr:row>79</xdr:row>
      <xdr:rowOff>119177</xdr:rowOff>
    </xdr:to>
    <xdr:sp macro="" textlink="">
      <xdr:nvSpPr>
        <xdr:cNvPr id="439" name="楕円 438"/>
        <xdr:cNvSpPr/>
      </xdr:nvSpPr>
      <xdr:spPr>
        <a:xfrm>
          <a:off x="9588500" y="135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110304</xdr:rowOff>
    </xdr:from>
    <xdr:ext cx="469744" cy="259045"/>
    <xdr:sp macro="" textlink="">
      <xdr:nvSpPr>
        <xdr:cNvPr id="440" name="テキスト ボックス 439"/>
        <xdr:cNvSpPr txBox="1"/>
      </xdr:nvSpPr>
      <xdr:spPr>
        <a:xfrm>
          <a:off x="9404428" y="1365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1009</xdr:rowOff>
    </xdr:from>
    <xdr:to>
      <xdr:col>46</xdr:col>
      <xdr:colOff>38100</xdr:colOff>
      <xdr:row>79</xdr:row>
      <xdr:rowOff>102609</xdr:rowOff>
    </xdr:to>
    <xdr:sp macro="" textlink="">
      <xdr:nvSpPr>
        <xdr:cNvPr id="441" name="楕円 440"/>
        <xdr:cNvSpPr/>
      </xdr:nvSpPr>
      <xdr:spPr>
        <a:xfrm>
          <a:off x="8699500" y="135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93736</xdr:rowOff>
    </xdr:from>
    <xdr:ext cx="469744" cy="259045"/>
    <xdr:sp macro="" textlink="">
      <xdr:nvSpPr>
        <xdr:cNvPr id="442" name="テキスト ボックス 441"/>
        <xdr:cNvSpPr txBox="1"/>
      </xdr:nvSpPr>
      <xdr:spPr>
        <a:xfrm>
          <a:off x="8515428" y="1363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17109</xdr:rowOff>
    </xdr:from>
    <xdr:to>
      <xdr:col>41</xdr:col>
      <xdr:colOff>101600</xdr:colOff>
      <xdr:row>79</xdr:row>
      <xdr:rowOff>118709</xdr:rowOff>
    </xdr:to>
    <xdr:sp macro="" textlink="">
      <xdr:nvSpPr>
        <xdr:cNvPr id="443" name="楕円 442"/>
        <xdr:cNvSpPr/>
      </xdr:nvSpPr>
      <xdr:spPr>
        <a:xfrm>
          <a:off x="7810500" y="135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109836</xdr:rowOff>
    </xdr:from>
    <xdr:ext cx="469744" cy="259045"/>
    <xdr:sp macro="" textlink="">
      <xdr:nvSpPr>
        <xdr:cNvPr id="444" name="テキスト ボックス 443"/>
        <xdr:cNvSpPr txBox="1"/>
      </xdr:nvSpPr>
      <xdr:spPr>
        <a:xfrm>
          <a:off x="7626428" y="136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3687</xdr:rowOff>
    </xdr:from>
    <xdr:to>
      <xdr:col>36</xdr:col>
      <xdr:colOff>165100</xdr:colOff>
      <xdr:row>79</xdr:row>
      <xdr:rowOff>105287</xdr:rowOff>
    </xdr:to>
    <xdr:sp macro="" textlink="">
      <xdr:nvSpPr>
        <xdr:cNvPr id="445" name="楕円 444"/>
        <xdr:cNvSpPr/>
      </xdr:nvSpPr>
      <xdr:spPr>
        <a:xfrm>
          <a:off x="6921500" y="1354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96414</xdr:rowOff>
    </xdr:from>
    <xdr:ext cx="469744" cy="259045"/>
    <xdr:sp macro="" textlink="">
      <xdr:nvSpPr>
        <xdr:cNvPr id="446" name="テキスト ボックス 445"/>
        <xdr:cNvSpPr txBox="1"/>
      </xdr:nvSpPr>
      <xdr:spPr>
        <a:xfrm>
          <a:off x="6737428" y="1364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22813</xdr:rowOff>
    </xdr:from>
    <xdr:to>
      <xdr:col>55</xdr:col>
      <xdr:colOff>0</xdr:colOff>
      <xdr:row>98</xdr:row>
      <xdr:rowOff>56017</xdr:rowOff>
    </xdr:to>
    <xdr:cxnSp macro="">
      <xdr:nvCxnSpPr>
        <xdr:cNvPr id="473" name="直線コネクタ 472"/>
        <xdr:cNvCxnSpPr/>
      </xdr:nvCxnSpPr>
      <xdr:spPr>
        <a:xfrm flipV="1">
          <a:off x="9639300" y="16824913"/>
          <a:ext cx="8382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48662</xdr:rowOff>
    </xdr:from>
    <xdr:to>
      <xdr:col>50</xdr:col>
      <xdr:colOff>114300</xdr:colOff>
      <xdr:row>98</xdr:row>
      <xdr:rowOff>56017</xdr:rowOff>
    </xdr:to>
    <xdr:cxnSp macro="">
      <xdr:nvCxnSpPr>
        <xdr:cNvPr id="476" name="直線コネクタ 475"/>
        <xdr:cNvCxnSpPr/>
      </xdr:nvCxnSpPr>
      <xdr:spPr>
        <a:xfrm>
          <a:off x="8750300" y="16850762"/>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48662</xdr:rowOff>
    </xdr:from>
    <xdr:to>
      <xdr:col>45</xdr:col>
      <xdr:colOff>177800</xdr:colOff>
      <xdr:row>98</xdr:row>
      <xdr:rowOff>58369</xdr:rowOff>
    </xdr:to>
    <xdr:cxnSp macro="">
      <xdr:nvCxnSpPr>
        <xdr:cNvPr id="479" name="直線コネクタ 478"/>
        <xdr:cNvCxnSpPr/>
      </xdr:nvCxnSpPr>
      <xdr:spPr>
        <a:xfrm flipV="1">
          <a:off x="7861300" y="16850762"/>
          <a:ext cx="889000" cy="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35570</xdr:rowOff>
    </xdr:from>
    <xdr:to>
      <xdr:col>41</xdr:col>
      <xdr:colOff>50800</xdr:colOff>
      <xdr:row>98</xdr:row>
      <xdr:rowOff>58369</xdr:rowOff>
    </xdr:to>
    <xdr:cxnSp macro="">
      <xdr:nvCxnSpPr>
        <xdr:cNvPr id="482" name="直線コネクタ 481"/>
        <xdr:cNvCxnSpPr/>
      </xdr:nvCxnSpPr>
      <xdr:spPr>
        <a:xfrm>
          <a:off x="6972300" y="16837670"/>
          <a:ext cx="889000" cy="2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143463</xdr:rowOff>
    </xdr:from>
    <xdr:to>
      <xdr:col>55</xdr:col>
      <xdr:colOff>50800</xdr:colOff>
      <xdr:row>98</xdr:row>
      <xdr:rowOff>73613</xdr:rowOff>
    </xdr:to>
    <xdr:sp macro="" textlink="">
      <xdr:nvSpPr>
        <xdr:cNvPr id="492" name="楕円 491"/>
        <xdr:cNvSpPr/>
      </xdr:nvSpPr>
      <xdr:spPr>
        <a:xfrm>
          <a:off x="10426700" y="1677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102840</xdr:rowOff>
    </xdr:from>
    <xdr:ext cx="534377" cy="259045"/>
    <xdr:sp macro="" textlink="">
      <xdr:nvSpPr>
        <xdr:cNvPr id="493" name="土木費該当値テキスト"/>
        <xdr:cNvSpPr txBox="1"/>
      </xdr:nvSpPr>
      <xdr:spPr>
        <a:xfrm>
          <a:off x="10528300" y="1656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5217</xdr:rowOff>
    </xdr:from>
    <xdr:to>
      <xdr:col>50</xdr:col>
      <xdr:colOff>165100</xdr:colOff>
      <xdr:row>98</xdr:row>
      <xdr:rowOff>106817</xdr:rowOff>
    </xdr:to>
    <xdr:sp macro="" textlink="">
      <xdr:nvSpPr>
        <xdr:cNvPr id="494" name="楕円 493"/>
        <xdr:cNvSpPr/>
      </xdr:nvSpPr>
      <xdr:spPr>
        <a:xfrm>
          <a:off x="9588500" y="1680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97944</xdr:rowOff>
    </xdr:from>
    <xdr:ext cx="534377" cy="259045"/>
    <xdr:sp macro="" textlink="">
      <xdr:nvSpPr>
        <xdr:cNvPr id="495" name="テキスト ボックス 494"/>
        <xdr:cNvSpPr txBox="1"/>
      </xdr:nvSpPr>
      <xdr:spPr>
        <a:xfrm>
          <a:off x="9372111" y="1690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169312</xdr:rowOff>
    </xdr:from>
    <xdr:to>
      <xdr:col>46</xdr:col>
      <xdr:colOff>38100</xdr:colOff>
      <xdr:row>98</xdr:row>
      <xdr:rowOff>99462</xdr:rowOff>
    </xdr:to>
    <xdr:sp macro="" textlink="">
      <xdr:nvSpPr>
        <xdr:cNvPr id="496" name="楕円 495"/>
        <xdr:cNvSpPr/>
      </xdr:nvSpPr>
      <xdr:spPr>
        <a:xfrm>
          <a:off x="8699500" y="167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90589</xdr:rowOff>
    </xdr:from>
    <xdr:ext cx="534377" cy="259045"/>
    <xdr:sp macro="" textlink="">
      <xdr:nvSpPr>
        <xdr:cNvPr id="497" name="テキスト ボックス 496"/>
        <xdr:cNvSpPr txBox="1"/>
      </xdr:nvSpPr>
      <xdr:spPr>
        <a:xfrm>
          <a:off x="8483111" y="168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7569</xdr:rowOff>
    </xdr:from>
    <xdr:to>
      <xdr:col>41</xdr:col>
      <xdr:colOff>101600</xdr:colOff>
      <xdr:row>98</xdr:row>
      <xdr:rowOff>109169</xdr:rowOff>
    </xdr:to>
    <xdr:sp macro="" textlink="">
      <xdr:nvSpPr>
        <xdr:cNvPr id="498" name="楕円 497"/>
        <xdr:cNvSpPr/>
      </xdr:nvSpPr>
      <xdr:spPr>
        <a:xfrm>
          <a:off x="7810500" y="168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100296</xdr:rowOff>
    </xdr:from>
    <xdr:ext cx="534377" cy="259045"/>
    <xdr:sp macro="" textlink="">
      <xdr:nvSpPr>
        <xdr:cNvPr id="499" name="テキスト ボックス 498"/>
        <xdr:cNvSpPr txBox="1"/>
      </xdr:nvSpPr>
      <xdr:spPr>
        <a:xfrm>
          <a:off x="7594111" y="1690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156220</xdr:rowOff>
    </xdr:from>
    <xdr:to>
      <xdr:col>36</xdr:col>
      <xdr:colOff>165100</xdr:colOff>
      <xdr:row>98</xdr:row>
      <xdr:rowOff>86370</xdr:rowOff>
    </xdr:to>
    <xdr:sp macro="" textlink="">
      <xdr:nvSpPr>
        <xdr:cNvPr id="500" name="楕円 499"/>
        <xdr:cNvSpPr/>
      </xdr:nvSpPr>
      <xdr:spPr>
        <a:xfrm>
          <a:off x="6921500" y="1678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102897</xdr:rowOff>
    </xdr:from>
    <xdr:ext cx="534377" cy="259045"/>
    <xdr:sp macro="" textlink="">
      <xdr:nvSpPr>
        <xdr:cNvPr id="501" name="テキスト ボックス 500"/>
        <xdr:cNvSpPr txBox="1"/>
      </xdr:nvSpPr>
      <xdr:spPr>
        <a:xfrm>
          <a:off x="6705111" y="165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92494</xdr:rowOff>
    </xdr:from>
    <xdr:to>
      <xdr:col>85</xdr:col>
      <xdr:colOff>127000</xdr:colOff>
      <xdr:row>38</xdr:row>
      <xdr:rowOff>95390</xdr:rowOff>
    </xdr:to>
    <xdr:cxnSp macro="">
      <xdr:nvCxnSpPr>
        <xdr:cNvPr id="531" name="直線コネクタ 530"/>
        <xdr:cNvCxnSpPr/>
      </xdr:nvCxnSpPr>
      <xdr:spPr>
        <a:xfrm flipV="1">
          <a:off x="15481300" y="6607594"/>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95390</xdr:rowOff>
    </xdr:from>
    <xdr:to>
      <xdr:col>81</xdr:col>
      <xdr:colOff>50800</xdr:colOff>
      <xdr:row>38</xdr:row>
      <xdr:rowOff>138023</xdr:rowOff>
    </xdr:to>
    <xdr:cxnSp macro="">
      <xdr:nvCxnSpPr>
        <xdr:cNvPr id="534" name="直線コネクタ 533"/>
        <xdr:cNvCxnSpPr/>
      </xdr:nvCxnSpPr>
      <xdr:spPr>
        <a:xfrm flipV="1">
          <a:off x="14592300" y="6610490"/>
          <a:ext cx="8890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87808</xdr:rowOff>
    </xdr:from>
    <xdr:to>
      <xdr:col>76</xdr:col>
      <xdr:colOff>114300</xdr:colOff>
      <xdr:row>38</xdr:row>
      <xdr:rowOff>138023</xdr:rowOff>
    </xdr:to>
    <xdr:cxnSp macro="">
      <xdr:nvCxnSpPr>
        <xdr:cNvPr id="537" name="直線コネクタ 536"/>
        <xdr:cNvCxnSpPr/>
      </xdr:nvCxnSpPr>
      <xdr:spPr>
        <a:xfrm>
          <a:off x="13703300" y="6602908"/>
          <a:ext cx="889000" cy="5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87808</xdr:rowOff>
    </xdr:from>
    <xdr:to>
      <xdr:col>71</xdr:col>
      <xdr:colOff>177800</xdr:colOff>
      <xdr:row>38</xdr:row>
      <xdr:rowOff>131013</xdr:rowOff>
    </xdr:to>
    <xdr:cxnSp macro="">
      <xdr:nvCxnSpPr>
        <xdr:cNvPr id="540" name="直線コネクタ 539"/>
        <xdr:cNvCxnSpPr/>
      </xdr:nvCxnSpPr>
      <xdr:spPr>
        <a:xfrm flipV="1">
          <a:off x="12814300" y="6602908"/>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41694</xdr:rowOff>
    </xdr:from>
    <xdr:to>
      <xdr:col>85</xdr:col>
      <xdr:colOff>177800</xdr:colOff>
      <xdr:row>38</xdr:row>
      <xdr:rowOff>143294</xdr:rowOff>
    </xdr:to>
    <xdr:sp macro="" textlink="">
      <xdr:nvSpPr>
        <xdr:cNvPr id="550" name="楕円 549"/>
        <xdr:cNvSpPr/>
      </xdr:nvSpPr>
      <xdr:spPr>
        <a:xfrm>
          <a:off x="16268700" y="65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20121</xdr:rowOff>
    </xdr:from>
    <xdr:ext cx="534377" cy="259045"/>
    <xdr:sp macro="" textlink="">
      <xdr:nvSpPr>
        <xdr:cNvPr id="551" name="消防費該当値テキスト"/>
        <xdr:cNvSpPr txBox="1"/>
      </xdr:nvSpPr>
      <xdr:spPr>
        <a:xfrm>
          <a:off x="16370300" y="65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44590</xdr:rowOff>
    </xdr:from>
    <xdr:to>
      <xdr:col>81</xdr:col>
      <xdr:colOff>101600</xdr:colOff>
      <xdr:row>38</xdr:row>
      <xdr:rowOff>146190</xdr:rowOff>
    </xdr:to>
    <xdr:sp macro="" textlink="">
      <xdr:nvSpPr>
        <xdr:cNvPr id="552" name="楕円 551"/>
        <xdr:cNvSpPr/>
      </xdr:nvSpPr>
      <xdr:spPr>
        <a:xfrm>
          <a:off x="15430500" y="65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137317</xdr:rowOff>
    </xdr:from>
    <xdr:ext cx="534377" cy="259045"/>
    <xdr:sp macro="" textlink="">
      <xdr:nvSpPr>
        <xdr:cNvPr id="553" name="テキスト ボックス 552"/>
        <xdr:cNvSpPr txBox="1"/>
      </xdr:nvSpPr>
      <xdr:spPr>
        <a:xfrm>
          <a:off x="15214111" y="66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87223</xdr:rowOff>
    </xdr:from>
    <xdr:to>
      <xdr:col>76</xdr:col>
      <xdr:colOff>165100</xdr:colOff>
      <xdr:row>39</xdr:row>
      <xdr:rowOff>17373</xdr:rowOff>
    </xdr:to>
    <xdr:sp macro="" textlink="">
      <xdr:nvSpPr>
        <xdr:cNvPr id="554" name="楕円 553"/>
        <xdr:cNvSpPr/>
      </xdr:nvSpPr>
      <xdr:spPr>
        <a:xfrm>
          <a:off x="14541500" y="66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8500</xdr:rowOff>
    </xdr:from>
    <xdr:ext cx="534377" cy="259045"/>
    <xdr:sp macro="" textlink="">
      <xdr:nvSpPr>
        <xdr:cNvPr id="555" name="テキスト ボックス 554"/>
        <xdr:cNvSpPr txBox="1"/>
      </xdr:nvSpPr>
      <xdr:spPr>
        <a:xfrm>
          <a:off x="14325111" y="669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37008</xdr:rowOff>
    </xdr:from>
    <xdr:to>
      <xdr:col>72</xdr:col>
      <xdr:colOff>38100</xdr:colOff>
      <xdr:row>38</xdr:row>
      <xdr:rowOff>138608</xdr:rowOff>
    </xdr:to>
    <xdr:sp macro="" textlink="">
      <xdr:nvSpPr>
        <xdr:cNvPr id="556" name="楕円 555"/>
        <xdr:cNvSpPr/>
      </xdr:nvSpPr>
      <xdr:spPr>
        <a:xfrm>
          <a:off x="13652500" y="65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129735</xdr:rowOff>
    </xdr:from>
    <xdr:ext cx="534377" cy="259045"/>
    <xdr:sp macro="" textlink="">
      <xdr:nvSpPr>
        <xdr:cNvPr id="557" name="テキスト ボックス 556"/>
        <xdr:cNvSpPr txBox="1"/>
      </xdr:nvSpPr>
      <xdr:spPr>
        <a:xfrm>
          <a:off x="13436111" y="664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80213</xdr:rowOff>
    </xdr:from>
    <xdr:to>
      <xdr:col>67</xdr:col>
      <xdr:colOff>101600</xdr:colOff>
      <xdr:row>39</xdr:row>
      <xdr:rowOff>10363</xdr:rowOff>
    </xdr:to>
    <xdr:sp macro="" textlink="">
      <xdr:nvSpPr>
        <xdr:cNvPr id="558" name="楕円 557"/>
        <xdr:cNvSpPr/>
      </xdr:nvSpPr>
      <xdr:spPr>
        <a:xfrm>
          <a:off x="12763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1490</xdr:rowOff>
    </xdr:from>
    <xdr:ext cx="534377" cy="259045"/>
    <xdr:sp macro="" textlink="">
      <xdr:nvSpPr>
        <xdr:cNvPr id="559" name="テキスト ボックス 558"/>
        <xdr:cNvSpPr txBox="1"/>
      </xdr:nvSpPr>
      <xdr:spPr>
        <a:xfrm>
          <a:off x="12547111" y="66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123676</xdr:rowOff>
    </xdr:from>
    <xdr:to>
      <xdr:col>85</xdr:col>
      <xdr:colOff>127000</xdr:colOff>
      <xdr:row>58</xdr:row>
      <xdr:rowOff>124003</xdr:rowOff>
    </xdr:to>
    <xdr:cxnSp macro="">
      <xdr:nvCxnSpPr>
        <xdr:cNvPr id="591" name="直線コネクタ 590"/>
        <xdr:cNvCxnSpPr/>
      </xdr:nvCxnSpPr>
      <xdr:spPr>
        <a:xfrm>
          <a:off x="15481300" y="10067776"/>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17508</xdr:rowOff>
    </xdr:from>
    <xdr:to>
      <xdr:col>81</xdr:col>
      <xdr:colOff>50800</xdr:colOff>
      <xdr:row>58</xdr:row>
      <xdr:rowOff>123676</xdr:rowOff>
    </xdr:to>
    <xdr:cxnSp macro="">
      <xdr:nvCxnSpPr>
        <xdr:cNvPr id="594" name="直線コネクタ 593"/>
        <xdr:cNvCxnSpPr/>
      </xdr:nvCxnSpPr>
      <xdr:spPr>
        <a:xfrm>
          <a:off x="14592300" y="9961608"/>
          <a:ext cx="889000" cy="10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17508</xdr:rowOff>
    </xdr:from>
    <xdr:to>
      <xdr:col>76</xdr:col>
      <xdr:colOff>114300</xdr:colOff>
      <xdr:row>58</xdr:row>
      <xdr:rowOff>20120</xdr:rowOff>
    </xdr:to>
    <xdr:cxnSp macro="">
      <xdr:nvCxnSpPr>
        <xdr:cNvPr id="597" name="直線コネクタ 596"/>
        <xdr:cNvCxnSpPr/>
      </xdr:nvCxnSpPr>
      <xdr:spPr>
        <a:xfrm flipV="1">
          <a:off x="13703300" y="9961608"/>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20120</xdr:rowOff>
    </xdr:from>
    <xdr:to>
      <xdr:col>71</xdr:col>
      <xdr:colOff>177800</xdr:colOff>
      <xdr:row>58</xdr:row>
      <xdr:rowOff>88864</xdr:rowOff>
    </xdr:to>
    <xdr:cxnSp macro="">
      <xdr:nvCxnSpPr>
        <xdr:cNvPr id="600" name="直線コネクタ 599"/>
        <xdr:cNvCxnSpPr/>
      </xdr:nvCxnSpPr>
      <xdr:spPr>
        <a:xfrm flipV="1">
          <a:off x="12814300" y="9964220"/>
          <a:ext cx="889000" cy="6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73203</xdr:rowOff>
    </xdr:from>
    <xdr:to>
      <xdr:col>85</xdr:col>
      <xdr:colOff>177800</xdr:colOff>
      <xdr:row>59</xdr:row>
      <xdr:rowOff>3353</xdr:rowOff>
    </xdr:to>
    <xdr:sp macro="" textlink="">
      <xdr:nvSpPr>
        <xdr:cNvPr id="610" name="楕円 609"/>
        <xdr:cNvSpPr/>
      </xdr:nvSpPr>
      <xdr:spPr>
        <a:xfrm>
          <a:off x="16268700" y="100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51630</xdr:rowOff>
    </xdr:from>
    <xdr:ext cx="534377" cy="259045"/>
    <xdr:sp macro="" textlink="">
      <xdr:nvSpPr>
        <xdr:cNvPr id="611" name="教育費該当値テキスト"/>
        <xdr:cNvSpPr txBox="1"/>
      </xdr:nvSpPr>
      <xdr:spPr>
        <a:xfrm>
          <a:off x="16370300" y="999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72876</xdr:rowOff>
    </xdr:from>
    <xdr:to>
      <xdr:col>81</xdr:col>
      <xdr:colOff>101600</xdr:colOff>
      <xdr:row>59</xdr:row>
      <xdr:rowOff>3026</xdr:rowOff>
    </xdr:to>
    <xdr:sp macro="" textlink="">
      <xdr:nvSpPr>
        <xdr:cNvPr id="612" name="楕円 611"/>
        <xdr:cNvSpPr/>
      </xdr:nvSpPr>
      <xdr:spPr>
        <a:xfrm>
          <a:off x="15430500" y="100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165603</xdr:rowOff>
    </xdr:from>
    <xdr:ext cx="534377" cy="259045"/>
    <xdr:sp macro="" textlink="">
      <xdr:nvSpPr>
        <xdr:cNvPr id="613" name="テキスト ボックス 612"/>
        <xdr:cNvSpPr txBox="1"/>
      </xdr:nvSpPr>
      <xdr:spPr>
        <a:xfrm>
          <a:off x="15214111" y="1010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138158</xdr:rowOff>
    </xdr:from>
    <xdr:to>
      <xdr:col>76</xdr:col>
      <xdr:colOff>165100</xdr:colOff>
      <xdr:row>58</xdr:row>
      <xdr:rowOff>68308</xdr:rowOff>
    </xdr:to>
    <xdr:sp macro="" textlink="">
      <xdr:nvSpPr>
        <xdr:cNvPr id="614" name="楕円 613"/>
        <xdr:cNvSpPr/>
      </xdr:nvSpPr>
      <xdr:spPr>
        <a:xfrm>
          <a:off x="14541500" y="99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84835</xdr:rowOff>
    </xdr:from>
    <xdr:ext cx="534377" cy="259045"/>
    <xdr:sp macro="" textlink="">
      <xdr:nvSpPr>
        <xdr:cNvPr id="615" name="テキスト ボックス 614"/>
        <xdr:cNvSpPr txBox="1"/>
      </xdr:nvSpPr>
      <xdr:spPr>
        <a:xfrm>
          <a:off x="14325111" y="968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140770</xdr:rowOff>
    </xdr:from>
    <xdr:to>
      <xdr:col>72</xdr:col>
      <xdr:colOff>38100</xdr:colOff>
      <xdr:row>58</xdr:row>
      <xdr:rowOff>70920</xdr:rowOff>
    </xdr:to>
    <xdr:sp macro="" textlink="">
      <xdr:nvSpPr>
        <xdr:cNvPr id="616" name="楕円 615"/>
        <xdr:cNvSpPr/>
      </xdr:nvSpPr>
      <xdr:spPr>
        <a:xfrm>
          <a:off x="13652500" y="991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87447</xdr:rowOff>
    </xdr:from>
    <xdr:ext cx="534377" cy="259045"/>
    <xdr:sp macro="" textlink="">
      <xdr:nvSpPr>
        <xdr:cNvPr id="617" name="テキスト ボックス 616"/>
        <xdr:cNvSpPr txBox="1"/>
      </xdr:nvSpPr>
      <xdr:spPr>
        <a:xfrm>
          <a:off x="13436111" y="968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38064</xdr:rowOff>
    </xdr:from>
    <xdr:to>
      <xdr:col>67</xdr:col>
      <xdr:colOff>101600</xdr:colOff>
      <xdr:row>58</xdr:row>
      <xdr:rowOff>139664</xdr:rowOff>
    </xdr:to>
    <xdr:sp macro="" textlink="">
      <xdr:nvSpPr>
        <xdr:cNvPr id="618" name="楕円 617"/>
        <xdr:cNvSpPr/>
      </xdr:nvSpPr>
      <xdr:spPr>
        <a:xfrm>
          <a:off x="12763500" y="99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156191</xdr:rowOff>
    </xdr:from>
    <xdr:ext cx="534377" cy="259045"/>
    <xdr:sp macro="" textlink="">
      <xdr:nvSpPr>
        <xdr:cNvPr id="619" name="テキスト ボックス 618"/>
        <xdr:cNvSpPr txBox="1"/>
      </xdr:nvSpPr>
      <xdr:spPr>
        <a:xfrm>
          <a:off x="12547111" y="975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96329</xdr:rowOff>
    </xdr:from>
    <xdr:to>
      <xdr:col>85</xdr:col>
      <xdr:colOff>127000</xdr:colOff>
      <xdr:row>97</xdr:row>
      <xdr:rowOff>142202</xdr:rowOff>
    </xdr:to>
    <xdr:cxnSp macro="">
      <xdr:nvCxnSpPr>
        <xdr:cNvPr id="705" name="直線コネクタ 704"/>
        <xdr:cNvCxnSpPr/>
      </xdr:nvCxnSpPr>
      <xdr:spPr>
        <a:xfrm flipV="1">
          <a:off x="15481300" y="16726979"/>
          <a:ext cx="8382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140652</xdr:rowOff>
    </xdr:from>
    <xdr:to>
      <xdr:col>81</xdr:col>
      <xdr:colOff>50800</xdr:colOff>
      <xdr:row>97</xdr:row>
      <xdr:rowOff>142202</xdr:rowOff>
    </xdr:to>
    <xdr:cxnSp macro="">
      <xdr:nvCxnSpPr>
        <xdr:cNvPr id="708" name="直線コネクタ 707"/>
        <xdr:cNvCxnSpPr/>
      </xdr:nvCxnSpPr>
      <xdr:spPr>
        <a:xfrm>
          <a:off x="14592300" y="16771302"/>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120548</xdr:rowOff>
    </xdr:from>
    <xdr:to>
      <xdr:col>76</xdr:col>
      <xdr:colOff>114300</xdr:colOff>
      <xdr:row>97</xdr:row>
      <xdr:rowOff>140652</xdr:rowOff>
    </xdr:to>
    <xdr:cxnSp macro="">
      <xdr:nvCxnSpPr>
        <xdr:cNvPr id="711" name="直線コネクタ 710"/>
        <xdr:cNvCxnSpPr/>
      </xdr:nvCxnSpPr>
      <xdr:spPr>
        <a:xfrm>
          <a:off x="13703300" y="16751198"/>
          <a:ext cx="889000" cy="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107175</xdr:rowOff>
    </xdr:from>
    <xdr:to>
      <xdr:col>71</xdr:col>
      <xdr:colOff>177800</xdr:colOff>
      <xdr:row>97</xdr:row>
      <xdr:rowOff>120548</xdr:rowOff>
    </xdr:to>
    <xdr:cxnSp macro="">
      <xdr:nvCxnSpPr>
        <xdr:cNvPr id="714" name="直線コネクタ 713"/>
        <xdr:cNvCxnSpPr/>
      </xdr:nvCxnSpPr>
      <xdr:spPr>
        <a:xfrm>
          <a:off x="12814300" y="16737825"/>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45529</xdr:rowOff>
    </xdr:from>
    <xdr:to>
      <xdr:col>85</xdr:col>
      <xdr:colOff>177800</xdr:colOff>
      <xdr:row>97</xdr:row>
      <xdr:rowOff>147129</xdr:rowOff>
    </xdr:to>
    <xdr:sp macro="" textlink="">
      <xdr:nvSpPr>
        <xdr:cNvPr id="724" name="楕円 723"/>
        <xdr:cNvSpPr/>
      </xdr:nvSpPr>
      <xdr:spPr>
        <a:xfrm>
          <a:off x="16268700" y="166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131906</xdr:rowOff>
    </xdr:from>
    <xdr:ext cx="534377" cy="259045"/>
    <xdr:sp macro="" textlink="">
      <xdr:nvSpPr>
        <xdr:cNvPr id="725" name="公債費該当値テキスト"/>
        <xdr:cNvSpPr txBox="1"/>
      </xdr:nvSpPr>
      <xdr:spPr>
        <a:xfrm>
          <a:off x="16370300" y="1659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91402</xdr:rowOff>
    </xdr:from>
    <xdr:to>
      <xdr:col>81</xdr:col>
      <xdr:colOff>101600</xdr:colOff>
      <xdr:row>98</xdr:row>
      <xdr:rowOff>21552</xdr:rowOff>
    </xdr:to>
    <xdr:sp macro="" textlink="">
      <xdr:nvSpPr>
        <xdr:cNvPr id="726" name="楕円 725"/>
        <xdr:cNvSpPr/>
      </xdr:nvSpPr>
      <xdr:spPr>
        <a:xfrm>
          <a:off x="15430500" y="167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12679</xdr:rowOff>
    </xdr:from>
    <xdr:ext cx="534377" cy="259045"/>
    <xdr:sp macro="" textlink="">
      <xdr:nvSpPr>
        <xdr:cNvPr id="727" name="テキスト ボックス 726"/>
        <xdr:cNvSpPr txBox="1"/>
      </xdr:nvSpPr>
      <xdr:spPr>
        <a:xfrm>
          <a:off x="15214111" y="168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89852</xdr:rowOff>
    </xdr:from>
    <xdr:to>
      <xdr:col>76</xdr:col>
      <xdr:colOff>165100</xdr:colOff>
      <xdr:row>98</xdr:row>
      <xdr:rowOff>20002</xdr:rowOff>
    </xdr:to>
    <xdr:sp macro="" textlink="">
      <xdr:nvSpPr>
        <xdr:cNvPr id="728" name="楕円 727"/>
        <xdr:cNvSpPr/>
      </xdr:nvSpPr>
      <xdr:spPr>
        <a:xfrm>
          <a:off x="14541500" y="167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11129</xdr:rowOff>
    </xdr:from>
    <xdr:ext cx="534377" cy="259045"/>
    <xdr:sp macro="" textlink="">
      <xdr:nvSpPr>
        <xdr:cNvPr id="729" name="テキスト ボックス 728"/>
        <xdr:cNvSpPr txBox="1"/>
      </xdr:nvSpPr>
      <xdr:spPr>
        <a:xfrm>
          <a:off x="14325111" y="168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69748</xdr:rowOff>
    </xdr:from>
    <xdr:to>
      <xdr:col>72</xdr:col>
      <xdr:colOff>38100</xdr:colOff>
      <xdr:row>97</xdr:row>
      <xdr:rowOff>171348</xdr:rowOff>
    </xdr:to>
    <xdr:sp macro="" textlink="">
      <xdr:nvSpPr>
        <xdr:cNvPr id="730" name="楕円 729"/>
        <xdr:cNvSpPr/>
      </xdr:nvSpPr>
      <xdr:spPr>
        <a:xfrm>
          <a:off x="13652500" y="167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162475</xdr:rowOff>
    </xdr:from>
    <xdr:ext cx="534377" cy="259045"/>
    <xdr:sp macro="" textlink="">
      <xdr:nvSpPr>
        <xdr:cNvPr id="731" name="テキスト ボックス 730"/>
        <xdr:cNvSpPr txBox="1"/>
      </xdr:nvSpPr>
      <xdr:spPr>
        <a:xfrm>
          <a:off x="13436111" y="167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56375</xdr:rowOff>
    </xdr:from>
    <xdr:to>
      <xdr:col>67</xdr:col>
      <xdr:colOff>101600</xdr:colOff>
      <xdr:row>97</xdr:row>
      <xdr:rowOff>157975</xdr:rowOff>
    </xdr:to>
    <xdr:sp macro="" textlink="">
      <xdr:nvSpPr>
        <xdr:cNvPr id="732" name="楕円 731"/>
        <xdr:cNvSpPr/>
      </xdr:nvSpPr>
      <xdr:spPr>
        <a:xfrm>
          <a:off x="12763500" y="1668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149102</xdr:rowOff>
    </xdr:from>
    <xdr:ext cx="534377" cy="259045"/>
    <xdr:sp macro="" textlink="">
      <xdr:nvSpPr>
        <xdr:cNvPr id="733" name="テキスト ボックス 732"/>
        <xdr:cNvSpPr txBox="1"/>
      </xdr:nvSpPr>
      <xdr:spPr>
        <a:xfrm>
          <a:off x="12547111" y="1677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衛生費は、一部事務組合で運営しているため、町運営より効率的に運営できている。また、農林水産業費・商工費に関しては、主要産業のないベットタウンであるため大幅に下回り、今後もこの状況が続くと思われる。</a:t>
          </a:r>
        </a:p>
        <a:p>
          <a:r>
            <a:rPr kumimoji="1" lang="ja-JP" altLang="en-US" sz="1300">
              <a:latin typeface="ＭＳ Ｐゴシック" panose="020B0600070205080204" pitchFamily="50" charset="-128"/>
              <a:ea typeface="ＭＳ Ｐゴシック" panose="020B0600070205080204" pitchFamily="50" charset="-128"/>
            </a:rPr>
            <a:t>　民生費は、公営住宅が多いため低所得者層が多く、また、高齢化率の上昇に伴って増加が続くものと思われる。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土木費は、駅前再開発事業や県街路事業への負担金で上昇した。</a:t>
          </a:r>
        </a:p>
        <a:p>
          <a:r>
            <a:rPr kumimoji="1" lang="ja-JP" altLang="en-US" sz="1300">
              <a:latin typeface="ＭＳ Ｐゴシック" panose="020B0600070205080204" pitchFamily="50" charset="-128"/>
              <a:ea typeface="ＭＳ Ｐゴシック" panose="020B0600070205080204" pitchFamily="50" charset="-128"/>
            </a:rPr>
            <a:t>　快適なベットタウンとしての地位を確立し、生産年齢層の定住者を増やす施策を実施し続けるため、今後も教育費・土木費の施策を重点的に推進していく。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までの行財政改革緊急行動計画に基づき、総人件費・定員適正化、補助金の見直しなどにより経常経費を削減し、財政調整基金へ計画的に積立してきたところである。また、実質収支についても国・県補助金を活用することで一般財源負担を減らすように努めている。</a:t>
          </a:r>
        </a:p>
        <a:p>
          <a:r>
            <a:rPr kumimoji="1" lang="ja-JP" altLang="en-US" sz="1200">
              <a:latin typeface="ＭＳ ゴシック" pitchFamily="49" charset="-128"/>
              <a:ea typeface="ＭＳ ゴシック" pitchFamily="49" charset="-128"/>
            </a:rPr>
            <a:t>　しかし、近年は実質単年度収支は赤字となり、行財政改革緊急行動計画の効果も薄れつつある。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今後は、定住促進対策など魅力ある町づくりを重点的に行って、自主財源の確保に一層努めるとともに、経常経費の削減による安定的な行財政運営を行う必要がある。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普通会計及び公営企業会計等、すべての会計において財源不足等による赤字は発生していないため、連結赤字比率は引き続き発生していない。</a:t>
          </a:r>
        </a:p>
        <a:p>
          <a:r>
            <a:rPr kumimoji="1" lang="ja-JP" altLang="en-US" sz="1400">
              <a:latin typeface="ＭＳ ゴシック" pitchFamily="49" charset="-128"/>
              <a:ea typeface="ＭＳ ゴシック" pitchFamily="49" charset="-128"/>
            </a:rPr>
            <a:t>　各会計とも赤字は発生していないが、国民健康保険事業特別会計においては保健事業費、後期高齢者医療特別会計においては後期高齢者医療広域連合納付金が増加しており、今後、一般会計に影響を与える可能性がある。</a:t>
          </a:r>
        </a:p>
        <a:p>
          <a:r>
            <a:rPr kumimoji="1" lang="ja-JP" altLang="en-US" sz="1400">
              <a:latin typeface="ＭＳ ゴシック" pitchFamily="49" charset="-128"/>
              <a:ea typeface="ＭＳ ゴシック" pitchFamily="49" charset="-128"/>
            </a:rPr>
            <a:t>　各会計とも歳出は削減しがたいものと思われるが、料金、保険税など歳入面での見直しを行ないつつ、町全体の黒字額の確保に努める必要がある。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10213076</v>
      </c>
      <c r="BO4" s="462"/>
      <c r="BP4" s="462"/>
      <c r="BQ4" s="462"/>
      <c r="BR4" s="462"/>
      <c r="BS4" s="462"/>
      <c r="BT4" s="462"/>
      <c r="BU4" s="463"/>
      <c r="BV4" s="461">
        <v>9667763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5.8</v>
      </c>
      <c r="CU4" s="646"/>
      <c r="CV4" s="646"/>
      <c r="CW4" s="646"/>
      <c r="CX4" s="646"/>
      <c r="CY4" s="646"/>
      <c r="CZ4" s="646"/>
      <c r="DA4" s="647"/>
      <c r="DB4" s="645">
        <v>6.8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9862366</v>
      </c>
      <c r="BO5" s="467"/>
      <c r="BP5" s="467"/>
      <c r="BQ5" s="467"/>
      <c r="BR5" s="467"/>
      <c r="BS5" s="467"/>
      <c r="BT5" s="467"/>
      <c r="BU5" s="468"/>
      <c r="BV5" s="466">
        <v>9243050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96.1</v>
      </c>
      <c r="CU5" s="437"/>
      <c r="CV5" s="437"/>
      <c r="CW5" s="437"/>
      <c r="CX5" s="437"/>
      <c r="CY5" s="437"/>
      <c r="CZ5" s="437"/>
      <c r="DA5" s="438"/>
      <c r="DB5" s="436">
        <v>94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350710</v>
      </c>
      <c r="BO6" s="467"/>
      <c r="BP6" s="467"/>
      <c r="BQ6" s="467"/>
      <c r="BR6" s="467"/>
      <c r="BS6" s="467"/>
      <c r="BT6" s="467"/>
      <c r="BU6" s="468"/>
      <c r="BV6" s="466">
        <v>424713</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101</v>
      </c>
      <c r="CU6" s="620"/>
      <c r="CV6" s="620"/>
      <c r="CW6" s="620"/>
      <c r="CX6" s="620"/>
      <c r="CY6" s="620"/>
      <c r="CZ6" s="620"/>
      <c r="DA6" s="621"/>
      <c r="DB6" s="619">
        <v>99.9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19501</v>
      </c>
      <c r="BO7" s="467"/>
      <c r="BP7" s="467"/>
      <c r="BQ7" s="467"/>
      <c r="BR7" s="467"/>
      <c r="BS7" s="467"/>
      <c r="BT7" s="467"/>
      <c r="BU7" s="468"/>
      <c r="BV7" s="466">
        <v>34403</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5742638</v>
      </c>
      <c r="CU7" s="467"/>
      <c r="CV7" s="467"/>
      <c r="CW7" s="467"/>
      <c r="CX7" s="467"/>
      <c r="CY7" s="467"/>
      <c r="CZ7" s="467"/>
      <c r="DA7" s="468"/>
      <c r="DB7" s="466">
        <v>5724361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102</v>
      </c>
      <c r="AV8" s="524"/>
      <c r="AW8" s="524"/>
      <c r="AX8" s="524"/>
      <c r="AY8" s="446" t="s">
        <v>109</v>
      </c>
      <c r="AZ8" s="447"/>
      <c r="BA8" s="447"/>
      <c r="BB8" s="447"/>
      <c r="BC8" s="447"/>
      <c r="BD8" s="447"/>
      <c r="BE8" s="447"/>
      <c r="BF8" s="447"/>
      <c r="BG8" s="447"/>
      <c r="BH8" s="447"/>
      <c r="BI8" s="447"/>
      <c r="BJ8" s="447"/>
      <c r="BK8" s="447"/>
      <c r="BL8" s="447"/>
      <c r="BM8" s="448"/>
      <c r="BN8" s="466">
        <v>331209</v>
      </c>
      <c r="BO8" s="467"/>
      <c r="BP8" s="467"/>
      <c r="BQ8" s="467"/>
      <c r="BR8" s="467"/>
      <c r="BS8" s="467"/>
      <c r="BT8" s="467"/>
      <c r="BU8" s="468"/>
      <c r="BV8" s="466">
        <v>390310</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0.53</v>
      </c>
      <c r="CU8" s="580"/>
      <c r="CV8" s="580"/>
      <c r="CW8" s="580"/>
      <c r="CX8" s="580"/>
      <c r="CY8" s="580"/>
      <c r="CZ8" s="580"/>
      <c r="DA8" s="581"/>
      <c r="DB8" s="579">
        <v>0.54</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28997</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102</v>
      </c>
      <c r="AV9" s="524"/>
      <c r="AW9" s="524"/>
      <c r="AX9" s="524"/>
      <c r="AY9" s="446" t="s">
        <v>115</v>
      </c>
      <c r="AZ9" s="447"/>
      <c r="BA9" s="447"/>
      <c r="BB9" s="447"/>
      <c r="BC9" s="447"/>
      <c r="BD9" s="447"/>
      <c r="BE9" s="447"/>
      <c r="BF9" s="447"/>
      <c r="BG9" s="447"/>
      <c r="BH9" s="447"/>
      <c r="BI9" s="447"/>
      <c r="BJ9" s="447"/>
      <c r="BK9" s="447"/>
      <c r="BL9" s="447"/>
      <c r="BM9" s="448"/>
      <c r="BN9" s="466">
        <v>-59101</v>
      </c>
      <c r="BO9" s="467"/>
      <c r="BP9" s="467"/>
      <c r="BQ9" s="467"/>
      <c r="BR9" s="467"/>
      <c r="BS9" s="467"/>
      <c r="BT9" s="467"/>
      <c r="BU9" s="468"/>
      <c r="BV9" s="466">
        <v>3973</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8.9</v>
      </c>
      <c r="CU9" s="437"/>
      <c r="CV9" s="437"/>
      <c r="CW9" s="437"/>
      <c r="CX9" s="437"/>
      <c r="CY9" s="437"/>
      <c r="CZ9" s="437"/>
      <c r="DA9" s="438"/>
      <c r="DB9" s="436">
        <v>7.3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30021</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94</v>
      </c>
      <c r="AV10" s="524"/>
      <c r="AW10" s="524"/>
      <c r="AX10" s="524"/>
      <c r="AY10" s="446" t="s">
        <v>119</v>
      </c>
      <c r="AZ10" s="447"/>
      <c r="BA10" s="447"/>
      <c r="BB10" s="447"/>
      <c r="BC10" s="447"/>
      <c r="BD10" s="447"/>
      <c r="BE10" s="447"/>
      <c r="BF10" s="447"/>
      <c r="BG10" s="447"/>
      <c r="BH10" s="447"/>
      <c r="BI10" s="447"/>
      <c r="BJ10" s="447"/>
      <c r="BK10" s="447"/>
      <c r="BL10" s="447"/>
      <c r="BM10" s="448"/>
      <c r="BN10" s="466">
        <v>2156</v>
      </c>
      <c r="BO10" s="467"/>
      <c r="BP10" s="467"/>
      <c r="BQ10" s="467"/>
      <c r="BR10" s="467"/>
      <c r="BS10" s="467"/>
      <c r="BT10" s="467"/>
      <c r="BU10" s="468"/>
      <c r="BV10" s="466">
        <v>3614</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94</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28152</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102</v>
      </c>
      <c r="AV12" s="524"/>
      <c r="AW12" s="524"/>
      <c r="AX12" s="524"/>
      <c r="AY12" s="446" t="s">
        <v>133</v>
      </c>
      <c r="AZ12" s="447"/>
      <c r="BA12" s="447"/>
      <c r="BB12" s="447"/>
      <c r="BC12" s="447"/>
      <c r="BD12" s="447"/>
      <c r="BE12" s="447"/>
      <c r="BF12" s="447"/>
      <c r="BG12" s="447"/>
      <c r="BH12" s="447"/>
      <c r="BI12" s="447"/>
      <c r="BJ12" s="447"/>
      <c r="BK12" s="447"/>
      <c r="BL12" s="447"/>
      <c r="BM12" s="448"/>
      <c r="BN12" s="466">
        <v>300000</v>
      </c>
      <c r="BO12" s="467"/>
      <c r="BP12" s="467"/>
      <c r="BQ12" s="467"/>
      <c r="BR12" s="467"/>
      <c r="BS12" s="467"/>
      <c r="BT12" s="467"/>
      <c r="BU12" s="468"/>
      <c r="BV12" s="466">
        <v>400000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126</v>
      </c>
      <c r="CU12" s="580"/>
      <c r="CV12" s="580"/>
      <c r="CW12" s="580"/>
      <c r="CX12" s="580"/>
      <c r="CY12" s="580"/>
      <c r="CZ12" s="580"/>
      <c r="DA12" s="581"/>
      <c r="DB12" s="579" t="s">
        <v>135</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27744</v>
      </c>
      <c r="S13" s="570"/>
      <c r="T13" s="570"/>
      <c r="U13" s="570"/>
      <c r="V13" s="571"/>
      <c r="W13" s="557" t="s">
        <v>137</v>
      </c>
      <c r="X13" s="479"/>
      <c r="Y13" s="479"/>
      <c r="Z13" s="479"/>
      <c r="AA13" s="479"/>
      <c r="AB13" s="480"/>
      <c r="AC13" s="442">
        <v>121</v>
      </c>
      <c r="AD13" s="443"/>
      <c r="AE13" s="443"/>
      <c r="AF13" s="443"/>
      <c r="AG13" s="444"/>
      <c r="AH13" s="442">
        <v>93</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-356945</v>
      </c>
      <c r="BO13" s="467"/>
      <c r="BP13" s="467"/>
      <c r="BQ13" s="467"/>
      <c r="BR13" s="467"/>
      <c r="BS13" s="467"/>
      <c r="BT13" s="467"/>
      <c r="BU13" s="468"/>
      <c r="BV13" s="466">
        <v>-392413</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4.4000000000000004</v>
      </c>
      <c r="CU13" s="437"/>
      <c r="CV13" s="437"/>
      <c r="CW13" s="437"/>
      <c r="CX13" s="437"/>
      <c r="CY13" s="437"/>
      <c r="CZ13" s="437"/>
      <c r="DA13" s="438"/>
      <c r="DB13" s="436">
        <v>3.5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28516</v>
      </c>
      <c r="S14" s="570"/>
      <c r="T14" s="570"/>
      <c r="U14" s="570"/>
      <c r="V14" s="571"/>
      <c r="W14" s="572"/>
      <c r="X14" s="482"/>
      <c r="Y14" s="482"/>
      <c r="Z14" s="482"/>
      <c r="AA14" s="482"/>
      <c r="AB14" s="483"/>
      <c r="AC14" s="562">
        <v>1</v>
      </c>
      <c r="AD14" s="563"/>
      <c r="AE14" s="563"/>
      <c r="AF14" s="563"/>
      <c r="AG14" s="564"/>
      <c r="AH14" s="562">
        <v>0.8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50.8</v>
      </c>
      <c r="CU14" s="574"/>
      <c r="CV14" s="574"/>
      <c r="CW14" s="574"/>
      <c r="CX14" s="574"/>
      <c r="CY14" s="574"/>
      <c r="CZ14" s="574"/>
      <c r="DA14" s="575"/>
      <c r="DB14" s="573">
        <v>10.8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144</v>
      </c>
      <c r="N15" s="567"/>
      <c r="O15" s="567"/>
      <c r="P15" s="567"/>
      <c r="Q15" s="568"/>
      <c r="R15" s="569">
        <v>28133</v>
      </c>
      <c r="S15" s="570"/>
      <c r="T15" s="570"/>
      <c r="U15" s="570"/>
      <c r="V15" s="571"/>
      <c r="W15" s="557" t="s">
        <v>145</v>
      </c>
      <c r="X15" s="479"/>
      <c r="Y15" s="479"/>
      <c r="Z15" s="479"/>
      <c r="AA15" s="479"/>
      <c r="AB15" s="480"/>
      <c r="AC15" s="442">
        <v>3472</v>
      </c>
      <c r="AD15" s="443"/>
      <c r="AE15" s="443"/>
      <c r="AF15" s="443"/>
      <c r="AG15" s="444"/>
      <c r="AH15" s="442">
        <v>3491</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2542126</v>
      </c>
      <c r="BO15" s="462"/>
      <c r="BP15" s="462"/>
      <c r="BQ15" s="462"/>
      <c r="BR15" s="462"/>
      <c r="BS15" s="462"/>
      <c r="BT15" s="462"/>
      <c r="BU15" s="463"/>
      <c r="BV15" s="461">
        <v>2517646</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30.1</v>
      </c>
      <c r="AD16" s="563"/>
      <c r="AE16" s="563"/>
      <c r="AF16" s="563"/>
      <c r="AG16" s="564"/>
      <c r="AH16" s="562">
        <v>29.3</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4807704</v>
      </c>
      <c r="BO16" s="467"/>
      <c r="BP16" s="467"/>
      <c r="BQ16" s="467"/>
      <c r="BR16" s="467"/>
      <c r="BS16" s="467"/>
      <c r="BT16" s="467"/>
      <c r="BU16" s="468"/>
      <c r="BV16" s="466">
        <v>4737841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7948</v>
      </c>
      <c r="AD17" s="443"/>
      <c r="AE17" s="443"/>
      <c r="AF17" s="443"/>
      <c r="AG17" s="444"/>
      <c r="AH17" s="442">
        <v>8316</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3201652</v>
      </c>
      <c r="BO17" s="467"/>
      <c r="BP17" s="467"/>
      <c r="BQ17" s="467"/>
      <c r="BR17" s="467"/>
      <c r="BS17" s="467"/>
      <c r="BT17" s="467"/>
      <c r="BU17" s="468"/>
      <c r="BV17" s="466">
        <v>3162113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11.01</v>
      </c>
      <c r="M18" s="531"/>
      <c r="N18" s="531"/>
      <c r="O18" s="531"/>
      <c r="P18" s="531"/>
      <c r="Q18" s="531"/>
      <c r="R18" s="532"/>
      <c r="S18" s="532"/>
      <c r="T18" s="532"/>
      <c r="U18" s="532"/>
      <c r="V18" s="533"/>
      <c r="W18" s="547"/>
      <c r="X18" s="548"/>
      <c r="Y18" s="548"/>
      <c r="Z18" s="548"/>
      <c r="AA18" s="548"/>
      <c r="AB18" s="558"/>
      <c r="AC18" s="430">
        <v>68.900000000000006</v>
      </c>
      <c r="AD18" s="431"/>
      <c r="AE18" s="431"/>
      <c r="AF18" s="431"/>
      <c r="AG18" s="534"/>
      <c r="AH18" s="430">
        <v>69.900000000000006</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5565744</v>
      </c>
      <c r="BO18" s="467"/>
      <c r="BP18" s="467"/>
      <c r="BQ18" s="467"/>
      <c r="BR18" s="467"/>
      <c r="BS18" s="467"/>
      <c r="BT18" s="467"/>
      <c r="BU18" s="468"/>
      <c r="BV18" s="466">
        <v>5459694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2634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6618181</v>
      </c>
      <c r="BO19" s="467"/>
      <c r="BP19" s="467"/>
      <c r="BQ19" s="467"/>
      <c r="BR19" s="467"/>
      <c r="BS19" s="467"/>
      <c r="BT19" s="467"/>
      <c r="BU19" s="468"/>
      <c r="BV19" s="466">
        <v>6733765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12220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7573319</v>
      </c>
      <c r="BO23" s="467"/>
      <c r="BP23" s="467"/>
      <c r="BQ23" s="467"/>
      <c r="BR23" s="467"/>
      <c r="BS23" s="467"/>
      <c r="BT23" s="467"/>
      <c r="BU23" s="468"/>
      <c r="BV23" s="466">
        <v>7418509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7660</v>
      </c>
      <c r="R24" s="443"/>
      <c r="S24" s="443"/>
      <c r="T24" s="443"/>
      <c r="U24" s="443"/>
      <c r="V24" s="444"/>
      <c r="W24" s="508"/>
      <c r="X24" s="499"/>
      <c r="Y24" s="500"/>
      <c r="Z24" s="439" t="s">
        <v>169</v>
      </c>
      <c r="AA24" s="440"/>
      <c r="AB24" s="440"/>
      <c r="AC24" s="440"/>
      <c r="AD24" s="440"/>
      <c r="AE24" s="440"/>
      <c r="AF24" s="440"/>
      <c r="AG24" s="441"/>
      <c r="AH24" s="442">
        <v>156</v>
      </c>
      <c r="AI24" s="443"/>
      <c r="AJ24" s="443"/>
      <c r="AK24" s="443"/>
      <c r="AL24" s="444"/>
      <c r="AM24" s="442">
        <v>480636</v>
      </c>
      <c r="AN24" s="443"/>
      <c r="AO24" s="443"/>
      <c r="AP24" s="443"/>
      <c r="AQ24" s="443"/>
      <c r="AR24" s="444"/>
      <c r="AS24" s="442">
        <v>3081</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7196553</v>
      </c>
      <c r="BO24" s="467"/>
      <c r="BP24" s="467"/>
      <c r="BQ24" s="467"/>
      <c r="BR24" s="467"/>
      <c r="BS24" s="467"/>
      <c r="BT24" s="467"/>
      <c r="BU24" s="468"/>
      <c r="BV24" s="466">
        <v>7114708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6220</v>
      </c>
      <c r="R25" s="443"/>
      <c r="S25" s="443"/>
      <c r="T25" s="443"/>
      <c r="U25" s="443"/>
      <c r="V25" s="444"/>
      <c r="W25" s="508"/>
      <c r="X25" s="499"/>
      <c r="Y25" s="500"/>
      <c r="Z25" s="439" t="s">
        <v>172</v>
      </c>
      <c r="AA25" s="440"/>
      <c r="AB25" s="440"/>
      <c r="AC25" s="440"/>
      <c r="AD25" s="440"/>
      <c r="AE25" s="440"/>
      <c r="AF25" s="440"/>
      <c r="AG25" s="441"/>
      <c r="AH25" s="442" t="s">
        <v>135</v>
      </c>
      <c r="AI25" s="443"/>
      <c r="AJ25" s="443"/>
      <c r="AK25" s="443"/>
      <c r="AL25" s="444"/>
      <c r="AM25" s="442" t="s">
        <v>135</v>
      </c>
      <c r="AN25" s="443"/>
      <c r="AO25" s="443"/>
      <c r="AP25" s="443"/>
      <c r="AQ25" s="443"/>
      <c r="AR25" s="444"/>
      <c r="AS25" s="442" t="s">
        <v>135</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1230298</v>
      </c>
      <c r="BO25" s="462"/>
      <c r="BP25" s="462"/>
      <c r="BQ25" s="462"/>
      <c r="BR25" s="462"/>
      <c r="BS25" s="462"/>
      <c r="BT25" s="462"/>
      <c r="BU25" s="463"/>
      <c r="BV25" s="461">
        <v>751142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5800</v>
      </c>
      <c r="R26" s="443"/>
      <c r="S26" s="443"/>
      <c r="T26" s="443"/>
      <c r="U26" s="443"/>
      <c r="V26" s="444"/>
      <c r="W26" s="508"/>
      <c r="X26" s="499"/>
      <c r="Y26" s="500"/>
      <c r="Z26" s="439" t="s">
        <v>175</v>
      </c>
      <c r="AA26" s="521"/>
      <c r="AB26" s="521"/>
      <c r="AC26" s="521"/>
      <c r="AD26" s="521"/>
      <c r="AE26" s="521"/>
      <c r="AF26" s="521"/>
      <c r="AG26" s="522"/>
      <c r="AH26" s="442">
        <v>3</v>
      </c>
      <c r="AI26" s="443"/>
      <c r="AJ26" s="443"/>
      <c r="AK26" s="443"/>
      <c r="AL26" s="444"/>
      <c r="AM26" s="442">
        <v>9168</v>
      </c>
      <c r="AN26" s="443"/>
      <c r="AO26" s="443"/>
      <c r="AP26" s="443"/>
      <c r="AQ26" s="443"/>
      <c r="AR26" s="444"/>
      <c r="AS26" s="442">
        <v>3056</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135</v>
      </c>
      <c r="BO26" s="467"/>
      <c r="BP26" s="467"/>
      <c r="BQ26" s="467"/>
      <c r="BR26" s="467"/>
      <c r="BS26" s="467"/>
      <c r="BT26" s="467"/>
      <c r="BU26" s="468"/>
      <c r="BV26" s="466" t="s">
        <v>135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3360</v>
      </c>
      <c r="R27" s="443"/>
      <c r="S27" s="443"/>
      <c r="T27" s="443"/>
      <c r="U27" s="443"/>
      <c r="V27" s="444"/>
      <c r="W27" s="508"/>
      <c r="X27" s="499"/>
      <c r="Y27" s="500"/>
      <c r="Z27" s="439" t="s">
        <v>178</v>
      </c>
      <c r="AA27" s="440"/>
      <c r="AB27" s="440"/>
      <c r="AC27" s="440"/>
      <c r="AD27" s="440"/>
      <c r="AE27" s="440"/>
      <c r="AF27" s="440"/>
      <c r="AG27" s="441"/>
      <c r="AH27" s="442">
        <v>3</v>
      </c>
      <c r="AI27" s="443"/>
      <c r="AJ27" s="443"/>
      <c r="AK27" s="443"/>
      <c r="AL27" s="444"/>
      <c r="AM27" s="442">
        <v>7431</v>
      </c>
      <c r="AN27" s="443"/>
      <c r="AO27" s="443"/>
      <c r="AP27" s="443"/>
      <c r="AQ27" s="443"/>
      <c r="AR27" s="444"/>
      <c r="AS27" s="442">
        <v>2477</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t="s">
        <v>135</v>
      </c>
      <c r="BO27" s="470"/>
      <c r="BP27" s="470"/>
      <c r="BQ27" s="470"/>
      <c r="BR27" s="470"/>
      <c r="BS27" s="470"/>
      <c r="BT27" s="470"/>
      <c r="BU27" s="471"/>
      <c r="BV27" s="469" t="s">
        <v>135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180</v>
      </c>
      <c r="F28" s="440"/>
      <c r="G28" s="440"/>
      <c r="H28" s="440"/>
      <c r="I28" s="440"/>
      <c r="J28" s="440"/>
      <c r="K28" s="441"/>
      <c r="L28" s="442">
        <v>1</v>
      </c>
      <c r="M28" s="443"/>
      <c r="N28" s="443"/>
      <c r="O28" s="443"/>
      <c r="P28" s="444"/>
      <c r="Q28" s="442">
        <v>2980</v>
      </c>
      <c r="R28" s="443"/>
      <c r="S28" s="443"/>
      <c r="T28" s="443"/>
      <c r="U28" s="443"/>
      <c r="V28" s="444"/>
      <c r="W28" s="508"/>
      <c r="X28" s="499"/>
      <c r="Y28" s="500"/>
      <c r="Z28" s="439" t="s">
        <v>181</v>
      </c>
      <c r="AA28" s="440"/>
      <c r="AB28" s="440"/>
      <c r="AC28" s="440"/>
      <c r="AD28" s="440"/>
      <c r="AE28" s="440"/>
      <c r="AF28" s="440"/>
      <c r="AG28" s="441"/>
      <c r="AH28" s="442" t="s">
        <v>135</v>
      </c>
      <c r="AI28" s="443"/>
      <c r="AJ28" s="443"/>
      <c r="AK28" s="443"/>
      <c r="AL28" s="444"/>
      <c r="AM28" s="442" t="s">
        <v>135</v>
      </c>
      <c r="AN28" s="443"/>
      <c r="AO28" s="443"/>
      <c r="AP28" s="443"/>
      <c r="AQ28" s="443"/>
      <c r="AR28" s="444"/>
      <c r="AS28" s="442" t="s">
        <v>135</v>
      </c>
      <c r="AT28" s="443"/>
      <c r="AU28" s="443"/>
      <c r="AV28" s="443"/>
      <c r="AW28" s="443"/>
      <c r="AX28" s="445"/>
      <c r="AY28" s="449" t="s">
        <v>182</v>
      </c>
      <c r="AZ28" s="450"/>
      <c r="BA28" s="450"/>
      <c r="BB28" s="451"/>
      <c r="BC28" s="458" t="s">
        <v>48</v>
      </c>
      <c r="BD28" s="459"/>
      <c r="BE28" s="459"/>
      <c r="BF28" s="459"/>
      <c r="BG28" s="459"/>
      <c r="BH28" s="459"/>
      <c r="BI28" s="459"/>
      <c r="BJ28" s="459"/>
      <c r="BK28" s="459"/>
      <c r="BL28" s="459"/>
      <c r="BM28" s="460"/>
      <c r="BN28" s="461">
        <v>2245341</v>
      </c>
      <c r="BO28" s="462"/>
      <c r="BP28" s="462"/>
      <c r="BQ28" s="462"/>
      <c r="BR28" s="462"/>
      <c r="BS28" s="462"/>
      <c r="BT28" s="462"/>
      <c r="BU28" s="463"/>
      <c r="BV28" s="461">
        <v>2343185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183</v>
      </c>
      <c r="F29" s="440"/>
      <c r="G29" s="440"/>
      <c r="H29" s="440"/>
      <c r="I29" s="440"/>
      <c r="J29" s="440"/>
      <c r="K29" s="441"/>
      <c r="L29" s="442">
        <v>12</v>
      </c>
      <c r="M29" s="443"/>
      <c r="N29" s="443"/>
      <c r="O29" s="443"/>
      <c r="P29" s="444"/>
      <c r="Q29" s="442">
        <v>2790</v>
      </c>
      <c r="R29" s="443"/>
      <c r="S29" s="443"/>
      <c r="T29" s="443"/>
      <c r="U29" s="443"/>
      <c r="V29" s="444"/>
      <c r="W29" s="509"/>
      <c r="X29" s="510"/>
      <c r="Y29" s="511"/>
      <c r="Z29" s="439" t="s">
        <v>184</v>
      </c>
      <c r="AA29" s="440"/>
      <c r="AB29" s="440"/>
      <c r="AC29" s="440"/>
      <c r="AD29" s="440"/>
      <c r="AE29" s="440"/>
      <c r="AF29" s="440"/>
      <c r="AG29" s="441"/>
      <c r="AH29" s="442">
        <v>159</v>
      </c>
      <c r="AI29" s="443"/>
      <c r="AJ29" s="443"/>
      <c r="AK29" s="443"/>
      <c r="AL29" s="444"/>
      <c r="AM29" s="442">
        <v>488067</v>
      </c>
      <c r="AN29" s="443"/>
      <c r="AO29" s="443"/>
      <c r="AP29" s="443"/>
      <c r="AQ29" s="443"/>
      <c r="AR29" s="444"/>
      <c r="AS29" s="442">
        <v>3070</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462549</v>
      </c>
      <c r="BO29" s="467"/>
      <c r="BP29" s="467"/>
      <c r="BQ29" s="467"/>
      <c r="BR29" s="467"/>
      <c r="BS29" s="467"/>
      <c r="BT29" s="467"/>
      <c r="BU29" s="468"/>
      <c r="BV29" s="466">
        <v>462046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1349090</v>
      </c>
      <c r="BO30" s="470"/>
      <c r="BP30" s="470"/>
      <c r="BQ30" s="470"/>
      <c r="BR30" s="470"/>
      <c r="BS30" s="470"/>
      <c r="BT30" s="470"/>
      <c r="BU30" s="471"/>
      <c r="BV30" s="469">
        <v>1401459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193</v>
      </c>
      <c r="V33" s="429"/>
      <c r="W33" s="428" t="s">
        <v>194</v>
      </c>
      <c r="X33" s="428"/>
      <c r="Y33" s="428"/>
      <c r="Z33" s="428"/>
      <c r="AA33" s="428"/>
      <c r="AB33" s="428"/>
      <c r="AC33" s="428"/>
      <c r="AD33" s="428"/>
      <c r="AE33" s="428"/>
      <c r="AF33" s="428"/>
      <c r="AG33" s="428"/>
      <c r="AH33" s="428"/>
      <c r="AI33" s="428"/>
      <c r="AJ33" s="428"/>
      <c r="AK33" s="428"/>
      <c r="AL33" s="216"/>
      <c r="AM33" s="429" t="s">
        <v>193</v>
      </c>
      <c r="AN33" s="429"/>
      <c r="AO33" s="428" t="s">
        <v>194</v>
      </c>
      <c r="AP33" s="428"/>
      <c r="AQ33" s="428"/>
      <c r="AR33" s="428"/>
      <c r="AS33" s="428"/>
      <c r="AT33" s="428"/>
      <c r="AU33" s="428"/>
      <c r="AV33" s="428"/>
      <c r="AW33" s="428"/>
      <c r="AX33" s="428"/>
      <c r="AY33" s="428"/>
      <c r="AZ33" s="428"/>
      <c r="BA33" s="428"/>
      <c r="BB33" s="428"/>
      <c r="BC33" s="428"/>
      <c r="BD33" s="217"/>
      <c r="BE33" s="428" t="s">
        <v>195</v>
      </c>
      <c r="BF33" s="428"/>
      <c r="BG33" s="428" t="s">
        <v>196</v>
      </c>
      <c r="BH33" s="428"/>
      <c r="BI33" s="428"/>
      <c r="BJ33" s="428"/>
      <c r="BK33" s="428"/>
      <c r="BL33" s="428"/>
      <c r="BM33" s="428"/>
      <c r="BN33" s="428"/>
      <c r="BO33" s="428"/>
      <c r="BP33" s="428"/>
      <c r="BQ33" s="428"/>
      <c r="BR33" s="428"/>
      <c r="BS33" s="428"/>
      <c r="BT33" s="428"/>
      <c r="BU33" s="428"/>
      <c r="BV33" s="217"/>
      <c r="BW33" s="429" t="s">
        <v>195</v>
      </c>
      <c r="BX33" s="429"/>
      <c r="BY33" s="428" t="s">
        <v>197</v>
      </c>
      <c r="BZ33" s="428"/>
      <c r="CA33" s="428"/>
      <c r="CB33" s="428"/>
      <c r="CC33" s="428"/>
      <c r="CD33" s="428"/>
      <c r="CE33" s="428"/>
      <c r="CF33" s="428"/>
      <c r="CG33" s="428"/>
      <c r="CH33" s="428"/>
      <c r="CI33" s="428"/>
      <c r="CJ33" s="428"/>
      <c r="CK33" s="428"/>
      <c r="CL33" s="428"/>
      <c r="CM33" s="428"/>
      <c r="CN33" s="216"/>
      <c r="CO33" s="429" t="s">
        <v>193</v>
      </c>
      <c r="CP33" s="429"/>
      <c r="CQ33" s="428" t="s">
        <v>198</v>
      </c>
      <c r="CR33" s="428"/>
      <c r="CS33" s="428"/>
      <c r="CT33" s="428"/>
      <c r="CU33" s="428"/>
      <c r="CV33" s="428"/>
      <c r="CW33" s="428"/>
      <c r="CX33" s="428"/>
      <c r="CY33" s="428"/>
      <c r="CZ33" s="428"/>
      <c r="DA33" s="428"/>
      <c r="DB33" s="428"/>
      <c r="DC33" s="428"/>
      <c r="DD33" s="428"/>
      <c r="DE33" s="428"/>
      <c r="DF33" s="216"/>
      <c r="DG33" s="427" t="s">
        <v>199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4</v>
      </c>
      <c r="AN34" s="425"/>
      <c r="AO34" s="424" t="str">
        <f>IF('各会計、関係団体の財政状況及び健全化判断比率'!B30="","",'各会計、関係団体の財政状況及び健全化判断比率'!B30)</f>
        <v>公共下水道事業会計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5</v>
      </c>
      <c r="BX34" s="425"/>
      <c r="BY34" s="424" t="str">
        <f>IF('各会計、関係団体の財政状況及び健全化判断比率'!B68="","",'各会計、関係団体の財政状況及び健全化判断比率'!B68)</f>
        <v>遠賀・中間地域広域行政事務組合(一般会計)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6</v>
      </c>
      <c r="BX35" s="425"/>
      <c r="BY35" s="424" t="str">
        <f>IF('各会計、関係団体の財政状況及び健全化判断比率'!B69="","",'各会計、関係団体の財政状況及び健全化判断比率'!B69)</f>
        <v>福岡県介護保険広域連合(一般会計)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7</v>
      </c>
      <c r="BX36" s="425"/>
      <c r="BY36" s="424" t="str">
        <f>IF('各会計、関係団体の財政状況及び健全化判断比率'!B70="","",'各会計、関係団体の財政状況及び健全化判断比率'!B70)</f>
        <v>福岡県介護保険広域連合（介護保険事業特別会計)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8</v>
      </c>
      <c r="BX37" s="425"/>
      <c r="BY37" s="424" t="str">
        <f>IF('各会計、関係団体の財政状況及び健全化判断比率'!B71="","",'各会計、関係団体の財政状況及び健全化判断比率'!B71)</f>
        <v>福岡県後期高齢者医療広域連合(一般会計)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9</v>
      </c>
      <c r="BX38" s="425"/>
      <c r="BY38" s="424" t="str">
        <f>IF('各会計、関係団体の財政状況及び健全化判断比率'!B72="","",'各会計、関係団体の財政状況及び健全化判断比率'!B72)</f>
        <v>福岡県後期高齢者医療広域連合（後期高齢者医療特別会計）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10</v>
      </c>
      <c r="BX39" s="425"/>
      <c r="BY39" s="424" t="str">
        <f>IF('各会計、関係団体の財政状況及び健全化判断比率'!B73="","",'各会計、関係団体の財政状況及び健全化判断比率'!B73)</f>
        <v>堀川水利組合(一般会計)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11</v>
      </c>
      <c r="BX40" s="425"/>
      <c r="BY40" s="424" t="str">
        <f>IF('各会計、関係団体の財政状況及び健全化判断比率'!B74="","",'各会計、関係団体の財政状況及び健全化判断比率'!B74)</f>
        <v>福岡県市町村消防団員等公務災害補償組合(一般会計)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12</v>
      </c>
      <c r="BX41" s="425"/>
      <c r="BY41" s="424" t="str">
        <f>IF('各会計、関係団体の財政状況及び健全化判断比率'!B75="","",'各会計、関係団体の財政状況及び健全化判断比率'!B75)</f>
        <v>福岡県自治振興組合(一般会計)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13</v>
      </c>
      <c r="BX42" s="425"/>
      <c r="BY42" s="424" t="str">
        <f>IF('各会計、関係団体の財政状況及び健全化判断比率'!B76="","",'各会計、関係団体の財政状況及び健全化判断比率'!B76)</f>
        <v>福岡県自治振興組合(公文書館事業特別会計)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14</v>
      </c>
      <c r="BX43" s="425"/>
      <c r="BY43" s="424" t="str">
        <f>IF('各会計、関係団体の財政状況及び健全化判断比率'!B77="","",'各会計、関係団体の財政状況及び健全化判断比率'!B77)</f>
        <v>福岡県自治会館管理組合(一般会計)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QwqGBCP3IaD+sI/wgHj94fciT3ZrEmJhbN/SqfcpAgXwzh1AApqwxPzsRHFQGcStAzPUUOqNQtxLkuJIuwcAUw==" saltValue="5ZhjPKSRK9P0aVGxCp01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8" t="s">
        <v>553</v>
      </c>
      <c r="D34" s="1248"/>
      <c r="E34" s="1249"/>
      <c r="F34" s="32">
        <v>6.14</v>
      </c>
      <c r="G34" s="33">
        <v>4.91</v>
      </c>
      <c r="H34" s="33">
        <v>6.71</v>
      </c>
      <c r="I34" s="33">
        <v>6.81</v>
      </c>
      <c r="J34" s="34">
        <v>5.76</v>
      </c>
      <c r="K34" s="22"/>
      <c r="L34" s="22"/>
      <c r="M34" s="22"/>
      <c r="N34" s="22"/>
      <c r="O34" s="22"/>
      <c r="P34" s="22"/>
    </row>
    <row r="35" spans="1:16" ht="39" customHeight="1" x14ac:dyDescent="0.15">
      <c r="A35" s="22"/>
      <c r="B35" s="35"/>
      <c r="C35" s="1242" t="s">
        <v>554</v>
      </c>
      <c r="D35" s="1243"/>
      <c r="E35" s="1244"/>
      <c r="F35" s="36" t="s">
        <v>502</v>
      </c>
      <c r="G35" s="37" t="s">
        <v>502</v>
      </c>
      <c r="H35" s="37">
        <v>2.2200000000000002</v>
      </c>
      <c r="I35" s="37">
        <v>3.19</v>
      </c>
      <c r="J35" s="38">
        <v>4.43</v>
      </c>
      <c r="K35" s="22"/>
      <c r="L35" s="22"/>
      <c r="M35" s="22"/>
      <c r="N35" s="22"/>
      <c r="O35" s="22"/>
      <c r="P35" s="22"/>
    </row>
    <row r="36" spans="1:16" ht="39" customHeight="1" x14ac:dyDescent="0.15">
      <c r="A36" s="22"/>
      <c r="B36" s="35"/>
      <c r="C36" s="1242" t="s">
        <v>555</v>
      </c>
      <c r="D36" s="1243"/>
      <c r="E36" s="1244"/>
      <c r="F36" s="36">
        <v>0.45</v>
      </c>
      <c r="G36" s="37">
        <v>0.65</v>
      </c>
      <c r="H36" s="37">
        <v>0.67</v>
      </c>
      <c r="I36" s="37">
        <v>0.54</v>
      </c>
      <c r="J36" s="38">
        <v>1.34</v>
      </c>
      <c r="K36" s="22"/>
      <c r="L36" s="22"/>
      <c r="M36" s="22"/>
      <c r="N36" s="22"/>
      <c r="O36" s="22"/>
      <c r="P36" s="22"/>
    </row>
    <row r="37" spans="1:16" ht="39" customHeight="1" x14ac:dyDescent="0.15">
      <c r="A37" s="22"/>
      <c r="B37" s="35"/>
      <c r="C37" s="1242" t="s">
        <v>556</v>
      </c>
      <c r="D37" s="1243"/>
      <c r="E37" s="1244"/>
      <c r="F37" s="36">
        <v>0.05</v>
      </c>
      <c r="G37" s="37">
        <v>0.09</v>
      </c>
      <c r="H37" s="37">
        <v>0.15</v>
      </c>
      <c r="I37" s="37">
        <v>0.16</v>
      </c>
      <c r="J37" s="38">
        <v>0.21</v>
      </c>
      <c r="K37" s="22"/>
      <c r="L37" s="22"/>
      <c r="M37" s="22"/>
      <c r="N37" s="22"/>
      <c r="O37" s="22"/>
      <c r="P37" s="22"/>
    </row>
    <row r="38" spans="1:16" ht="39" customHeight="1" x14ac:dyDescent="0.15">
      <c r="A38" s="22"/>
      <c r="B38" s="35"/>
      <c r="C38" s="1242"/>
      <c r="D38" s="1243"/>
      <c r="E38" s="1244"/>
      <c r="F38" s="36"/>
      <c r="G38" s="37"/>
      <c r="H38" s="37"/>
      <c r="I38" s="37"/>
      <c r="J38" s="38"/>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557</v>
      </c>
      <c r="D42" s="1243"/>
      <c r="E42" s="1244"/>
      <c r="F42" s="36" t="s">
        <v>502</v>
      </c>
      <c r="G42" s="37" t="s">
        <v>502</v>
      </c>
      <c r="H42" s="37" t="s">
        <v>502</v>
      </c>
      <c r="I42" s="37" t="s">
        <v>502</v>
      </c>
      <c r="J42" s="38" t="s">
        <v>502</v>
      </c>
      <c r="K42" s="22"/>
      <c r="L42" s="22"/>
      <c r="M42" s="22"/>
      <c r="N42" s="22"/>
      <c r="O42" s="22"/>
      <c r="P42" s="22"/>
    </row>
    <row r="43" spans="1:16" ht="39" customHeight="1" thickBot="1" x14ac:dyDescent="0.2">
      <c r="A43" s="22"/>
      <c r="B43" s="40"/>
      <c r="C43" s="1245" t="s">
        <v>558</v>
      </c>
      <c r="D43" s="1246"/>
      <c r="E43" s="1247"/>
      <c r="F43" s="41">
        <v>0.35</v>
      </c>
      <c r="G43" s="42">
        <v>0.49</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9YoW5EEB2UWpSyY2UUCLejfJ2cKO7gyQSce8FfsrDseMbycVwjJXfQwam6VS5QaSu82QNW+0pJrw/qBuuGPEA==" saltValue="e7fdnbtOTSIdiWg9ELbS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643</v>
      </c>
      <c r="L45" s="60">
        <v>608</v>
      </c>
      <c r="M45" s="60">
        <v>560</v>
      </c>
      <c r="N45" s="60">
        <v>550</v>
      </c>
      <c r="O45" s="61">
        <v>645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502</v>
      </c>
      <c r="L46" s="64" t="s">
        <v>502</v>
      </c>
      <c r="M46" s="64" t="s">
        <v>502</v>
      </c>
      <c r="N46" s="64" t="s">
        <v>502</v>
      </c>
      <c r="O46" s="65" t="s">
        <v>502</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502</v>
      </c>
      <c r="L47" s="64" t="s">
        <v>502</v>
      </c>
      <c r="M47" s="64" t="s">
        <v>502</v>
      </c>
      <c r="N47" s="64" t="s">
        <v>502</v>
      </c>
      <c r="O47" s="65" t="s">
        <v>502</v>
      </c>
      <c r="P47" s="48"/>
      <c r="Q47" s="48"/>
      <c r="R47" s="48"/>
      <c r="S47" s="48"/>
      <c r="T47" s="48"/>
      <c r="U47" s="48"/>
    </row>
    <row r="48" spans="1:21" ht="30.75" customHeight="1" x14ac:dyDescent="0.15">
      <c r="A48" s="48"/>
      <c r="B48" s="1270"/>
      <c r="C48" s="1271"/>
      <c r="D48" s="62"/>
      <c r="E48" s="1252" t="s">
        <v>15</v>
      </c>
      <c r="F48" s="1252"/>
      <c r="G48" s="1252"/>
      <c r="H48" s="1252"/>
      <c r="I48" s="1252"/>
      <c r="J48" s="1253"/>
      <c r="K48" s="63">
        <v>273</v>
      </c>
      <c r="L48" s="64">
        <v>277</v>
      </c>
      <c r="M48" s="64">
        <v>278</v>
      </c>
      <c r="N48" s="64">
        <v>257</v>
      </c>
      <c r="O48" s="65">
        <v>272</v>
      </c>
      <c r="P48" s="48"/>
      <c r="Q48" s="48"/>
      <c r="R48" s="48"/>
      <c r="S48" s="48"/>
      <c r="T48" s="48"/>
      <c r="U48" s="48"/>
    </row>
    <row r="49" spans="1:21" ht="30.75" customHeight="1" x14ac:dyDescent="0.15">
      <c r="A49" s="48"/>
      <c r="B49" s="1270"/>
      <c r="C49" s="1271"/>
      <c r="D49" s="62"/>
      <c r="E49" s="1252" t="s">
        <v>16</v>
      </c>
      <c r="F49" s="1252"/>
      <c r="G49" s="1252"/>
      <c r="H49" s="1252"/>
      <c r="I49" s="1252"/>
      <c r="J49" s="1253"/>
      <c r="K49" s="63">
        <v>95</v>
      </c>
      <c r="L49" s="64">
        <v>96</v>
      </c>
      <c r="M49" s="64">
        <v>96</v>
      </c>
      <c r="N49" s="64">
        <v>114</v>
      </c>
      <c r="O49" s="65">
        <v>93</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502</v>
      </c>
      <c r="L50" s="64" t="s">
        <v>502</v>
      </c>
      <c r="M50" s="64" t="s">
        <v>502</v>
      </c>
      <c r="N50" s="64" t="s">
        <v>502</v>
      </c>
      <c r="O50" s="65" t="s">
        <v>502</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839</v>
      </c>
      <c r="L52" s="64">
        <v>810</v>
      </c>
      <c r="M52" s="64">
        <v>758</v>
      </c>
      <c r="N52" s="64">
        <v>730</v>
      </c>
      <c r="O52" s="65">
        <v>706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172</v>
      </c>
      <c r="L53" s="69">
        <v>171</v>
      </c>
      <c r="M53" s="69">
        <v>176</v>
      </c>
      <c r="N53" s="69">
        <v>191</v>
      </c>
      <c r="O53" s="70">
        <v>304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559</v>
      </c>
      <c r="P55" s="48"/>
      <c r="Q55" s="48"/>
      <c r="R55" s="48"/>
      <c r="S55" s="48"/>
      <c r="T55" s="48"/>
      <c r="U55" s="48"/>
    </row>
    <row r="56" spans="1:21" ht="31.5" customHeight="1" thickBot="1" x14ac:dyDescent="0.2">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c28f5HrNsmD4yACb7VEt7cekqCMWAz9cHBPyuqDmp2aBlD0IfOjewtUUv1jX8Qh/yHtgHI4MLkKawBvSsB75Q==" saltValue="dhkGMGzfatObGeWmLsqO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544</v>
      </c>
      <c r="J40" s="100" t="s">
        <v>545</v>
      </c>
      <c r="K40" s="100" t="s">
        <v>546</v>
      </c>
      <c r="L40" s="100" t="s">
        <v>547</v>
      </c>
      <c r="M40" s="101" t="s">
        <v>548</v>
      </c>
    </row>
    <row r="41" spans="2:13" ht="27.75" customHeight="1" x14ac:dyDescent="0.15">
      <c r="B41" s="1288" t="s">
        <v>30</v>
      </c>
      <c r="C41" s="1289"/>
      <c r="D41" s="102"/>
      <c r="E41" s="1290" t="s">
        <v>31</v>
      </c>
      <c r="F41" s="1290"/>
      <c r="G41" s="1290"/>
      <c r="H41" s="1291"/>
      <c r="I41" s="103">
        <v>6442</v>
      </c>
      <c r="J41" s="104">
        <v>6612</v>
      </c>
      <c r="K41" s="104">
        <v>7337</v>
      </c>
      <c r="L41" s="104">
        <v>7419</v>
      </c>
      <c r="M41" s="105">
        <v>7573</v>
      </c>
    </row>
    <row r="42" spans="2:13" ht="27.75" customHeight="1" x14ac:dyDescent="0.15">
      <c r="B42" s="1278"/>
      <c r="C42" s="1279"/>
      <c r="D42" s="106"/>
      <c r="E42" s="1282" t="s">
        <v>32</v>
      </c>
      <c r="F42" s="1282"/>
      <c r="G42" s="1282"/>
      <c r="H42" s="1283"/>
      <c r="I42" s="107" t="s">
        <v>502</v>
      </c>
      <c r="J42" s="108" t="s">
        <v>502</v>
      </c>
      <c r="K42" s="108" t="s">
        <v>502</v>
      </c>
      <c r="L42" s="108" t="s">
        <v>502</v>
      </c>
      <c r="M42" s="109" t="s">
        <v>502</v>
      </c>
    </row>
    <row r="43" spans="2:13" ht="27.75" customHeight="1" x14ac:dyDescent="0.15">
      <c r="B43" s="1278"/>
      <c r="C43" s="1279"/>
      <c r="D43" s="106"/>
      <c r="E43" s="1282" t="s">
        <v>33</v>
      </c>
      <c r="F43" s="1282"/>
      <c r="G43" s="1282"/>
      <c r="H43" s="1283"/>
      <c r="I43" s="107">
        <v>4671</v>
      </c>
      <c r="J43" s="108">
        <v>4861</v>
      </c>
      <c r="K43" s="108">
        <v>4928</v>
      </c>
      <c r="L43" s="108">
        <v>4840</v>
      </c>
      <c r="M43" s="109">
        <v>6794</v>
      </c>
    </row>
    <row r="44" spans="2:13" ht="27.75" customHeight="1" x14ac:dyDescent="0.15">
      <c r="B44" s="1278"/>
      <c r="C44" s="1279"/>
      <c r="D44" s="106"/>
      <c r="E44" s="1282" t="s">
        <v>34</v>
      </c>
      <c r="F44" s="1282"/>
      <c r="G44" s="1282"/>
      <c r="H44" s="1283"/>
      <c r="I44" s="107">
        <v>770</v>
      </c>
      <c r="J44" s="108">
        <v>679</v>
      </c>
      <c r="K44" s="108">
        <v>590</v>
      </c>
      <c r="L44" s="108">
        <v>554</v>
      </c>
      <c r="M44" s="109">
        <v>481</v>
      </c>
    </row>
    <row r="45" spans="2:13" ht="27.75" customHeight="1" x14ac:dyDescent="0.15">
      <c r="B45" s="1278"/>
      <c r="C45" s="1279"/>
      <c r="D45" s="106"/>
      <c r="E45" s="1282" t="s">
        <v>35</v>
      </c>
      <c r="F45" s="1282"/>
      <c r="G45" s="1282"/>
      <c r="H45" s="1283"/>
      <c r="I45" s="107">
        <v>982</v>
      </c>
      <c r="J45" s="108">
        <v>1086</v>
      </c>
      <c r="K45" s="108">
        <v>1174</v>
      </c>
      <c r="L45" s="108">
        <v>1171</v>
      </c>
      <c r="M45" s="109">
        <v>1187</v>
      </c>
    </row>
    <row r="46" spans="2:13" ht="27.75" customHeight="1" x14ac:dyDescent="0.15">
      <c r="B46" s="1278"/>
      <c r="C46" s="1279"/>
      <c r="D46" s="110"/>
      <c r="E46" s="1282" t="s">
        <v>36</v>
      </c>
      <c r="F46" s="1282"/>
      <c r="G46" s="1282"/>
      <c r="H46" s="1283"/>
      <c r="I46" s="107" t="s">
        <v>502</v>
      </c>
      <c r="J46" s="108" t="s">
        <v>502</v>
      </c>
      <c r="K46" s="108" t="s">
        <v>502</v>
      </c>
      <c r="L46" s="108" t="s">
        <v>502</v>
      </c>
      <c r="M46" s="109" t="s">
        <v>502</v>
      </c>
    </row>
    <row r="47" spans="2:13" ht="27.75" customHeight="1" x14ac:dyDescent="0.15">
      <c r="B47" s="1278"/>
      <c r="C47" s="1279"/>
      <c r="D47" s="111"/>
      <c r="E47" s="1292" t="s">
        <v>37</v>
      </c>
      <c r="F47" s="1293"/>
      <c r="G47" s="1293"/>
      <c r="H47" s="1294"/>
      <c r="I47" s="107" t="s">
        <v>502</v>
      </c>
      <c r="J47" s="108" t="s">
        <v>502</v>
      </c>
      <c r="K47" s="108" t="s">
        <v>502</v>
      </c>
      <c r="L47" s="108" t="s">
        <v>502</v>
      </c>
      <c r="M47" s="109" t="s">
        <v>502</v>
      </c>
    </row>
    <row r="48" spans="2:13" ht="27.75" customHeight="1" x14ac:dyDescent="0.15">
      <c r="B48" s="1278"/>
      <c r="C48" s="1279"/>
      <c r="D48" s="106"/>
      <c r="E48" s="1282" t="s">
        <v>38</v>
      </c>
      <c r="F48" s="1282"/>
      <c r="G48" s="1282"/>
      <c r="H48" s="1283"/>
      <c r="I48" s="107" t="s">
        <v>502</v>
      </c>
      <c r="J48" s="108" t="s">
        <v>502</v>
      </c>
      <c r="K48" s="108" t="s">
        <v>502</v>
      </c>
      <c r="L48" s="108" t="s">
        <v>502</v>
      </c>
      <c r="M48" s="109" t="s">
        <v>502</v>
      </c>
    </row>
    <row r="49" spans="2:13" ht="27.75" customHeight="1" x14ac:dyDescent="0.15">
      <c r="B49" s="1280"/>
      <c r="C49" s="1281"/>
      <c r="D49" s="106"/>
      <c r="E49" s="1282" t="s">
        <v>39</v>
      </c>
      <c r="F49" s="1282"/>
      <c r="G49" s="1282"/>
      <c r="H49" s="1283"/>
      <c r="I49" s="107" t="s">
        <v>502</v>
      </c>
      <c r="J49" s="108" t="s">
        <v>502</v>
      </c>
      <c r="K49" s="108" t="s">
        <v>502</v>
      </c>
      <c r="L49" s="108" t="s">
        <v>502</v>
      </c>
      <c r="M49" s="109" t="s">
        <v>502</v>
      </c>
    </row>
    <row r="50" spans="2:13" ht="27.75" customHeight="1" x14ac:dyDescent="0.15">
      <c r="B50" s="1276" t="s">
        <v>40</v>
      </c>
      <c r="C50" s="1277"/>
      <c r="D50" s="112"/>
      <c r="E50" s="1282" t="s">
        <v>41</v>
      </c>
      <c r="F50" s="1282"/>
      <c r="G50" s="1282"/>
      <c r="H50" s="1283"/>
      <c r="I50" s="107">
        <v>4409</v>
      </c>
      <c r="J50" s="108">
        <v>4425</v>
      </c>
      <c r="K50" s="108">
        <v>4394</v>
      </c>
      <c r="L50" s="108">
        <v>4288</v>
      </c>
      <c r="M50" s="109">
        <v>4158</v>
      </c>
    </row>
    <row r="51" spans="2:13" ht="27.75" customHeight="1" x14ac:dyDescent="0.15">
      <c r="B51" s="1278"/>
      <c r="C51" s="1279"/>
      <c r="D51" s="106"/>
      <c r="E51" s="1282" t="s">
        <v>42</v>
      </c>
      <c r="F51" s="1282"/>
      <c r="G51" s="1282"/>
      <c r="H51" s="1283"/>
      <c r="I51" s="107">
        <v>449</v>
      </c>
      <c r="J51" s="108">
        <v>409</v>
      </c>
      <c r="K51" s="108">
        <v>411</v>
      </c>
      <c r="L51" s="108">
        <v>356</v>
      </c>
      <c r="M51" s="109">
        <v>305</v>
      </c>
    </row>
    <row r="52" spans="2:13" ht="27.75" customHeight="1" x14ac:dyDescent="0.15">
      <c r="B52" s="1280"/>
      <c r="C52" s="1281"/>
      <c r="D52" s="106"/>
      <c r="E52" s="1282" t="s">
        <v>43</v>
      </c>
      <c r="F52" s="1282"/>
      <c r="G52" s="1282"/>
      <c r="H52" s="1283"/>
      <c r="I52" s="107">
        <v>8273</v>
      </c>
      <c r="J52" s="108">
        <v>8348</v>
      </c>
      <c r="K52" s="108">
        <v>8514</v>
      </c>
      <c r="L52" s="108">
        <v>8793</v>
      </c>
      <c r="M52" s="109">
        <v>8984</v>
      </c>
    </row>
    <row r="53" spans="2:13" ht="27.75" customHeight="1" thickBot="1" x14ac:dyDescent="0.2">
      <c r="B53" s="1284" t="s">
        <v>44</v>
      </c>
      <c r="C53" s="1285"/>
      <c r="D53" s="113"/>
      <c r="E53" s="1286" t="s">
        <v>45</v>
      </c>
      <c r="F53" s="1286"/>
      <c r="G53" s="1286"/>
      <c r="H53" s="1287"/>
      <c r="I53" s="114">
        <v>-267</v>
      </c>
      <c r="J53" s="115">
        <v>55</v>
      </c>
      <c r="K53" s="115">
        <v>709</v>
      </c>
      <c r="L53" s="115">
        <v>548</v>
      </c>
      <c r="M53" s="116">
        <v>2589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dRoo/Pd4jzjfxNapSTbkepMoBULi7qsTIcIJaHZj2GWsoywq1kRfprYocEm+lVETzp2uP0my1xGSZXEk/Lw0w==" saltValue="Mds9D2A6yomWN24mOpik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546</v>
      </c>
      <c r="G54" s="125" t="s">
        <v>547</v>
      </c>
      <c r="H54" s="126" t="s">
        <v>548</v>
      </c>
    </row>
    <row r="55" spans="2:8" ht="52.5" customHeight="1" x14ac:dyDescent="0.15">
      <c r="B55" s="127"/>
      <c r="C55" s="1303" t="s">
        <v>48</v>
      </c>
      <c r="D55" s="1303"/>
      <c r="E55" s="1304"/>
      <c r="F55" s="128">
        <v>2540</v>
      </c>
      <c r="G55" s="128">
        <v>2343</v>
      </c>
      <c r="H55" s="129">
        <v>2245</v>
      </c>
    </row>
    <row r="56" spans="2:8" ht="52.5" customHeight="1" x14ac:dyDescent="0.15">
      <c r="B56" s="130"/>
      <c r="C56" s="1305" t="s">
        <v>49</v>
      </c>
      <c r="D56" s="1305"/>
      <c r="E56" s="1306"/>
      <c r="F56" s="131">
        <v>461</v>
      </c>
      <c r="G56" s="131">
        <v>462</v>
      </c>
      <c r="H56" s="132">
        <v>463</v>
      </c>
    </row>
    <row r="57" spans="2:8" ht="53.25" customHeight="1" x14ac:dyDescent="0.15">
      <c r="B57" s="130"/>
      <c r="C57" s="1307" t="s">
        <v>50</v>
      </c>
      <c r="D57" s="1307"/>
      <c r="E57" s="1308"/>
      <c r="F57" s="133">
        <v>1313</v>
      </c>
      <c r="G57" s="133">
        <v>1401</v>
      </c>
      <c r="H57" s="134">
        <v>1349</v>
      </c>
    </row>
    <row r="58" spans="2:8" ht="45.75" customHeight="1" x14ac:dyDescent="0.15">
      <c r="B58" s="135"/>
      <c r="C58" s="1295" t="s">
        <v>584</v>
      </c>
      <c r="D58" s="1296"/>
      <c r="E58" s="1297"/>
      <c r="F58" s="136">
        <v>570</v>
      </c>
      <c r="G58" s="136">
        <v>611</v>
      </c>
      <c r="H58" s="137">
        <v>611</v>
      </c>
    </row>
    <row r="59" spans="2:8" ht="45.75" customHeight="1" x14ac:dyDescent="0.15">
      <c r="B59" s="135"/>
      <c r="C59" s="1295" t="s">
        <v>585</v>
      </c>
      <c r="D59" s="1296"/>
      <c r="E59" s="1297"/>
      <c r="F59" s="136">
        <v>506</v>
      </c>
      <c r="G59" s="136">
        <v>538</v>
      </c>
      <c r="H59" s="137">
        <v>468</v>
      </c>
    </row>
    <row r="60" spans="2:8" ht="45.75" customHeight="1" x14ac:dyDescent="0.15">
      <c r="B60" s="135"/>
      <c r="C60" s="1295" t="s">
        <v>586</v>
      </c>
      <c r="D60" s="1296"/>
      <c r="E60" s="1297"/>
      <c r="F60" s="136">
        <v>106</v>
      </c>
      <c r="G60" s="136">
        <v>106</v>
      </c>
      <c r="H60" s="137">
        <v>106</v>
      </c>
    </row>
    <row r="61" spans="2:8" ht="45.75" customHeight="1" x14ac:dyDescent="0.15">
      <c r="B61" s="135"/>
      <c r="C61" s="1295" t="s">
        <v>587</v>
      </c>
      <c r="D61" s="1296"/>
      <c r="E61" s="1297"/>
      <c r="F61" s="136">
        <v>57</v>
      </c>
      <c r="G61" s="136">
        <v>65</v>
      </c>
      <c r="H61" s="137">
        <v>63</v>
      </c>
    </row>
    <row r="62" spans="2:8" ht="45.75" customHeight="1" thickBot="1" x14ac:dyDescent="0.2">
      <c r="B62" s="138"/>
      <c r="C62" s="1298" t="s">
        <v>588</v>
      </c>
      <c r="D62" s="1299"/>
      <c r="E62" s="1300"/>
      <c r="F62" s="139">
        <v>35</v>
      </c>
      <c r="G62" s="139">
        <v>35</v>
      </c>
      <c r="H62" s="140">
        <v>35</v>
      </c>
    </row>
    <row r="63" spans="2:8" ht="52.5" customHeight="1" thickBot="1" x14ac:dyDescent="0.2">
      <c r="B63" s="141"/>
      <c r="C63" s="1301" t="s">
        <v>51</v>
      </c>
      <c r="D63" s="1301"/>
      <c r="E63" s="1302"/>
      <c r="F63" s="142">
        <v>4313</v>
      </c>
      <c r="G63" s="142">
        <v>4207</v>
      </c>
      <c r="H63" s="143">
        <v>4057</v>
      </c>
    </row>
    <row r="64" spans="2:8" ht="15" customHeight="1" x14ac:dyDescent="0.15"/>
  </sheetData>
  <sheetProtection algorithmName="SHA-512" hashValue="7IUZU5/K4K/MkixL/oXmb1D3WeAeGmRZQlB0TzghsMzp9QhhOkxmbwCSP2sTO0S85skQLhGMwKwQr+4tf0OEbA==" saltValue="HgiZrg94JYNOVY+JJQJS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592</v>
      </c>
    </row>
    <row r="50" spans="1:109" x14ac:dyDescent="0.15">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544</v>
      </c>
      <c r="BQ50" s="1315"/>
      <c r="BR50" s="1315"/>
      <c r="BS50" s="1315"/>
      <c r="BT50" s="1315"/>
      <c r="BU50" s="1315"/>
      <c r="BV50" s="1315"/>
      <c r="BW50" s="1315"/>
      <c r="BX50" s="1315" t="s">
        <v>545</v>
      </c>
      <c r="BY50" s="1315"/>
      <c r="BZ50" s="1315"/>
      <c r="CA50" s="1315"/>
      <c r="CB50" s="1315"/>
      <c r="CC50" s="1315"/>
      <c r="CD50" s="1315"/>
      <c r="CE50" s="1315"/>
      <c r="CF50" s="1315" t="s">
        <v>546</v>
      </c>
      <c r="CG50" s="1315"/>
      <c r="CH50" s="1315"/>
      <c r="CI50" s="1315"/>
      <c r="CJ50" s="1315"/>
      <c r="CK50" s="1315"/>
      <c r="CL50" s="1315"/>
      <c r="CM50" s="1315"/>
      <c r="CN50" s="1315" t="s">
        <v>547</v>
      </c>
      <c r="CO50" s="1315"/>
      <c r="CP50" s="1315"/>
      <c r="CQ50" s="1315"/>
      <c r="CR50" s="1315"/>
      <c r="CS50" s="1315"/>
      <c r="CT50" s="1315"/>
      <c r="CU50" s="1315"/>
      <c r="CV50" s="1315" t="s">
        <v>548</v>
      </c>
      <c r="CW50" s="1315"/>
      <c r="CX50" s="1315"/>
      <c r="CY50" s="1315"/>
      <c r="CZ50" s="1315"/>
      <c r="DA50" s="1315"/>
      <c r="DB50" s="1315"/>
      <c r="DC50" s="1315"/>
    </row>
    <row r="51" spans="1:109" ht="13.5" customHeight="1" x14ac:dyDescent="0.15">
      <c r="B51" s="395"/>
      <c r="G51" s="1327"/>
      <c r="H51" s="1327"/>
      <c r="I51" s="1331"/>
      <c r="J51" s="1331"/>
      <c r="K51" s="1316"/>
      <c r="L51" s="1316"/>
      <c r="M51" s="1316"/>
      <c r="N51" s="1316"/>
      <c r="AM51" s="404"/>
      <c r="AN51" s="1314" t="s">
        <v>593</v>
      </c>
      <c r="AO51" s="1314"/>
      <c r="AP51" s="1314"/>
      <c r="AQ51" s="1314"/>
      <c r="AR51" s="1314"/>
      <c r="AS51" s="1314"/>
      <c r="AT51" s="1314"/>
      <c r="AU51" s="1314"/>
      <c r="AV51" s="1314"/>
      <c r="AW51" s="1314"/>
      <c r="AX51" s="1314"/>
      <c r="AY51" s="1314"/>
      <c r="AZ51" s="1314"/>
      <c r="BA51" s="1314"/>
      <c r="BB51" s="1314" t="s">
        <v>595</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v>1</v>
      </c>
      <c r="BY51" s="1311"/>
      <c r="BZ51" s="1311"/>
      <c r="CA51" s="1311"/>
      <c r="CB51" s="1311"/>
      <c r="CC51" s="1311"/>
      <c r="CD51" s="1311"/>
      <c r="CE51" s="1311"/>
      <c r="CF51" s="1326"/>
      <c r="CG51" s="1311"/>
      <c r="CH51" s="1311"/>
      <c r="CI51" s="1311"/>
      <c r="CJ51" s="1311"/>
      <c r="CK51" s="1311"/>
      <c r="CL51" s="1311"/>
      <c r="CM51" s="1311"/>
      <c r="CN51" s="1311">
        <v>10.8</v>
      </c>
      <c r="CO51" s="1311"/>
      <c r="CP51" s="1311"/>
      <c r="CQ51" s="1311"/>
      <c r="CR51" s="1311"/>
      <c r="CS51" s="1311"/>
      <c r="CT51" s="1311"/>
      <c r="CU51" s="1311"/>
      <c r="CV51" s="1311">
        <v>50.8</v>
      </c>
      <c r="CW51" s="1311"/>
      <c r="CX51" s="1311"/>
      <c r="CY51" s="1311"/>
      <c r="CZ51" s="1311"/>
      <c r="DA51" s="1311"/>
      <c r="DB51" s="1311"/>
      <c r="DC51" s="1311"/>
    </row>
    <row r="52" spans="1:109" x14ac:dyDescent="0.15">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596</v>
      </c>
      <c r="BC53" s="1314"/>
      <c r="BD53" s="1314"/>
      <c r="BE53" s="1314"/>
      <c r="BF53" s="1314"/>
      <c r="BG53" s="1314"/>
      <c r="BH53" s="1314"/>
      <c r="BI53" s="1314"/>
      <c r="BJ53" s="1314"/>
      <c r="BK53" s="1314"/>
      <c r="BL53" s="1314"/>
      <c r="BM53" s="1314"/>
      <c r="BN53" s="1314"/>
      <c r="BO53" s="1314"/>
      <c r="BP53" s="1311">
        <v>58.2</v>
      </c>
      <c r="BQ53" s="1311"/>
      <c r="BR53" s="1311"/>
      <c r="BS53" s="1311"/>
      <c r="BT53" s="1311"/>
      <c r="BU53" s="1311"/>
      <c r="BV53" s="1311"/>
      <c r="BW53" s="1311"/>
      <c r="BX53" s="1311">
        <v>58.9</v>
      </c>
      <c r="BY53" s="1311"/>
      <c r="BZ53" s="1311"/>
      <c r="CA53" s="1311"/>
      <c r="CB53" s="1311"/>
      <c r="CC53" s="1311"/>
      <c r="CD53" s="1311"/>
      <c r="CE53" s="1311"/>
      <c r="CF53" s="1326"/>
      <c r="CG53" s="1311"/>
      <c r="CH53" s="1311"/>
      <c r="CI53" s="1311"/>
      <c r="CJ53" s="1311"/>
      <c r="CK53" s="1311"/>
      <c r="CL53" s="1311"/>
      <c r="CM53" s="1311"/>
      <c r="CN53" s="1311">
        <v>77.3</v>
      </c>
      <c r="CO53" s="1311"/>
      <c r="CP53" s="1311"/>
      <c r="CQ53" s="1311"/>
      <c r="CR53" s="1311"/>
      <c r="CS53" s="1311"/>
      <c r="CT53" s="1311"/>
      <c r="CU53" s="1311"/>
      <c r="CV53" s="1311">
        <v>78.3</v>
      </c>
      <c r="CW53" s="1311"/>
      <c r="CX53" s="1311"/>
      <c r="CY53" s="1311"/>
      <c r="CZ53" s="1311"/>
      <c r="DA53" s="1311"/>
      <c r="DB53" s="1311"/>
      <c r="DC53" s="1311"/>
    </row>
    <row r="54" spans="1:109" x14ac:dyDescent="0.15">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597</v>
      </c>
      <c r="AO55" s="1315"/>
      <c r="AP55" s="1315"/>
      <c r="AQ55" s="1315"/>
      <c r="AR55" s="1315"/>
      <c r="AS55" s="1315"/>
      <c r="AT55" s="1315"/>
      <c r="AU55" s="1315"/>
      <c r="AV55" s="1315"/>
      <c r="AW55" s="1315"/>
      <c r="AX55" s="1315"/>
      <c r="AY55" s="1315"/>
      <c r="AZ55" s="1315"/>
      <c r="BA55" s="1315"/>
      <c r="BB55" s="1314" t="s">
        <v>595</v>
      </c>
      <c r="BC55" s="1314"/>
      <c r="BD55" s="1314"/>
      <c r="BE55" s="1314"/>
      <c r="BF55" s="1314"/>
      <c r="BG55" s="1314"/>
      <c r="BH55" s="1314"/>
      <c r="BI55" s="1314"/>
      <c r="BJ55" s="1314"/>
      <c r="BK55" s="1314"/>
      <c r="BL55" s="1314"/>
      <c r="BM55" s="1314"/>
      <c r="BN55" s="1314"/>
      <c r="BO55" s="1314"/>
      <c r="BP55" s="1311">
        <v>13</v>
      </c>
      <c r="BQ55" s="1311"/>
      <c r="BR55" s="1311"/>
      <c r="BS55" s="1311"/>
      <c r="BT55" s="1311"/>
      <c r="BU55" s="1311"/>
      <c r="BV55" s="1311"/>
      <c r="BW55" s="1311"/>
      <c r="BX55" s="1311">
        <v>21</v>
      </c>
      <c r="BY55" s="1311"/>
      <c r="BZ55" s="1311"/>
      <c r="CA55" s="1311"/>
      <c r="CB55" s="1311"/>
      <c r="CC55" s="1311"/>
      <c r="CD55" s="1311"/>
      <c r="CE55" s="1311"/>
      <c r="CF55" s="1326"/>
      <c r="CG55" s="1311"/>
      <c r="CH55" s="1311"/>
      <c r="CI55" s="1311"/>
      <c r="CJ55" s="1311"/>
      <c r="CK55" s="1311"/>
      <c r="CL55" s="1311"/>
      <c r="CM55" s="1311"/>
      <c r="CN55" s="1311">
        <v>18.3</v>
      </c>
      <c r="CO55" s="1311"/>
      <c r="CP55" s="1311"/>
      <c r="CQ55" s="1311"/>
      <c r="CR55" s="1311"/>
      <c r="CS55" s="1311"/>
      <c r="CT55" s="1311"/>
      <c r="CU55" s="1311"/>
      <c r="CV55" s="1311">
        <v>20.3</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596</v>
      </c>
      <c r="BC57" s="1314"/>
      <c r="BD57" s="1314"/>
      <c r="BE57" s="1314"/>
      <c r="BF57" s="1314"/>
      <c r="BG57" s="1314"/>
      <c r="BH57" s="1314"/>
      <c r="BI57" s="1314"/>
      <c r="BJ57" s="1314"/>
      <c r="BK57" s="1314"/>
      <c r="BL57" s="1314"/>
      <c r="BM57" s="1314"/>
      <c r="BN57" s="1314"/>
      <c r="BO57" s="1314"/>
      <c r="BP57" s="1311">
        <v>53.4</v>
      </c>
      <c r="BQ57" s="1311"/>
      <c r="BR57" s="1311"/>
      <c r="BS57" s="1311"/>
      <c r="BT57" s="1311"/>
      <c r="BU57" s="1311"/>
      <c r="BV57" s="1311"/>
      <c r="BW57" s="1311"/>
      <c r="BX57" s="1311">
        <v>56.1</v>
      </c>
      <c r="BY57" s="1311"/>
      <c r="BZ57" s="1311"/>
      <c r="CA57" s="1311"/>
      <c r="CB57" s="1311"/>
      <c r="CC57" s="1311"/>
      <c r="CD57" s="1311"/>
      <c r="CE57" s="1311"/>
      <c r="CF57" s="1326"/>
      <c r="CG57" s="1311"/>
      <c r="CH57" s="1311"/>
      <c r="CI57" s="1311"/>
      <c r="CJ57" s="1311"/>
      <c r="CK57" s="1311"/>
      <c r="CL57" s="1311"/>
      <c r="CM57" s="1311"/>
      <c r="CN57" s="1311">
        <v>59.4</v>
      </c>
      <c r="CO57" s="1311"/>
      <c r="CP57" s="1311"/>
      <c r="CQ57" s="1311"/>
      <c r="CR57" s="1311"/>
      <c r="CS57" s="1311"/>
      <c r="CT57" s="1311"/>
      <c r="CU57" s="1311"/>
      <c r="CV57" s="1311">
        <v>60.7</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598</v>
      </c>
    </row>
    <row r="64" spans="1:109" x14ac:dyDescent="0.15">
      <c r="B64" s="395"/>
      <c r="G64" s="402"/>
      <c r="I64" s="415"/>
      <c r="J64" s="415"/>
      <c r="K64" s="415"/>
      <c r="L64" s="415"/>
      <c r="M64" s="415"/>
      <c r="N64" s="416"/>
      <c r="AM64" s="402"/>
      <c r="AN64" s="402" t="s">
        <v>591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592</v>
      </c>
    </row>
    <row r="72" spans="2:107" x14ac:dyDescent="0.15">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544</v>
      </c>
      <c r="BQ72" s="1315"/>
      <c r="BR72" s="1315"/>
      <c r="BS72" s="1315"/>
      <c r="BT72" s="1315"/>
      <c r="BU72" s="1315"/>
      <c r="BV72" s="1315"/>
      <c r="BW72" s="1315"/>
      <c r="BX72" s="1315" t="s">
        <v>545</v>
      </c>
      <c r="BY72" s="1315"/>
      <c r="BZ72" s="1315"/>
      <c r="CA72" s="1315"/>
      <c r="CB72" s="1315"/>
      <c r="CC72" s="1315"/>
      <c r="CD72" s="1315"/>
      <c r="CE72" s="1315"/>
      <c r="CF72" s="1315" t="s">
        <v>546</v>
      </c>
      <c r="CG72" s="1315"/>
      <c r="CH72" s="1315"/>
      <c r="CI72" s="1315"/>
      <c r="CJ72" s="1315"/>
      <c r="CK72" s="1315"/>
      <c r="CL72" s="1315"/>
      <c r="CM72" s="1315"/>
      <c r="CN72" s="1315" t="s">
        <v>547</v>
      </c>
      <c r="CO72" s="1315"/>
      <c r="CP72" s="1315"/>
      <c r="CQ72" s="1315"/>
      <c r="CR72" s="1315"/>
      <c r="CS72" s="1315"/>
      <c r="CT72" s="1315"/>
      <c r="CU72" s="1315"/>
      <c r="CV72" s="1315" t="s">
        <v>548</v>
      </c>
      <c r="CW72" s="1315"/>
      <c r="CX72" s="1315"/>
      <c r="CY72" s="1315"/>
      <c r="CZ72" s="1315"/>
      <c r="DA72" s="1315"/>
      <c r="DB72" s="1315"/>
      <c r="DC72" s="1315"/>
    </row>
    <row r="73" spans="2:107" x14ac:dyDescent="0.15">
      <c r="B73" s="395"/>
      <c r="G73" s="1327"/>
      <c r="H73" s="1327"/>
      <c r="I73" s="1327"/>
      <c r="J73" s="1327"/>
      <c r="K73" s="1310"/>
      <c r="L73" s="1310"/>
      <c r="M73" s="1310"/>
      <c r="N73" s="1310"/>
      <c r="AM73" s="404"/>
      <c r="AN73" s="1314" t="s">
        <v>593</v>
      </c>
      <c r="AO73" s="1314"/>
      <c r="AP73" s="1314"/>
      <c r="AQ73" s="1314"/>
      <c r="AR73" s="1314"/>
      <c r="AS73" s="1314"/>
      <c r="AT73" s="1314"/>
      <c r="AU73" s="1314"/>
      <c r="AV73" s="1314"/>
      <c r="AW73" s="1314"/>
      <c r="AX73" s="1314"/>
      <c r="AY73" s="1314"/>
      <c r="AZ73" s="1314"/>
      <c r="BA73" s="1314"/>
      <c r="BB73" s="1314" t="s">
        <v>594</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v>1</v>
      </c>
      <c r="BY73" s="1311"/>
      <c r="BZ73" s="1311"/>
      <c r="CA73" s="1311"/>
      <c r="CB73" s="1311"/>
      <c r="CC73" s="1311"/>
      <c r="CD73" s="1311"/>
      <c r="CE73" s="1311"/>
      <c r="CF73" s="1311">
        <v>14</v>
      </c>
      <c r="CG73" s="1311"/>
      <c r="CH73" s="1311"/>
      <c r="CI73" s="1311"/>
      <c r="CJ73" s="1311"/>
      <c r="CK73" s="1311"/>
      <c r="CL73" s="1311"/>
      <c r="CM73" s="1311"/>
      <c r="CN73" s="1311">
        <v>10.8</v>
      </c>
      <c r="CO73" s="1311"/>
      <c r="CP73" s="1311"/>
      <c r="CQ73" s="1311"/>
      <c r="CR73" s="1311"/>
      <c r="CS73" s="1311"/>
      <c r="CT73" s="1311"/>
      <c r="CU73" s="1311"/>
      <c r="CV73" s="1311">
        <v>50.8</v>
      </c>
      <c r="CW73" s="1311"/>
      <c r="CX73" s="1311"/>
      <c r="CY73" s="1311"/>
      <c r="CZ73" s="1311"/>
      <c r="DA73" s="1311"/>
      <c r="DB73" s="1311"/>
      <c r="DC73" s="1311"/>
    </row>
    <row r="74" spans="2:107" x14ac:dyDescent="0.15">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599</v>
      </c>
      <c r="BC75" s="1314"/>
      <c r="BD75" s="1314"/>
      <c r="BE75" s="1314"/>
      <c r="BF75" s="1314"/>
      <c r="BG75" s="1314"/>
      <c r="BH75" s="1314"/>
      <c r="BI75" s="1314"/>
      <c r="BJ75" s="1314"/>
      <c r="BK75" s="1314"/>
      <c r="BL75" s="1314"/>
      <c r="BM75" s="1314"/>
      <c r="BN75" s="1314"/>
      <c r="BO75" s="1314"/>
      <c r="BP75" s="1311">
        <v>4.3</v>
      </c>
      <c r="BQ75" s="1311"/>
      <c r="BR75" s="1311"/>
      <c r="BS75" s="1311"/>
      <c r="BT75" s="1311"/>
      <c r="BU75" s="1311"/>
      <c r="BV75" s="1311"/>
      <c r="BW75" s="1311"/>
      <c r="BX75" s="1311">
        <v>3.6</v>
      </c>
      <c r="BY75" s="1311"/>
      <c r="BZ75" s="1311"/>
      <c r="CA75" s="1311"/>
      <c r="CB75" s="1311"/>
      <c r="CC75" s="1311"/>
      <c r="CD75" s="1311"/>
      <c r="CE75" s="1311"/>
      <c r="CF75" s="1311">
        <v>3.4</v>
      </c>
      <c r="CG75" s="1311"/>
      <c r="CH75" s="1311"/>
      <c r="CI75" s="1311"/>
      <c r="CJ75" s="1311"/>
      <c r="CK75" s="1311"/>
      <c r="CL75" s="1311"/>
      <c r="CM75" s="1311"/>
      <c r="CN75" s="1311">
        <v>3.5</v>
      </c>
      <c r="CO75" s="1311"/>
      <c r="CP75" s="1311"/>
      <c r="CQ75" s="1311"/>
      <c r="CR75" s="1311"/>
      <c r="CS75" s="1311"/>
      <c r="CT75" s="1311"/>
      <c r="CU75" s="1311"/>
      <c r="CV75" s="1311">
        <v>4.4000000000000004</v>
      </c>
      <c r="CW75" s="1311"/>
      <c r="CX75" s="1311"/>
      <c r="CY75" s="1311"/>
      <c r="CZ75" s="1311"/>
      <c r="DA75" s="1311"/>
      <c r="DB75" s="1311"/>
      <c r="DC75" s="1311"/>
    </row>
    <row r="76" spans="2:107" x14ac:dyDescent="0.15">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600</v>
      </c>
      <c r="AO77" s="1315"/>
      <c r="AP77" s="1315"/>
      <c r="AQ77" s="1315"/>
      <c r="AR77" s="1315"/>
      <c r="AS77" s="1315"/>
      <c r="AT77" s="1315"/>
      <c r="AU77" s="1315"/>
      <c r="AV77" s="1315"/>
      <c r="AW77" s="1315"/>
      <c r="AX77" s="1315"/>
      <c r="AY77" s="1315"/>
      <c r="AZ77" s="1315"/>
      <c r="BA77" s="1315"/>
      <c r="BB77" s="1314" t="s">
        <v>595</v>
      </c>
      <c r="BC77" s="1314"/>
      <c r="BD77" s="1314"/>
      <c r="BE77" s="1314"/>
      <c r="BF77" s="1314"/>
      <c r="BG77" s="1314"/>
      <c r="BH77" s="1314"/>
      <c r="BI77" s="1314"/>
      <c r="BJ77" s="1314"/>
      <c r="BK77" s="1314"/>
      <c r="BL77" s="1314"/>
      <c r="BM77" s="1314"/>
      <c r="BN77" s="1314"/>
      <c r="BO77" s="1314"/>
      <c r="BP77" s="1311">
        <v>13</v>
      </c>
      <c r="BQ77" s="1311"/>
      <c r="BR77" s="1311"/>
      <c r="BS77" s="1311"/>
      <c r="BT77" s="1311"/>
      <c r="BU77" s="1311"/>
      <c r="BV77" s="1311"/>
      <c r="BW77" s="1311"/>
      <c r="BX77" s="1311">
        <v>21</v>
      </c>
      <c r="BY77" s="1311"/>
      <c r="BZ77" s="1311"/>
      <c r="CA77" s="1311"/>
      <c r="CB77" s="1311"/>
      <c r="CC77" s="1311"/>
      <c r="CD77" s="1311"/>
      <c r="CE77" s="1311"/>
      <c r="CF77" s="1311">
        <v>20.2</v>
      </c>
      <c r="CG77" s="1311"/>
      <c r="CH77" s="1311"/>
      <c r="CI77" s="1311"/>
      <c r="CJ77" s="1311"/>
      <c r="CK77" s="1311"/>
      <c r="CL77" s="1311"/>
      <c r="CM77" s="1311"/>
      <c r="CN77" s="1311">
        <v>18.3</v>
      </c>
      <c r="CO77" s="1311"/>
      <c r="CP77" s="1311"/>
      <c r="CQ77" s="1311"/>
      <c r="CR77" s="1311"/>
      <c r="CS77" s="1311"/>
      <c r="CT77" s="1311"/>
      <c r="CU77" s="1311"/>
      <c r="CV77" s="1311">
        <v>20.3</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599</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wH6VD8NWIBBhbOAIBJcgB2JsHBvRKLLDerIlpoxRHO5tbY4CFKSHw+gqruI0B3m0jTgIADE2RK7MZ2XxbmiGRw==" saltValue="d2VE6vzmxUal+hJ/GR6A3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601</v>
      </c>
    </row>
  </sheetData>
  <sheetProtection algorithmName="SHA-512" hashValue="szXAERJadFNmkLhyVqM3JxpW9Z+ewfSczRoVx0DvPytuTdZ3gHiiDmsXfFhabuUL6Ri2DsByNEPkLo/ouxDBpQ==" saltValue="+wHmEWDKW2rY56GYwBU3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490</v>
      </c>
    </row>
  </sheetData>
  <sheetProtection algorithmName="SHA-512" hashValue="rqBv/nPBpTJEORkRUkgoWplhAxhJXejEfDqt806UUpnyIRBjZF8jBYQa0n/pl3/PETVCfZNf2GIbIayJ25lsLQ==" saltValue="nqcLxOyiMBqQnTmpCr3fL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541</v>
      </c>
      <c r="G2" s="157"/>
      <c r="H2" s="158"/>
    </row>
    <row r="3" spans="1:8" x14ac:dyDescent="0.15">
      <c r="A3" s="154" t="s">
        <v>534</v>
      </c>
      <c r="B3" s="159"/>
      <c r="C3" s="160"/>
      <c r="D3" s="161">
        <v>42910</v>
      </c>
      <c r="E3" s="162"/>
      <c r="F3" s="163">
        <v>49919</v>
      </c>
      <c r="G3" s="164"/>
      <c r="H3" s="165"/>
    </row>
    <row r="4" spans="1:8" x14ac:dyDescent="0.15">
      <c r="A4" s="166"/>
      <c r="B4" s="167"/>
      <c r="C4" s="168"/>
      <c r="D4" s="169">
        <v>21060</v>
      </c>
      <c r="E4" s="170"/>
      <c r="F4" s="171">
        <v>26398</v>
      </c>
      <c r="G4" s="172"/>
      <c r="H4" s="173"/>
    </row>
    <row r="5" spans="1:8" x14ac:dyDescent="0.15">
      <c r="A5" s="154" t="s">
        <v>536</v>
      </c>
      <c r="B5" s="159"/>
      <c r="C5" s="160"/>
      <c r="D5" s="161">
        <v>42105</v>
      </c>
      <c r="E5" s="162"/>
      <c r="F5" s="163">
        <v>47738</v>
      </c>
      <c r="G5" s="164"/>
      <c r="H5" s="165"/>
    </row>
    <row r="6" spans="1:8" x14ac:dyDescent="0.15">
      <c r="A6" s="166"/>
      <c r="B6" s="167"/>
      <c r="C6" s="168"/>
      <c r="D6" s="169">
        <v>19583</v>
      </c>
      <c r="E6" s="170"/>
      <c r="F6" s="171">
        <v>24937</v>
      </c>
      <c r="G6" s="172"/>
      <c r="H6" s="173"/>
    </row>
    <row r="7" spans="1:8" x14ac:dyDescent="0.15">
      <c r="A7" s="154" t="s">
        <v>537</v>
      </c>
      <c r="B7" s="159"/>
      <c r="C7" s="160"/>
      <c r="D7" s="161">
        <v>56888</v>
      </c>
      <c r="E7" s="162"/>
      <c r="F7" s="163">
        <v>52191</v>
      </c>
      <c r="G7" s="164"/>
      <c r="H7" s="165"/>
    </row>
    <row r="8" spans="1:8" x14ac:dyDescent="0.15">
      <c r="A8" s="166"/>
      <c r="B8" s="167"/>
      <c r="C8" s="168"/>
      <c r="D8" s="169">
        <v>23469</v>
      </c>
      <c r="E8" s="170"/>
      <c r="F8" s="171">
        <v>24843</v>
      </c>
      <c r="G8" s="172"/>
      <c r="H8" s="173"/>
    </row>
    <row r="9" spans="1:8" x14ac:dyDescent="0.15">
      <c r="A9" s="154" t="s">
        <v>538</v>
      </c>
      <c r="B9" s="159"/>
      <c r="C9" s="160"/>
      <c r="D9" s="161">
        <v>28153</v>
      </c>
      <c r="E9" s="162"/>
      <c r="F9" s="163">
        <v>47387</v>
      </c>
      <c r="G9" s="164"/>
      <c r="H9" s="165"/>
    </row>
    <row r="10" spans="1:8" x14ac:dyDescent="0.15">
      <c r="A10" s="166"/>
      <c r="B10" s="167"/>
      <c r="C10" s="168"/>
      <c r="D10" s="169">
        <v>14955</v>
      </c>
      <c r="E10" s="170"/>
      <c r="F10" s="171">
        <v>24928</v>
      </c>
      <c r="G10" s="172"/>
      <c r="H10" s="173"/>
    </row>
    <row r="11" spans="1:8" x14ac:dyDescent="0.15">
      <c r="A11" s="154" t="s">
        <v>539</v>
      </c>
      <c r="B11" s="159"/>
      <c r="C11" s="160"/>
      <c r="D11" s="161">
        <v>42263</v>
      </c>
      <c r="E11" s="162"/>
      <c r="F11" s="163">
        <v>51264</v>
      </c>
      <c r="G11" s="164"/>
      <c r="H11" s="165"/>
    </row>
    <row r="12" spans="1:8" x14ac:dyDescent="0.15">
      <c r="A12" s="166"/>
      <c r="B12" s="167"/>
      <c r="C12" s="174"/>
      <c r="D12" s="169">
        <v>18212</v>
      </c>
      <c r="E12" s="170"/>
      <c r="F12" s="171">
        <v>26040</v>
      </c>
      <c r="G12" s="172"/>
      <c r="H12" s="173"/>
    </row>
    <row r="13" spans="1:8" x14ac:dyDescent="0.15">
      <c r="A13" s="154"/>
      <c r="B13" s="159"/>
      <c r="C13" s="175"/>
      <c r="D13" s="176">
        <v>42464</v>
      </c>
      <c r="E13" s="177"/>
      <c r="F13" s="178">
        <v>49700</v>
      </c>
      <c r="G13" s="179"/>
      <c r="H13" s="165"/>
    </row>
    <row r="14" spans="1:8" x14ac:dyDescent="0.15">
      <c r="A14" s="166"/>
      <c r="B14" s="167"/>
      <c r="C14" s="168"/>
      <c r="D14" s="169">
        <v>19456</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6.15</v>
      </c>
      <c r="C19" s="180">
        <f>ROUND(VALUE(SUBSTITUTE(実質収支比率等に係る経年分析!G$48,"▲","-")),2)</f>
        <v>4.91</v>
      </c>
      <c r="D19" s="180">
        <f>ROUND(VALUE(SUBSTITUTE(実質収支比率等に係る経年分析!H$48,"▲","-")),2)</f>
        <v>6.71</v>
      </c>
      <c r="E19" s="180">
        <f>ROUND(VALUE(SUBSTITUTE(実質収支比率等に係る経年分析!I$48,"▲","-")),2)</f>
        <v>6.82</v>
      </c>
      <c r="F19" s="180">
        <f>ROUND(VALUE(SUBSTITUTE(実質収支比率等に係る経年分析!J$48,"▲","-")),2)</f>
        <v>5.77</v>
      </c>
    </row>
    <row r="20" spans="1:11" x14ac:dyDescent="0.15">
      <c r="A20" s="180" t="s">
        <v>55</v>
      </c>
      <c r="B20" s="180">
        <f>ROUND(VALUE(SUBSTITUTE(実質収支比率等に係る経年分析!F$47,"▲","-")),2)</f>
        <v>45.02</v>
      </c>
      <c r="C20" s="180">
        <f>ROUND(VALUE(SUBSTITUTE(実質収支比率等に係る経年分析!G$47,"▲","-")),2)</f>
        <v>44.93</v>
      </c>
      <c r="D20" s="180">
        <f>ROUND(VALUE(SUBSTITUTE(実質収支比率等に係る経年分析!H$47,"▲","-")),2)</f>
        <v>44.13</v>
      </c>
      <c r="E20" s="180">
        <f>ROUND(VALUE(SUBSTITUTE(実質収支比率等に係る経年分析!I$47,"▲","-")),2)</f>
        <v>40.93</v>
      </c>
      <c r="F20" s="180">
        <f>ROUND(VALUE(SUBSTITUTE(実質収支比率等に係る経年分析!J$47,"▲","-")),2)</f>
        <v>39.1</v>
      </c>
    </row>
    <row r="21" spans="1:11" x14ac:dyDescent="0.15">
      <c r="A21" s="180" t="s">
        <v>56</v>
      </c>
      <c r="B21" s="180">
        <f>IF(ISNUMBER(VALUE(SUBSTITUTE(実質収支比率等に係る経年分析!F$49,"▲","-"))),ROUND(VALUE(SUBSTITUTE(実質収支比率等に係る経年分析!F$49,"▲","-")),2),NA())</f>
        <v>1.66</v>
      </c>
      <c r="C21" s="180">
        <f>IF(ISNUMBER(VALUE(SUBSTITUTE(実質収支比率等に係る経年分析!G$49,"▲","-"))),ROUND(VALUE(SUBSTITUTE(実質収支比率等に係る経年分析!G$49,"▲","-")),2),NA())</f>
        <v>-4.6500000000000004</v>
      </c>
      <c r="D21" s="180">
        <f>IF(ISNUMBER(VALUE(SUBSTITUTE(実質収支比率等に係る経年分析!H$49,"▲","-"))),ROUND(VALUE(SUBSTITUTE(実質収支比率等に係る経年分析!H$49,"▲","-")),2),NA())</f>
        <v>-1.64</v>
      </c>
      <c r="E21" s="180">
        <f>IF(ISNUMBER(VALUE(SUBSTITUTE(実質収支比率等に係る経年分析!I$49,"▲","-"))),ROUND(VALUE(SUBSTITUTE(実質収支比率等に係る経年分析!I$49,"▲","-")),2),NA())</f>
        <v>-6.86</v>
      </c>
      <c r="F21" s="180">
        <f>IF(ISNUMBER(VALUE(SUBSTITUTE(実質収支比率等に係る経年分析!J$49,"▲","-"))),ROUND(VALUE(SUBSTITUTE(実質収支比率等に係る経年分析!J$49,"▲","-")),2),NA())</f>
        <v>-6.22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0.49</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0.21</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1.34</v>
      </c>
    </row>
    <row r="35" spans="1:16" x14ac:dyDescent="0.15">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2.2200000000000002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839</v>
      </c>
      <c r="E42" s="182"/>
      <c r="F42" s="182"/>
      <c r="G42" s="182">
        <f>'実質公債費比率（分子）の構造'!L$52</f>
        <v>810</v>
      </c>
      <c r="H42" s="182"/>
      <c r="I42" s="182"/>
      <c r="J42" s="182">
        <f>'実質公債費比率（分子）の構造'!M$52</f>
        <v>758</v>
      </c>
      <c r="K42" s="182"/>
      <c r="L42" s="182"/>
      <c r="M42" s="182">
        <f>'実質公債費比率（分子）の構造'!N$52</f>
        <v>730</v>
      </c>
      <c r="N42" s="182"/>
      <c r="O42" s="182"/>
      <c r="P42" s="182">
        <f>'実質公債費比率（分子）の構造'!O$52</f>
        <v>706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95</v>
      </c>
      <c r="C45" s="182"/>
      <c r="D45" s="182"/>
      <c r="E45" s="182">
        <f>'実質公債費比率（分子）の構造'!L$49</f>
        <v>96</v>
      </c>
      <c r="F45" s="182"/>
      <c r="G45" s="182"/>
      <c r="H45" s="182">
        <f>'実質公債費比率（分子）の構造'!M$49</f>
        <v>96</v>
      </c>
      <c r="I45" s="182"/>
      <c r="J45" s="182"/>
      <c r="K45" s="182">
        <f>'実質公債費比率（分子）の構造'!N$49</f>
        <v>114</v>
      </c>
      <c r="L45" s="182"/>
      <c r="M45" s="182"/>
      <c r="N45" s="182">
        <f>'実質公債費比率（分子）の構造'!O$49</f>
        <v>93</v>
      </c>
      <c r="O45" s="182"/>
      <c r="P45" s="182"/>
    </row>
    <row r="46" spans="1:16" x14ac:dyDescent="0.15">
      <c r="A46" s="182" t="s">
        <v>67</v>
      </c>
      <c r="B46" s="182">
        <f>'実質公債費比率（分子）の構造'!K$48</f>
        <v>273</v>
      </c>
      <c r="C46" s="182"/>
      <c r="D46" s="182"/>
      <c r="E46" s="182">
        <f>'実質公債費比率（分子）の構造'!L$48</f>
        <v>277</v>
      </c>
      <c r="F46" s="182"/>
      <c r="G46" s="182"/>
      <c r="H46" s="182">
        <f>'実質公債費比率（分子）の構造'!M$48</f>
        <v>278</v>
      </c>
      <c r="I46" s="182"/>
      <c r="J46" s="182"/>
      <c r="K46" s="182">
        <f>'実質公債費比率（分子）の構造'!N$48</f>
        <v>257</v>
      </c>
      <c r="L46" s="182"/>
      <c r="M46" s="182"/>
      <c r="N46" s="182">
        <f>'実質公債費比率（分子）の構造'!O$48</f>
        <v>272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643</v>
      </c>
      <c r="C49" s="182"/>
      <c r="D49" s="182"/>
      <c r="E49" s="182">
        <f>'実質公債費比率（分子）の構造'!L$45</f>
        <v>608</v>
      </c>
      <c r="F49" s="182"/>
      <c r="G49" s="182"/>
      <c r="H49" s="182">
        <f>'実質公債費比率（分子）の構造'!M$45</f>
        <v>560</v>
      </c>
      <c r="I49" s="182"/>
      <c r="J49" s="182"/>
      <c r="K49" s="182">
        <f>'実質公債費比率（分子）の構造'!N$45</f>
        <v>550</v>
      </c>
      <c r="L49" s="182"/>
      <c r="M49" s="182"/>
      <c r="N49" s="182">
        <f>'実質公債費比率（分子）の構造'!O$45</f>
        <v>645</v>
      </c>
      <c r="O49" s="182"/>
      <c r="P49" s="182"/>
    </row>
    <row r="50" spans="1:16" x14ac:dyDescent="0.15">
      <c r="A50" s="182" t="s">
        <v>71</v>
      </c>
      <c r="B50" s="182" t="e">
        <f>NA()</f>
        <v>#N/A</v>
      </c>
      <c r="C50" s="182">
        <f>IF(ISNUMBER('実質公債費比率（分子）の構造'!K$53),'実質公債費比率（分子）の構造'!K$53,NA())</f>
        <v>172</v>
      </c>
      <c r="D50" s="182" t="e">
        <f>NA()</f>
        <v>#N/A</v>
      </c>
      <c r="E50" s="182" t="e">
        <f>NA()</f>
        <v>#N/A</v>
      </c>
      <c r="F50" s="182">
        <f>IF(ISNUMBER('実質公債費比率（分子）の構造'!L$53),'実質公債費比率（分子）の構造'!L$53,NA())</f>
        <v>171</v>
      </c>
      <c r="G50" s="182" t="e">
        <f>NA()</f>
        <v>#N/A</v>
      </c>
      <c r="H50" s="182" t="e">
        <f>NA()</f>
        <v>#N/A</v>
      </c>
      <c r="I50" s="182">
        <f>IF(ISNUMBER('実質公債費比率（分子）の構造'!M$53),'実質公債費比率（分子）の構造'!M$53,NA())</f>
        <v>176</v>
      </c>
      <c r="J50" s="182" t="e">
        <f>NA()</f>
        <v>#N/A</v>
      </c>
      <c r="K50" s="182" t="e">
        <f>NA()</f>
        <v>#N/A</v>
      </c>
      <c r="L50" s="182">
        <f>IF(ISNUMBER('実質公債費比率（分子）の構造'!N$53),'実質公債費比率（分子）の構造'!N$53,NA())</f>
        <v>191</v>
      </c>
      <c r="M50" s="182" t="e">
        <f>NA()</f>
        <v>#N/A</v>
      </c>
      <c r="N50" s="182" t="e">
        <f>NA()</f>
        <v>#N/A</v>
      </c>
      <c r="O50" s="182">
        <f>IF(ISNUMBER('実質公債費比率（分子）の構造'!O$53),'実質公債費比率（分子）の構造'!O$53,NA())</f>
        <v>304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8273</v>
      </c>
      <c r="E56" s="181"/>
      <c r="F56" s="181"/>
      <c r="G56" s="181">
        <f>'将来負担比率（分子）の構造'!J$52</f>
        <v>8348</v>
      </c>
      <c r="H56" s="181"/>
      <c r="I56" s="181"/>
      <c r="J56" s="181">
        <f>'将来負担比率（分子）の構造'!K$52</f>
        <v>8514</v>
      </c>
      <c r="K56" s="181"/>
      <c r="L56" s="181"/>
      <c r="M56" s="181">
        <f>'将来負担比率（分子）の構造'!L$52</f>
        <v>8793</v>
      </c>
      <c r="N56" s="181"/>
      <c r="O56" s="181"/>
      <c r="P56" s="181">
        <f>'将来負担比率（分子）の構造'!M$52</f>
        <v>8984</v>
      </c>
    </row>
    <row r="57" spans="1:16" x14ac:dyDescent="0.15">
      <c r="A57" s="181" t="s">
        <v>42</v>
      </c>
      <c r="B57" s="181"/>
      <c r="C57" s="181"/>
      <c r="D57" s="181">
        <f>'将来負担比率（分子）の構造'!I$51</f>
        <v>449</v>
      </c>
      <c r="E57" s="181"/>
      <c r="F57" s="181"/>
      <c r="G57" s="181">
        <f>'将来負担比率（分子）の構造'!J$51</f>
        <v>409</v>
      </c>
      <c r="H57" s="181"/>
      <c r="I57" s="181"/>
      <c r="J57" s="181">
        <f>'将来負担比率（分子）の構造'!K$51</f>
        <v>411</v>
      </c>
      <c r="K57" s="181"/>
      <c r="L57" s="181"/>
      <c r="M57" s="181">
        <f>'将来負担比率（分子）の構造'!L$51</f>
        <v>356</v>
      </c>
      <c r="N57" s="181"/>
      <c r="O57" s="181"/>
      <c r="P57" s="181">
        <f>'将来負担比率（分子）の構造'!M$51</f>
        <v>305</v>
      </c>
    </row>
    <row r="58" spans="1:16" x14ac:dyDescent="0.15">
      <c r="A58" s="181" t="s">
        <v>41</v>
      </c>
      <c r="B58" s="181"/>
      <c r="C58" s="181"/>
      <c r="D58" s="181">
        <f>'将来負担比率（分子）の構造'!I$50</f>
        <v>4409</v>
      </c>
      <c r="E58" s="181"/>
      <c r="F58" s="181"/>
      <c r="G58" s="181">
        <f>'将来負担比率（分子）の構造'!J$50</f>
        <v>4425</v>
      </c>
      <c r="H58" s="181"/>
      <c r="I58" s="181"/>
      <c r="J58" s="181">
        <f>'将来負担比率（分子）の構造'!K$50</f>
        <v>4394</v>
      </c>
      <c r="K58" s="181"/>
      <c r="L58" s="181"/>
      <c r="M58" s="181">
        <f>'将来負担比率（分子）の構造'!L$50</f>
        <v>4288</v>
      </c>
      <c r="N58" s="181"/>
      <c r="O58" s="181"/>
      <c r="P58" s="181">
        <f>'将来負担比率（分子）の構造'!M$50</f>
        <v>4158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982</v>
      </c>
      <c r="C62" s="181"/>
      <c r="D62" s="181"/>
      <c r="E62" s="181">
        <f>'将来負担比率（分子）の構造'!J$45</f>
        <v>1086</v>
      </c>
      <c r="F62" s="181"/>
      <c r="G62" s="181"/>
      <c r="H62" s="181">
        <f>'将来負担比率（分子）の構造'!K$45</f>
        <v>1174</v>
      </c>
      <c r="I62" s="181"/>
      <c r="J62" s="181"/>
      <c r="K62" s="181">
        <f>'将来負担比率（分子）の構造'!L$45</f>
        <v>1171</v>
      </c>
      <c r="L62" s="181"/>
      <c r="M62" s="181"/>
      <c r="N62" s="181">
        <f>'将来負担比率（分子）の構造'!M$45</f>
        <v>1187</v>
      </c>
      <c r="O62" s="181"/>
      <c r="P62" s="181"/>
    </row>
    <row r="63" spans="1:16" x14ac:dyDescent="0.15">
      <c r="A63" s="181" t="s">
        <v>34</v>
      </c>
      <c r="B63" s="181">
        <f>'将来負担比率（分子）の構造'!I$44</f>
        <v>770</v>
      </c>
      <c r="C63" s="181"/>
      <c r="D63" s="181"/>
      <c r="E63" s="181">
        <f>'将来負担比率（分子）の構造'!J$44</f>
        <v>679</v>
      </c>
      <c r="F63" s="181"/>
      <c r="G63" s="181"/>
      <c r="H63" s="181">
        <f>'将来負担比率（分子）の構造'!K$44</f>
        <v>590</v>
      </c>
      <c r="I63" s="181"/>
      <c r="J63" s="181"/>
      <c r="K63" s="181">
        <f>'将来負担比率（分子）の構造'!L$44</f>
        <v>554</v>
      </c>
      <c r="L63" s="181"/>
      <c r="M63" s="181"/>
      <c r="N63" s="181">
        <f>'将来負担比率（分子）の構造'!M$44</f>
        <v>481</v>
      </c>
      <c r="O63" s="181"/>
      <c r="P63" s="181"/>
    </row>
    <row r="64" spans="1:16" x14ac:dyDescent="0.15">
      <c r="A64" s="181" t="s">
        <v>33</v>
      </c>
      <c r="B64" s="181">
        <f>'将来負担比率（分子）の構造'!I$43</f>
        <v>4671</v>
      </c>
      <c r="C64" s="181"/>
      <c r="D64" s="181"/>
      <c r="E64" s="181">
        <f>'将来負担比率（分子）の構造'!J$43</f>
        <v>4861</v>
      </c>
      <c r="F64" s="181"/>
      <c r="G64" s="181"/>
      <c r="H64" s="181">
        <f>'将来負担比率（分子）の構造'!K$43</f>
        <v>4928</v>
      </c>
      <c r="I64" s="181"/>
      <c r="J64" s="181"/>
      <c r="K64" s="181">
        <f>'将来負担比率（分子）の構造'!L$43</f>
        <v>4840</v>
      </c>
      <c r="L64" s="181"/>
      <c r="M64" s="181"/>
      <c r="N64" s="181">
        <f>'将来負担比率（分子）の構造'!M$43</f>
        <v>6794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6442</v>
      </c>
      <c r="C66" s="181"/>
      <c r="D66" s="181"/>
      <c r="E66" s="181">
        <f>'将来負担比率（分子）の構造'!J$41</f>
        <v>6612</v>
      </c>
      <c r="F66" s="181"/>
      <c r="G66" s="181"/>
      <c r="H66" s="181">
        <f>'将来負担比率（分子）の構造'!K$41</f>
        <v>7337</v>
      </c>
      <c r="I66" s="181"/>
      <c r="J66" s="181"/>
      <c r="K66" s="181">
        <f>'将来負担比率（分子）の構造'!L$41</f>
        <v>7419</v>
      </c>
      <c r="L66" s="181"/>
      <c r="M66" s="181"/>
      <c r="N66" s="181">
        <f>'将来負担比率（分子）の構造'!M$41</f>
        <v>7573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55</v>
      </c>
      <c r="G67" s="181" t="e">
        <f>NA()</f>
        <v>#N/A</v>
      </c>
      <c r="H67" s="181" t="e">
        <f>NA()</f>
        <v>#N/A</v>
      </c>
      <c r="I67" s="181">
        <f>IF(ISNUMBER('将来負担比率（分子）の構造'!K$53), IF('将来負担比率（分子）の構造'!K$53 &lt; 0, 0, '将来負担比率（分子）の構造'!K$53), NA())</f>
        <v>709</v>
      </c>
      <c r="J67" s="181" t="e">
        <f>NA()</f>
        <v>#N/A</v>
      </c>
      <c r="K67" s="181" t="e">
        <f>NA()</f>
        <v>#N/A</v>
      </c>
      <c r="L67" s="181">
        <f>IF(ISNUMBER('将来負担比率（分子）の構造'!L$53), IF('将来負担比率（分子）の構造'!L$53 &lt; 0, 0, '将来負担比率（分子）の構造'!L$53), NA())</f>
        <v>548</v>
      </c>
      <c r="M67" s="181" t="e">
        <f>NA()</f>
        <v>#N/A</v>
      </c>
      <c r="N67" s="181" t="e">
        <f>NA()</f>
        <v>#N/A</v>
      </c>
      <c r="O67" s="181">
        <f>IF(ISNUMBER('将来負担比率（分子）の構造'!M$53), IF('将来負担比率（分子）の構造'!M$53 &lt; 0, 0, '将来負担比率（分子）の構造'!M$53), NA())</f>
        <v>2589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2540</v>
      </c>
      <c r="C72" s="185">
        <f>基金残高に係る経年分析!G55</f>
        <v>2343</v>
      </c>
      <c r="D72" s="185">
        <f>基金残高に係る経年分析!H55</f>
        <v>2245</v>
      </c>
    </row>
    <row r="73" spans="1:16" x14ac:dyDescent="0.15">
      <c r="A73" s="184" t="s">
        <v>78</v>
      </c>
      <c r="B73" s="185">
        <f>基金残高に係る経年分析!F56</f>
        <v>461</v>
      </c>
      <c r="C73" s="185">
        <f>基金残高に係る経年分析!G56</f>
        <v>462</v>
      </c>
      <c r="D73" s="185">
        <f>基金残高に係る経年分析!H56</f>
        <v>463</v>
      </c>
    </row>
    <row r="74" spans="1:16" x14ac:dyDescent="0.15">
      <c r="A74" s="184" t="s">
        <v>79</v>
      </c>
      <c r="B74" s="185">
        <f>基金残高に係る経年分析!F57</f>
        <v>1313</v>
      </c>
      <c r="C74" s="185">
        <f>基金残高に係る経年分析!G57</f>
        <v>1401</v>
      </c>
      <c r="D74" s="185">
        <f>基金残高に係る経年分析!H57</f>
        <v>1349</v>
      </c>
    </row>
  </sheetData>
  <sheetProtection algorithmName="SHA-512" hashValue="UCxk6LcMoPropP4xG8igsAyJ9lHBIaSdAVF9QGaekmDcMJV4Xjd/JDrzfIBHzMAXBLZ7xr3VZbf5xocWGdi9XQ==" saltValue="6M/rcMGAPjVutI3xSr+z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208</v>
      </c>
      <c r="DI1" s="798"/>
      <c r="DJ1" s="798"/>
      <c r="DK1" s="798"/>
      <c r="DL1" s="798"/>
      <c r="DM1" s="798"/>
      <c r="DN1" s="799"/>
      <c r="DO1" s="226"/>
      <c r="DP1" s="797" t="s">
        <v>209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214</v>
      </c>
      <c r="S4" s="740"/>
      <c r="T4" s="740"/>
      <c r="U4" s="740"/>
      <c r="V4" s="740"/>
      <c r="W4" s="740"/>
      <c r="X4" s="740"/>
      <c r="Y4" s="741"/>
      <c r="Z4" s="739" t="s">
        <v>215</v>
      </c>
      <c r="AA4" s="740"/>
      <c r="AB4" s="740"/>
      <c r="AC4" s="741"/>
      <c r="AD4" s="739" t="s">
        <v>216</v>
      </c>
      <c r="AE4" s="740"/>
      <c r="AF4" s="740"/>
      <c r="AG4" s="740"/>
      <c r="AH4" s="740"/>
      <c r="AI4" s="740"/>
      <c r="AJ4" s="740"/>
      <c r="AK4" s="741"/>
      <c r="AL4" s="739" t="s">
        <v>215</v>
      </c>
      <c r="AM4" s="740"/>
      <c r="AN4" s="740"/>
      <c r="AO4" s="741"/>
      <c r="AP4" s="800" t="s">
        <v>217</v>
      </c>
      <c r="AQ4" s="800"/>
      <c r="AR4" s="800"/>
      <c r="AS4" s="800"/>
      <c r="AT4" s="800"/>
      <c r="AU4" s="800"/>
      <c r="AV4" s="800"/>
      <c r="AW4" s="800"/>
      <c r="AX4" s="800"/>
      <c r="AY4" s="800"/>
      <c r="AZ4" s="800"/>
      <c r="BA4" s="800"/>
      <c r="BB4" s="800"/>
      <c r="BC4" s="800"/>
      <c r="BD4" s="800"/>
      <c r="BE4" s="800"/>
      <c r="BF4" s="800"/>
      <c r="BG4" s="800" t="s">
        <v>218</v>
      </c>
      <c r="BH4" s="800"/>
      <c r="BI4" s="800"/>
      <c r="BJ4" s="800"/>
      <c r="BK4" s="800"/>
      <c r="BL4" s="800"/>
      <c r="BM4" s="800"/>
      <c r="BN4" s="800"/>
      <c r="BO4" s="800" t="s">
        <v>215</v>
      </c>
      <c r="BP4" s="800"/>
      <c r="BQ4" s="800"/>
      <c r="BR4" s="800"/>
      <c r="BS4" s="800" t="s">
        <v>219</v>
      </c>
      <c r="BT4" s="800"/>
      <c r="BU4" s="800"/>
      <c r="BV4" s="800"/>
      <c r="BW4" s="800"/>
      <c r="BX4" s="800"/>
      <c r="BY4" s="800"/>
      <c r="BZ4" s="800"/>
      <c r="CA4" s="800"/>
      <c r="CB4" s="800"/>
      <c r="CD4" s="782" t="s">
        <v>220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221</v>
      </c>
      <c r="C5" s="745"/>
      <c r="D5" s="745"/>
      <c r="E5" s="745"/>
      <c r="F5" s="745"/>
      <c r="G5" s="745"/>
      <c r="H5" s="745"/>
      <c r="I5" s="745"/>
      <c r="J5" s="745"/>
      <c r="K5" s="745"/>
      <c r="L5" s="745"/>
      <c r="M5" s="745"/>
      <c r="N5" s="745"/>
      <c r="O5" s="745"/>
      <c r="P5" s="745"/>
      <c r="Q5" s="746"/>
      <c r="R5" s="733">
        <v>2558368</v>
      </c>
      <c r="S5" s="734"/>
      <c r="T5" s="734"/>
      <c r="U5" s="734"/>
      <c r="V5" s="734"/>
      <c r="W5" s="734"/>
      <c r="X5" s="734"/>
      <c r="Y5" s="777"/>
      <c r="Z5" s="795">
        <v>25</v>
      </c>
      <c r="AA5" s="795"/>
      <c r="AB5" s="795"/>
      <c r="AC5" s="795"/>
      <c r="AD5" s="796">
        <v>2558368</v>
      </c>
      <c r="AE5" s="796"/>
      <c r="AF5" s="796"/>
      <c r="AG5" s="796"/>
      <c r="AH5" s="796"/>
      <c r="AI5" s="796"/>
      <c r="AJ5" s="796"/>
      <c r="AK5" s="796"/>
      <c r="AL5" s="778">
        <v>46.4</v>
      </c>
      <c r="AM5" s="749"/>
      <c r="AN5" s="749"/>
      <c r="AO5" s="779"/>
      <c r="AP5" s="744" t="s">
        <v>222</v>
      </c>
      <c r="AQ5" s="745"/>
      <c r="AR5" s="745"/>
      <c r="AS5" s="745"/>
      <c r="AT5" s="745"/>
      <c r="AU5" s="745"/>
      <c r="AV5" s="745"/>
      <c r="AW5" s="745"/>
      <c r="AX5" s="745"/>
      <c r="AY5" s="745"/>
      <c r="AZ5" s="745"/>
      <c r="BA5" s="745"/>
      <c r="BB5" s="745"/>
      <c r="BC5" s="745"/>
      <c r="BD5" s="745"/>
      <c r="BE5" s="745"/>
      <c r="BF5" s="746"/>
      <c r="BG5" s="678">
        <v>2558368</v>
      </c>
      <c r="BH5" s="679"/>
      <c r="BI5" s="679"/>
      <c r="BJ5" s="679"/>
      <c r="BK5" s="679"/>
      <c r="BL5" s="679"/>
      <c r="BM5" s="679"/>
      <c r="BN5" s="680"/>
      <c r="BO5" s="715">
        <v>100</v>
      </c>
      <c r="BP5" s="715"/>
      <c r="BQ5" s="715"/>
      <c r="BR5" s="715"/>
      <c r="BS5" s="716" t="s">
        <v>223</v>
      </c>
      <c r="BT5" s="716"/>
      <c r="BU5" s="716"/>
      <c r="BV5" s="716"/>
      <c r="BW5" s="716"/>
      <c r="BX5" s="716"/>
      <c r="BY5" s="716"/>
      <c r="BZ5" s="716"/>
      <c r="CA5" s="716"/>
      <c r="CB5" s="775"/>
      <c r="CD5" s="782" t="s">
        <v>217</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215</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15">
      <c r="B6" s="675" t="s">
        <v>227</v>
      </c>
      <c r="C6" s="676"/>
      <c r="D6" s="676"/>
      <c r="E6" s="676"/>
      <c r="F6" s="676"/>
      <c r="G6" s="676"/>
      <c r="H6" s="676"/>
      <c r="I6" s="676"/>
      <c r="J6" s="676"/>
      <c r="K6" s="676"/>
      <c r="L6" s="676"/>
      <c r="M6" s="676"/>
      <c r="N6" s="676"/>
      <c r="O6" s="676"/>
      <c r="P6" s="676"/>
      <c r="Q6" s="677"/>
      <c r="R6" s="678">
        <v>75219</v>
      </c>
      <c r="S6" s="679"/>
      <c r="T6" s="679"/>
      <c r="U6" s="679"/>
      <c r="V6" s="679"/>
      <c r="W6" s="679"/>
      <c r="X6" s="679"/>
      <c r="Y6" s="680"/>
      <c r="Z6" s="715">
        <v>0.7</v>
      </c>
      <c r="AA6" s="715"/>
      <c r="AB6" s="715"/>
      <c r="AC6" s="715"/>
      <c r="AD6" s="716">
        <v>75219</v>
      </c>
      <c r="AE6" s="716"/>
      <c r="AF6" s="716"/>
      <c r="AG6" s="716"/>
      <c r="AH6" s="716"/>
      <c r="AI6" s="716"/>
      <c r="AJ6" s="716"/>
      <c r="AK6" s="716"/>
      <c r="AL6" s="681">
        <v>1.4</v>
      </c>
      <c r="AM6" s="682"/>
      <c r="AN6" s="682"/>
      <c r="AO6" s="717"/>
      <c r="AP6" s="675" t="s">
        <v>228</v>
      </c>
      <c r="AQ6" s="676"/>
      <c r="AR6" s="676"/>
      <c r="AS6" s="676"/>
      <c r="AT6" s="676"/>
      <c r="AU6" s="676"/>
      <c r="AV6" s="676"/>
      <c r="AW6" s="676"/>
      <c r="AX6" s="676"/>
      <c r="AY6" s="676"/>
      <c r="AZ6" s="676"/>
      <c r="BA6" s="676"/>
      <c r="BB6" s="676"/>
      <c r="BC6" s="676"/>
      <c r="BD6" s="676"/>
      <c r="BE6" s="676"/>
      <c r="BF6" s="677"/>
      <c r="BG6" s="678">
        <v>2558368</v>
      </c>
      <c r="BH6" s="679"/>
      <c r="BI6" s="679"/>
      <c r="BJ6" s="679"/>
      <c r="BK6" s="679"/>
      <c r="BL6" s="679"/>
      <c r="BM6" s="679"/>
      <c r="BN6" s="680"/>
      <c r="BO6" s="715">
        <v>100</v>
      </c>
      <c r="BP6" s="715"/>
      <c r="BQ6" s="715"/>
      <c r="BR6" s="715"/>
      <c r="BS6" s="716" t="s">
        <v>229</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109541</v>
      </c>
      <c r="CS6" s="679"/>
      <c r="CT6" s="679"/>
      <c r="CU6" s="679"/>
      <c r="CV6" s="679"/>
      <c r="CW6" s="679"/>
      <c r="CX6" s="679"/>
      <c r="CY6" s="680"/>
      <c r="CZ6" s="778">
        <v>1.1000000000000001</v>
      </c>
      <c r="DA6" s="749"/>
      <c r="DB6" s="749"/>
      <c r="DC6" s="781"/>
      <c r="DD6" s="684" t="s">
        <v>223</v>
      </c>
      <c r="DE6" s="679"/>
      <c r="DF6" s="679"/>
      <c r="DG6" s="679"/>
      <c r="DH6" s="679"/>
      <c r="DI6" s="679"/>
      <c r="DJ6" s="679"/>
      <c r="DK6" s="679"/>
      <c r="DL6" s="679"/>
      <c r="DM6" s="679"/>
      <c r="DN6" s="679"/>
      <c r="DO6" s="679"/>
      <c r="DP6" s="680"/>
      <c r="DQ6" s="684">
        <v>109531</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1878</v>
      </c>
      <c r="S7" s="679"/>
      <c r="T7" s="679"/>
      <c r="U7" s="679"/>
      <c r="V7" s="679"/>
      <c r="W7" s="679"/>
      <c r="X7" s="679"/>
      <c r="Y7" s="680"/>
      <c r="Z7" s="715">
        <v>0</v>
      </c>
      <c r="AA7" s="715"/>
      <c r="AB7" s="715"/>
      <c r="AC7" s="715"/>
      <c r="AD7" s="716">
        <v>1878</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1256647</v>
      </c>
      <c r="BH7" s="679"/>
      <c r="BI7" s="679"/>
      <c r="BJ7" s="679"/>
      <c r="BK7" s="679"/>
      <c r="BL7" s="679"/>
      <c r="BM7" s="679"/>
      <c r="BN7" s="680"/>
      <c r="BO7" s="715">
        <v>49.1</v>
      </c>
      <c r="BP7" s="715"/>
      <c r="BQ7" s="715"/>
      <c r="BR7" s="715"/>
      <c r="BS7" s="716" t="s">
        <v>223</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1095151</v>
      </c>
      <c r="CS7" s="679"/>
      <c r="CT7" s="679"/>
      <c r="CU7" s="679"/>
      <c r="CV7" s="679"/>
      <c r="CW7" s="679"/>
      <c r="CX7" s="679"/>
      <c r="CY7" s="680"/>
      <c r="CZ7" s="715">
        <v>11.1</v>
      </c>
      <c r="DA7" s="715"/>
      <c r="DB7" s="715"/>
      <c r="DC7" s="715"/>
      <c r="DD7" s="684">
        <v>63782</v>
      </c>
      <c r="DE7" s="679"/>
      <c r="DF7" s="679"/>
      <c r="DG7" s="679"/>
      <c r="DH7" s="679"/>
      <c r="DI7" s="679"/>
      <c r="DJ7" s="679"/>
      <c r="DK7" s="679"/>
      <c r="DL7" s="679"/>
      <c r="DM7" s="679"/>
      <c r="DN7" s="679"/>
      <c r="DO7" s="679"/>
      <c r="DP7" s="680"/>
      <c r="DQ7" s="684">
        <v>886961</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10736</v>
      </c>
      <c r="S8" s="679"/>
      <c r="T8" s="679"/>
      <c r="U8" s="679"/>
      <c r="V8" s="679"/>
      <c r="W8" s="679"/>
      <c r="X8" s="679"/>
      <c r="Y8" s="680"/>
      <c r="Z8" s="715">
        <v>0.1</v>
      </c>
      <c r="AA8" s="715"/>
      <c r="AB8" s="715"/>
      <c r="AC8" s="715"/>
      <c r="AD8" s="716">
        <v>10736</v>
      </c>
      <c r="AE8" s="716"/>
      <c r="AF8" s="716"/>
      <c r="AG8" s="716"/>
      <c r="AH8" s="716"/>
      <c r="AI8" s="716"/>
      <c r="AJ8" s="716"/>
      <c r="AK8" s="716"/>
      <c r="AL8" s="681">
        <v>0.2</v>
      </c>
      <c r="AM8" s="682"/>
      <c r="AN8" s="682"/>
      <c r="AO8" s="717"/>
      <c r="AP8" s="675" t="s">
        <v>235</v>
      </c>
      <c r="AQ8" s="676"/>
      <c r="AR8" s="676"/>
      <c r="AS8" s="676"/>
      <c r="AT8" s="676"/>
      <c r="AU8" s="676"/>
      <c r="AV8" s="676"/>
      <c r="AW8" s="676"/>
      <c r="AX8" s="676"/>
      <c r="AY8" s="676"/>
      <c r="AZ8" s="676"/>
      <c r="BA8" s="676"/>
      <c r="BB8" s="676"/>
      <c r="BC8" s="676"/>
      <c r="BD8" s="676"/>
      <c r="BE8" s="676"/>
      <c r="BF8" s="677"/>
      <c r="BG8" s="678">
        <v>45283</v>
      </c>
      <c r="BH8" s="679"/>
      <c r="BI8" s="679"/>
      <c r="BJ8" s="679"/>
      <c r="BK8" s="679"/>
      <c r="BL8" s="679"/>
      <c r="BM8" s="679"/>
      <c r="BN8" s="680"/>
      <c r="BO8" s="715">
        <v>1.8</v>
      </c>
      <c r="BP8" s="715"/>
      <c r="BQ8" s="715"/>
      <c r="BR8" s="715"/>
      <c r="BS8" s="684" t="s">
        <v>223</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4148693</v>
      </c>
      <c r="CS8" s="679"/>
      <c r="CT8" s="679"/>
      <c r="CU8" s="679"/>
      <c r="CV8" s="679"/>
      <c r="CW8" s="679"/>
      <c r="CX8" s="679"/>
      <c r="CY8" s="680"/>
      <c r="CZ8" s="715">
        <v>42.1</v>
      </c>
      <c r="DA8" s="715"/>
      <c r="DB8" s="715"/>
      <c r="DC8" s="715"/>
      <c r="DD8" s="684">
        <v>108530</v>
      </c>
      <c r="DE8" s="679"/>
      <c r="DF8" s="679"/>
      <c r="DG8" s="679"/>
      <c r="DH8" s="679"/>
      <c r="DI8" s="679"/>
      <c r="DJ8" s="679"/>
      <c r="DK8" s="679"/>
      <c r="DL8" s="679"/>
      <c r="DM8" s="679"/>
      <c r="DN8" s="679"/>
      <c r="DO8" s="679"/>
      <c r="DP8" s="680"/>
      <c r="DQ8" s="684">
        <v>2002806</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6532</v>
      </c>
      <c r="S9" s="679"/>
      <c r="T9" s="679"/>
      <c r="U9" s="679"/>
      <c r="V9" s="679"/>
      <c r="W9" s="679"/>
      <c r="X9" s="679"/>
      <c r="Y9" s="680"/>
      <c r="Z9" s="715">
        <v>0.1</v>
      </c>
      <c r="AA9" s="715"/>
      <c r="AB9" s="715"/>
      <c r="AC9" s="715"/>
      <c r="AD9" s="716">
        <v>6532</v>
      </c>
      <c r="AE9" s="716"/>
      <c r="AF9" s="716"/>
      <c r="AG9" s="716"/>
      <c r="AH9" s="716"/>
      <c r="AI9" s="716"/>
      <c r="AJ9" s="716"/>
      <c r="AK9" s="716"/>
      <c r="AL9" s="681">
        <v>0.1</v>
      </c>
      <c r="AM9" s="682"/>
      <c r="AN9" s="682"/>
      <c r="AO9" s="717"/>
      <c r="AP9" s="675" t="s">
        <v>238</v>
      </c>
      <c r="AQ9" s="676"/>
      <c r="AR9" s="676"/>
      <c r="AS9" s="676"/>
      <c r="AT9" s="676"/>
      <c r="AU9" s="676"/>
      <c r="AV9" s="676"/>
      <c r="AW9" s="676"/>
      <c r="AX9" s="676"/>
      <c r="AY9" s="676"/>
      <c r="AZ9" s="676"/>
      <c r="BA9" s="676"/>
      <c r="BB9" s="676"/>
      <c r="BC9" s="676"/>
      <c r="BD9" s="676"/>
      <c r="BE9" s="676"/>
      <c r="BF9" s="677"/>
      <c r="BG9" s="678">
        <v>1061646</v>
      </c>
      <c r="BH9" s="679"/>
      <c r="BI9" s="679"/>
      <c r="BJ9" s="679"/>
      <c r="BK9" s="679"/>
      <c r="BL9" s="679"/>
      <c r="BM9" s="679"/>
      <c r="BN9" s="680"/>
      <c r="BO9" s="715">
        <v>41.5</v>
      </c>
      <c r="BP9" s="715"/>
      <c r="BQ9" s="715"/>
      <c r="BR9" s="715"/>
      <c r="BS9" s="684" t="s">
        <v>229</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692207</v>
      </c>
      <c r="CS9" s="679"/>
      <c r="CT9" s="679"/>
      <c r="CU9" s="679"/>
      <c r="CV9" s="679"/>
      <c r="CW9" s="679"/>
      <c r="CX9" s="679"/>
      <c r="CY9" s="680"/>
      <c r="CZ9" s="715">
        <v>7</v>
      </c>
      <c r="DA9" s="715"/>
      <c r="DB9" s="715"/>
      <c r="DC9" s="715"/>
      <c r="DD9" s="684">
        <v>923</v>
      </c>
      <c r="DE9" s="679"/>
      <c r="DF9" s="679"/>
      <c r="DG9" s="679"/>
      <c r="DH9" s="679"/>
      <c r="DI9" s="679"/>
      <c r="DJ9" s="679"/>
      <c r="DK9" s="679"/>
      <c r="DL9" s="679"/>
      <c r="DM9" s="679"/>
      <c r="DN9" s="679"/>
      <c r="DO9" s="679"/>
      <c r="DP9" s="680"/>
      <c r="DQ9" s="684">
        <v>665127</v>
      </c>
      <c r="DR9" s="679"/>
      <c r="DS9" s="679"/>
      <c r="DT9" s="679"/>
      <c r="DU9" s="679"/>
      <c r="DV9" s="679"/>
      <c r="DW9" s="679"/>
      <c r="DX9" s="679"/>
      <c r="DY9" s="679"/>
      <c r="DZ9" s="679"/>
      <c r="EA9" s="679"/>
      <c r="EB9" s="679"/>
      <c r="EC9" s="722"/>
    </row>
    <row r="10" spans="2:143" ht="11.25" customHeight="1" x14ac:dyDescent="0.15">
      <c r="B10" s="675" t="s">
        <v>240</v>
      </c>
      <c r="C10" s="676"/>
      <c r="D10" s="676"/>
      <c r="E10" s="676"/>
      <c r="F10" s="676"/>
      <c r="G10" s="676"/>
      <c r="H10" s="676"/>
      <c r="I10" s="676"/>
      <c r="J10" s="676"/>
      <c r="K10" s="676"/>
      <c r="L10" s="676"/>
      <c r="M10" s="676"/>
      <c r="N10" s="676"/>
      <c r="O10" s="676"/>
      <c r="P10" s="676"/>
      <c r="Q10" s="677"/>
      <c r="R10" s="678" t="s">
        <v>229</v>
      </c>
      <c r="S10" s="679"/>
      <c r="T10" s="679"/>
      <c r="U10" s="679"/>
      <c r="V10" s="679"/>
      <c r="W10" s="679"/>
      <c r="X10" s="679"/>
      <c r="Y10" s="680"/>
      <c r="Z10" s="715" t="s">
        <v>229</v>
      </c>
      <c r="AA10" s="715"/>
      <c r="AB10" s="715"/>
      <c r="AC10" s="715"/>
      <c r="AD10" s="716" t="s">
        <v>223</v>
      </c>
      <c r="AE10" s="716"/>
      <c r="AF10" s="716"/>
      <c r="AG10" s="716"/>
      <c r="AH10" s="716"/>
      <c r="AI10" s="716"/>
      <c r="AJ10" s="716"/>
      <c r="AK10" s="716"/>
      <c r="AL10" s="681" t="s">
        <v>223</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47629</v>
      </c>
      <c r="BH10" s="679"/>
      <c r="BI10" s="679"/>
      <c r="BJ10" s="679"/>
      <c r="BK10" s="679"/>
      <c r="BL10" s="679"/>
      <c r="BM10" s="679"/>
      <c r="BN10" s="680"/>
      <c r="BO10" s="715">
        <v>1.9</v>
      </c>
      <c r="BP10" s="715"/>
      <c r="BQ10" s="715"/>
      <c r="BR10" s="715"/>
      <c r="BS10" s="684" t="s">
        <v>229</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t="s">
        <v>229</v>
      </c>
      <c r="CS10" s="679"/>
      <c r="CT10" s="679"/>
      <c r="CU10" s="679"/>
      <c r="CV10" s="679"/>
      <c r="CW10" s="679"/>
      <c r="CX10" s="679"/>
      <c r="CY10" s="680"/>
      <c r="CZ10" s="715" t="s">
        <v>229</v>
      </c>
      <c r="DA10" s="715"/>
      <c r="DB10" s="715"/>
      <c r="DC10" s="715"/>
      <c r="DD10" s="684" t="s">
        <v>223</v>
      </c>
      <c r="DE10" s="679"/>
      <c r="DF10" s="679"/>
      <c r="DG10" s="679"/>
      <c r="DH10" s="679"/>
      <c r="DI10" s="679"/>
      <c r="DJ10" s="679"/>
      <c r="DK10" s="679"/>
      <c r="DL10" s="679"/>
      <c r="DM10" s="679"/>
      <c r="DN10" s="679"/>
      <c r="DO10" s="679"/>
      <c r="DP10" s="680"/>
      <c r="DQ10" s="684" t="s">
        <v>229</v>
      </c>
      <c r="DR10" s="679"/>
      <c r="DS10" s="679"/>
      <c r="DT10" s="679"/>
      <c r="DU10" s="679"/>
      <c r="DV10" s="679"/>
      <c r="DW10" s="679"/>
      <c r="DX10" s="679"/>
      <c r="DY10" s="679"/>
      <c r="DZ10" s="679"/>
      <c r="EA10" s="679"/>
      <c r="EB10" s="679"/>
      <c r="EC10" s="722"/>
    </row>
    <row r="11" spans="2:143" ht="11.25" customHeight="1" x14ac:dyDescent="0.15">
      <c r="B11" s="675" t="s">
        <v>243</v>
      </c>
      <c r="C11" s="676"/>
      <c r="D11" s="676"/>
      <c r="E11" s="676"/>
      <c r="F11" s="676"/>
      <c r="G11" s="676"/>
      <c r="H11" s="676"/>
      <c r="I11" s="676"/>
      <c r="J11" s="676"/>
      <c r="K11" s="676"/>
      <c r="L11" s="676"/>
      <c r="M11" s="676"/>
      <c r="N11" s="676"/>
      <c r="O11" s="676"/>
      <c r="P11" s="676"/>
      <c r="Q11" s="677"/>
      <c r="R11" s="678">
        <v>463558</v>
      </c>
      <c r="S11" s="679"/>
      <c r="T11" s="679"/>
      <c r="U11" s="679"/>
      <c r="V11" s="679"/>
      <c r="W11" s="679"/>
      <c r="X11" s="679"/>
      <c r="Y11" s="680"/>
      <c r="Z11" s="681">
        <v>4.5</v>
      </c>
      <c r="AA11" s="682"/>
      <c r="AB11" s="682"/>
      <c r="AC11" s="683"/>
      <c r="AD11" s="684">
        <v>463558</v>
      </c>
      <c r="AE11" s="679"/>
      <c r="AF11" s="679"/>
      <c r="AG11" s="679"/>
      <c r="AH11" s="679"/>
      <c r="AI11" s="679"/>
      <c r="AJ11" s="679"/>
      <c r="AK11" s="680"/>
      <c r="AL11" s="681">
        <v>8.4</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102089</v>
      </c>
      <c r="BH11" s="679"/>
      <c r="BI11" s="679"/>
      <c r="BJ11" s="679"/>
      <c r="BK11" s="679"/>
      <c r="BL11" s="679"/>
      <c r="BM11" s="679"/>
      <c r="BN11" s="680"/>
      <c r="BO11" s="715">
        <v>4</v>
      </c>
      <c r="BP11" s="715"/>
      <c r="BQ11" s="715"/>
      <c r="BR11" s="715"/>
      <c r="BS11" s="684" t="s">
        <v>223</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51410</v>
      </c>
      <c r="CS11" s="679"/>
      <c r="CT11" s="679"/>
      <c r="CU11" s="679"/>
      <c r="CV11" s="679"/>
      <c r="CW11" s="679"/>
      <c r="CX11" s="679"/>
      <c r="CY11" s="680"/>
      <c r="CZ11" s="715">
        <v>0.5</v>
      </c>
      <c r="DA11" s="715"/>
      <c r="DB11" s="715"/>
      <c r="DC11" s="715"/>
      <c r="DD11" s="684">
        <v>12306</v>
      </c>
      <c r="DE11" s="679"/>
      <c r="DF11" s="679"/>
      <c r="DG11" s="679"/>
      <c r="DH11" s="679"/>
      <c r="DI11" s="679"/>
      <c r="DJ11" s="679"/>
      <c r="DK11" s="679"/>
      <c r="DL11" s="679"/>
      <c r="DM11" s="679"/>
      <c r="DN11" s="679"/>
      <c r="DO11" s="679"/>
      <c r="DP11" s="680"/>
      <c r="DQ11" s="684">
        <v>42544</v>
      </c>
      <c r="DR11" s="679"/>
      <c r="DS11" s="679"/>
      <c r="DT11" s="679"/>
      <c r="DU11" s="679"/>
      <c r="DV11" s="679"/>
      <c r="DW11" s="679"/>
      <c r="DX11" s="679"/>
      <c r="DY11" s="679"/>
      <c r="DZ11" s="679"/>
      <c r="EA11" s="679"/>
      <c r="EB11" s="679"/>
      <c r="EC11" s="722"/>
    </row>
    <row r="12" spans="2:143" ht="11.25" customHeight="1" x14ac:dyDescent="0.15">
      <c r="B12" s="675" t="s">
        <v>246</v>
      </c>
      <c r="C12" s="676"/>
      <c r="D12" s="676"/>
      <c r="E12" s="676"/>
      <c r="F12" s="676"/>
      <c r="G12" s="676"/>
      <c r="H12" s="676"/>
      <c r="I12" s="676"/>
      <c r="J12" s="676"/>
      <c r="K12" s="676"/>
      <c r="L12" s="676"/>
      <c r="M12" s="676"/>
      <c r="N12" s="676"/>
      <c r="O12" s="676"/>
      <c r="P12" s="676"/>
      <c r="Q12" s="677"/>
      <c r="R12" s="678" t="s">
        <v>229</v>
      </c>
      <c r="S12" s="679"/>
      <c r="T12" s="679"/>
      <c r="U12" s="679"/>
      <c r="V12" s="679"/>
      <c r="W12" s="679"/>
      <c r="X12" s="679"/>
      <c r="Y12" s="680"/>
      <c r="Z12" s="715" t="s">
        <v>223</v>
      </c>
      <c r="AA12" s="715"/>
      <c r="AB12" s="715"/>
      <c r="AC12" s="715"/>
      <c r="AD12" s="716" t="s">
        <v>223</v>
      </c>
      <c r="AE12" s="716"/>
      <c r="AF12" s="716"/>
      <c r="AG12" s="716"/>
      <c r="AH12" s="716"/>
      <c r="AI12" s="716"/>
      <c r="AJ12" s="716"/>
      <c r="AK12" s="716"/>
      <c r="AL12" s="681" t="s">
        <v>223</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1015508</v>
      </c>
      <c r="BH12" s="679"/>
      <c r="BI12" s="679"/>
      <c r="BJ12" s="679"/>
      <c r="BK12" s="679"/>
      <c r="BL12" s="679"/>
      <c r="BM12" s="679"/>
      <c r="BN12" s="680"/>
      <c r="BO12" s="715">
        <v>39.700000000000003</v>
      </c>
      <c r="BP12" s="715"/>
      <c r="BQ12" s="715"/>
      <c r="BR12" s="715"/>
      <c r="BS12" s="684" t="s">
        <v>229</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85097</v>
      </c>
      <c r="CS12" s="679"/>
      <c r="CT12" s="679"/>
      <c r="CU12" s="679"/>
      <c r="CV12" s="679"/>
      <c r="CW12" s="679"/>
      <c r="CX12" s="679"/>
      <c r="CY12" s="680"/>
      <c r="CZ12" s="715">
        <v>0.9</v>
      </c>
      <c r="DA12" s="715"/>
      <c r="DB12" s="715"/>
      <c r="DC12" s="715"/>
      <c r="DD12" s="684">
        <v>9633</v>
      </c>
      <c r="DE12" s="679"/>
      <c r="DF12" s="679"/>
      <c r="DG12" s="679"/>
      <c r="DH12" s="679"/>
      <c r="DI12" s="679"/>
      <c r="DJ12" s="679"/>
      <c r="DK12" s="679"/>
      <c r="DL12" s="679"/>
      <c r="DM12" s="679"/>
      <c r="DN12" s="679"/>
      <c r="DO12" s="679"/>
      <c r="DP12" s="680"/>
      <c r="DQ12" s="684">
        <v>49632</v>
      </c>
      <c r="DR12" s="679"/>
      <c r="DS12" s="679"/>
      <c r="DT12" s="679"/>
      <c r="DU12" s="679"/>
      <c r="DV12" s="679"/>
      <c r="DW12" s="679"/>
      <c r="DX12" s="679"/>
      <c r="DY12" s="679"/>
      <c r="DZ12" s="679"/>
      <c r="EA12" s="679"/>
      <c r="EB12" s="679"/>
      <c r="EC12" s="722"/>
    </row>
    <row r="13" spans="2:143" ht="11.25" customHeight="1" x14ac:dyDescent="0.15">
      <c r="B13" s="675" t="s">
        <v>249</v>
      </c>
      <c r="C13" s="676"/>
      <c r="D13" s="676"/>
      <c r="E13" s="676"/>
      <c r="F13" s="676"/>
      <c r="G13" s="676"/>
      <c r="H13" s="676"/>
      <c r="I13" s="676"/>
      <c r="J13" s="676"/>
      <c r="K13" s="676"/>
      <c r="L13" s="676"/>
      <c r="M13" s="676"/>
      <c r="N13" s="676"/>
      <c r="O13" s="676"/>
      <c r="P13" s="676"/>
      <c r="Q13" s="677"/>
      <c r="R13" s="678" t="s">
        <v>229</v>
      </c>
      <c r="S13" s="679"/>
      <c r="T13" s="679"/>
      <c r="U13" s="679"/>
      <c r="V13" s="679"/>
      <c r="W13" s="679"/>
      <c r="X13" s="679"/>
      <c r="Y13" s="680"/>
      <c r="Z13" s="715" t="s">
        <v>229</v>
      </c>
      <c r="AA13" s="715"/>
      <c r="AB13" s="715"/>
      <c r="AC13" s="715"/>
      <c r="AD13" s="716" t="s">
        <v>223</v>
      </c>
      <c r="AE13" s="716"/>
      <c r="AF13" s="716"/>
      <c r="AG13" s="716"/>
      <c r="AH13" s="716"/>
      <c r="AI13" s="716"/>
      <c r="AJ13" s="716"/>
      <c r="AK13" s="716"/>
      <c r="AL13" s="681" t="s">
        <v>229</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988619</v>
      </c>
      <c r="BH13" s="679"/>
      <c r="BI13" s="679"/>
      <c r="BJ13" s="679"/>
      <c r="BK13" s="679"/>
      <c r="BL13" s="679"/>
      <c r="BM13" s="679"/>
      <c r="BN13" s="680"/>
      <c r="BO13" s="715">
        <v>38.6</v>
      </c>
      <c r="BP13" s="715"/>
      <c r="BQ13" s="715"/>
      <c r="BR13" s="715"/>
      <c r="BS13" s="684" t="s">
        <v>229</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1439480</v>
      </c>
      <c r="CS13" s="679"/>
      <c r="CT13" s="679"/>
      <c r="CU13" s="679"/>
      <c r="CV13" s="679"/>
      <c r="CW13" s="679"/>
      <c r="CX13" s="679"/>
      <c r="CY13" s="680"/>
      <c r="CZ13" s="715">
        <v>14.6</v>
      </c>
      <c r="DA13" s="715"/>
      <c r="DB13" s="715"/>
      <c r="DC13" s="715"/>
      <c r="DD13" s="684">
        <v>771750</v>
      </c>
      <c r="DE13" s="679"/>
      <c r="DF13" s="679"/>
      <c r="DG13" s="679"/>
      <c r="DH13" s="679"/>
      <c r="DI13" s="679"/>
      <c r="DJ13" s="679"/>
      <c r="DK13" s="679"/>
      <c r="DL13" s="679"/>
      <c r="DM13" s="679"/>
      <c r="DN13" s="679"/>
      <c r="DO13" s="679"/>
      <c r="DP13" s="680"/>
      <c r="DQ13" s="684">
        <v>720361</v>
      </c>
      <c r="DR13" s="679"/>
      <c r="DS13" s="679"/>
      <c r="DT13" s="679"/>
      <c r="DU13" s="679"/>
      <c r="DV13" s="679"/>
      <c r="DW13" s="679"/>
      <c r="DX13" s="679"/>
      <c r="DY13" s="679"/>
      <c r="DZ13" s="679"/>
      <c r="EA13" s="679"/>
      <c r="EB13" s="679"/>
      <c r="EC13" s="722"/>
    </row>
    <row r="14" spans="2:143" ht="11.25" customHeight="1" x14ac:dyDescent="0.15">
      <c r="B14" s="675" t="s">
        <v>252</v>
      </c>
      <c r="C14" s="676"/>
      <c r="D14" s="676"/>
      <c r="E14" s="676"/>
      <c r="F14" s="676"/>
      <c r="G14" s="676"/>
      <c r="H14" s="676"/>
      <c r="I14" s="676"/>
      <c r="J14" s="676"/>
      <c r="K14" s="676"/>
      <c r="L14" s="676"/>
      <c r="M14" s="676"/>
      <c r="N14" s="676"/>
      <c r="O14" s="676"/>
      <c r="P14" s="676"/>
      <c r="Q14" s="677"/>
      <c r="R14" s="678">
        <v>14471</v>
      </c>
      <c r="S14" s="679"/>
      <c r="T14" s="679"/>
      <c r="U14" s="679"/>
      <c r="V14" s="679"/>
      <c r="W14" s="679"/>
      <c r="X14" s="679"/>
      <c r="Y14" s="680"/>
      <c r="Z14" s="715">
        <v>0.1</v>
      </c>
      <c r="AA14" s="715"/>
      <c r="AB14" s="715"/>
      <c r="AC14" s="715"/>
      <c r="AD14" s="716">
        <v>14471</v>
      </c>
      <c r="AE14" s="716"/>
      <c r="AF14" s="716"/>
      <c r="AG14" s="716"/>
      <c r="AH14" s="716"/>
      <c r="AI14" s="716"/>
      <c r="AJ14" s="716"/>
      <c r="AK14" s="716"/>
      <c r="AL14" s="681">
        <v>0.3</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81707</v>
      </c>
      <c r="BH14" s="679"/>
      <c r="BI14" s="679"/>
      <c r="BJ14" s="679"/>
      <c r="BK14" s="679"/>
      <c r="BL14" s="679"/>
      <c r="BM14" s="679"/>
      <c r="BN14" s="680"/>
      <c r="BO14" s="715">
        <v>3.2</v>
      </c>
      <c r="BP14" s="715"/>
      <c r="BQ14" s="715"/>
      <c r="BR14" s="715"/>
      <c r="BS14" s="684" t="s">
        <v>223</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372704</v>
      </c>
      <c r="CS14" s="679"/>
      <c r="CT14" s="679"/>
      <c r="CU14" s="679"/>
      <c r="CV14" s="679"/>
      <c r="CW14" s="679"/>
      <c r="CX14" s="679"/>
      <c r="CY14" s="680"/>
      <c r="CZ14" s="715">
        <v>3.8</v>
      </c>
      <c r="DA14" s="715"/>
      <c r="DB14" s="715"/>
      <c r="DC14" s="715"/>
      <c r="DD14" s="684">
        <v>5925</v>
      </c>
      <c r="DE14" s="679"/>
      <c r="DF14" s="679"/>
      <c r="DG14" s="679"/>
      <c r="DH14" s="679"/>
      <c r="DI14" s="679"/>
      <c r="DJ14" s="679"/>
      <c r="DK14" s="679"/>
      <c r="DL14" s="679"/>
      <c r="DM14" s="679"/>
      <c r="DN14" s="679"/>
      <c r="DO14" s="679"/>
      <c r="DP14" s="680"/>
      <c r="DQ14" s="684">
        <v>365230</v>
      </c>
      <c r="DR14" s="679"/>
      <c r="DS14" s="679"/>
      <c r="DT14" s="679"/>
      <c r="DU14" s="679"/>
      <c r="DV14" s="679"/>
      <c r="DW14" s="679"/>
      <c r="DX14" s="679"/>
      <c r="DY14" s="679"/>
      <c r="DZ14" s="679"/>
      <c r="EA14" s="679"/>
      <c r="EB14" s="679"/>
      <c r="EC14" s="722"/>
    </row>
    <row r="15" spans="2:143" ht="11.25" customHeight="1" x14ac:dyDescent="0.15">
      <c r="B15" s="675" t="s">
        <v>255</v>
      </c>
      <c r="C15" s="676"/>
      <c r="D15" s="676"/>
      <c r="E15" s="676"/>
      <c r="F15" s="676"/>
      <c r="G15" s="676"/>
      <c r="H15" s="676"/>
      <c r="I15" s="676"/>
      <c r="J15" s="676"/>
      <c r="K15" s="676"/>
      <c r="L15" s="676"/>
      <c r="M15" s="676"/>
      <c r="N15" s="676"/>
      <c r="O15" s="676"/>
      <c r="P15" s="676"/>
      <c r="Q15" s="677"/>
      <c r="R15" s="678" t="s">
        <v>229</v>
      </c>
      <c r="S15" s="679"/>
      <c r="T15" s="679"/>
      <c r="U15" s="679"/>
      <c r="V15" s="679"/>
      <c r="W15" s="679"/>
      <c r="X15" s="679"/>
      <c r="Y15" s="680"/>
      <c r="Z15" s="715" t="s">
        <v>229</v>
      </c>
      <c r="AA15" s="715"/>
      <c r="AB15" s="715"/>
      <c r="AC15" s="715"/>
      <c r="AD15" s="716" t="s">
        <v>229</v>
      </c>
      <c r="AE15" s="716"/>
      <c r="AF15" s="716"/>
      <c r="AG15" s="716"/>
      <c r="AH15" s="716"/>
      <c r="AI15" s="716"/>
      <c r="AJ15" s="716"/>
      <c r="AK15" s="716"/>
      <c r="AL15" s="681" t="s">
        <v>229</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204506</v>
      </c>
      <c r="BH15" s="679"/>
      <c r="BI15" s="679"/>
      <c r="BJ15" s="679"/>
      <c r="BK15" s="679"/>
      <c r="BL15" s="679"/>
      <c r="BM15" s="679"/>
      <c r="BN15" s="680"/>
      <c r="BO15" s="715">
        <v>8</v>
      </c>
      <c r="BP15" s="715"/>
      <c r="BQ15" s="715"/>
      <c r="BR15" s="715"/>
      <c r="BS15" s="684" t="s">
        <v>229</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1222979</v>
      </c>
      <c r="CS15" s="679"/>
      <c r="CT15" s="679"/>
      <c r="CU15" s="679"/>
      <c r="CV15" s="679"/>
      <c r="CW15" s="679"/>
      <c r="CX15" s="679"/>
      <c r="CY15" s="680"/>
      <c r="CZ15" s="715">
        <v>12.4</v>
      </c>
      <c r="DA15" s="715"/>
      <c r="DB15" s="715"/>
      <c r="DC15" s="715"/>
      <c r="DD15" s="684">
        <v>216927</v>
      </c>
      <c r="DE15" s="679"/>
      <c r="DF15" s="679"/>
      <c r="DG15" s="679"/>
      <c r="DH15" s="679"/>
      <c r="DI15" s="679"/>
      <c r="DJ15" s="679"/>
      <c r="DK15" s="679"/>
      <c r="DL15" s="679"/>
      <c r="DM15" s="679"/>
      <c r="DN15" s="679"/>
      <c r="DO15" s="679"/>
      <c r="DP15" s="680"/>
      <c r="DQ15" s="684">
        <v>835751</v>
      </c>
      <c r="DR15" s="679"/>
      <c r="DS15" s="679"/>
      <c r="DT15" s="679"/>
      <c r="DU15" s="679"/>
      <c r="DV15" s="679"/>
      <c r="DW15" s="679"/>
      <c r="DX15" s="679"/>
      <c r="DY15" s="679"/>
      <c r="DZ15" s="679"/>
      <c r="EA15" s="679"/>
      <c r="EB15" s="679"/>
      <c r="EC15" s="722"/>
    </row>
    <row r="16" spans="2:143" ht="11.25" customHeight="1" x14ac:dyDescent="0.15">
      <c r="B16" s="675" t="s">
        <v>258</v>
      </c>
      <c r="C16" s="676"/>
      <c r="D16" s="676"/>
      <c r="E16" s="676"/>
      <c r="F16" s="676"/>
      <c r="G16" s="676"/>
      <c r="H16" s="676"/>
      <c r="I16" s="676"/>
      <c r="J16" s="676"/>
      <c r="K16" s="676"/>
      <c r="L16" s="676"/>
      <c r="M16" s="676"/>
      <c r="N16" s="676"/>
      <c r="O16" s="676"/>
      <c r="P16" s="676"/>
      <c r="Q16" s="677"/>
      <c r="R16" s="678">
        <v>4442</v>
      </c>
      <c r="S16" s="679"/>
      <c r="T16" s="679"/>
      <c r="U16" s="679"/>
      <c r="V16" s="679"/>
      <c r="W16" s="679"/>
      <c r="X16" s="679"/>
      <c r="Y16" s="680"/>
      <c r="Z16" s="715">
        <v>0</v>
      </c>
      <c r="AA16" s="715"/>
      <c r="AB16" s="715"/>
      <c r="AC16" s="715"/>
      <c r="AD16" s="716">
        <v>4442</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223</v>
      </c>
      <c r="BH16" s="679"/>
      <c r="BI16" s="679"/>
      <c r="BJ16" s="679"/>
      <c r="BK16" s="679"/>
      <c r="BL16" s="679"/>
      <c r="BM16" s="679"/>
      <c r="BN16" s="680"/>
      <c r="BO16" s="715" t="s">
        <v>223</v>
      </c>
      <c r="BP16" s="715"/>
      <c r="BQ16" s="715"/>
      <c r="BR16" s="715"/>
      <c r="BS16" s="684" t="s">
        <v>223</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t="s">
        <v>229</v>
      </c>
      <c r="CS16" s="679"/>
      <c r="CT16" s="679"/>
      <c r="CU16" s="679"/>
      <c r="CV16" s="679"/>
      <c r="CW16" s="679"/>
      <c r="CX16" s="679"/>
      <c r="CY16" s="680"/>
      <c r="CZ16" s="715" t="s">
        <v>229</v>
      </c>
      <c r="DA16" s="715"/>
      <c r="DB16" s="715"/>
      <c r="DC16" s="715"/>
      <c r="DD16" s="684" t="s">
        <v>223</v>
      </c>
      <c r="DE16" s="679"/>
      <c r="DF16" s="679"/>
      <c r="DG16" s="679"/>
      <c r="DH16" s="679"/>
      <c r="DI16" s="679"/>
      <c r="DJ16" s="679"/>
      <c r="DK16" s="679"/>
      <c r="DL16" s="679"/>
      <c r="DM16" s="679"/>
      <c r="DN16" s="679"/>
      <c r="DO16" s="679"/>
      <c r="DP16" s="680"/>
      <c r="DQ16" s="684" t="s">
        <v>223</v>
      </c>
      <c r="DR16" s="679"/>
      <c r="DS16" s="679"/>
      <c r="DT16" s="679"/>
      <c r="DU16" s="679"/>
      <c r="DV16" s="679"/>
      <c r="DW16" s="679"/>
      <c r="DX16" s="679"/>
      <c r="DY16" s="679"/>
      <c r="DZ16" s="679"/>
      <c r="EA16" s="679"/>
      <c r="EB16" s="679"/>
      <c r="EC16" s="722"/>
    </row>
    <row r="17" spans="2:133" ht="11.25" customHeight="1" x14ac:dyDescent="0.15">
      <c r="B17" s="675" t="s">
        <v>261</v>
      </c>
      <c r="C17" s="676"/>
      <c r="D17" s="676"/>
      <c r="E17" s="676"/>
      <c r="F17" s="676"/>
      <c r="G17" s="676"/>
      <c r="H17" s="676"/>
      <c r="I17" s="676"/>
      <c r="J17" s="676"/>
      <c r="K17" s="676"/>
      <c r="L17" s="676"/>
      <c r="M17" s="676"/>
      <c r="N17" s="676"/>
      <c r="O17" s="676"/>
      <c r="P17" s="676"/>
      <c r="Q17" s="677"/>
      <c r="R17" s="678">
        <v>62527</v>
      </c>
      <c r="S17" s="679"/>
      <c r="T17" s="679"/>
      <c r="U17" s="679"/>
      <c r="V17" s="679"/>
      <c r="W17" s="679"/>
      <c r="X17" s="679"/>
      <c r="Y17" s="680"/>
      <c r="Z17" s="715">
        <v>0.6</v>
      </c>
      <c r="AA17" s="715"/>
      <c r="AB17" s="715"/>
      <c r="AC17" s="715"/>
      <c r="AD17" s="716">
        <v>62527</v>
      </c>
      <c r="AE17" s="716"/>
      <c r="AF17" s="716"/>
      <c r="AG17" s="716"/>
      <c r="AH17" s="716"/>
      <c r="AI17" s="716"/>
      <c r="AJ17" s="716"/>
      <c r="AK17" s="716"/>
      <c r="AL17" s="681">
        <v>1.1000000000000001</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229</v>
      </c>
      <c r="BH17" s="679"/>
      <c r="BI17" s="679"/>
      <c r="BJ17" s="679"/>
      <c r="BK17" s="679"/>
      <c r="BL17" s="679"/>
      <c r="BM17" s="679"/>
      <c r="BN17" s="680"/>
      <c r="BO17" s="715" t="s">
        <v>223</v>
      </c>
      <c r="BP17" s="715"/>
      <c r="BQ17" s="715"/>
      <c r="BR17" s="715"/>
      <c r="BS17" s="684" t="s">
        <v>229</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645104</v>
      </c>
      <c r="CS17" s="679"/>
      <c r="CT17" s="679"/>
      <c r="CU17" s="679"/>
      <c r="CV17" s="679"/>
      <c r="CW17" s="679"/>
      <c r="CX17" s="679"/>
      <c r="CY17" s="680"/>
      <c r="CZ17" s="715">
        <v>6.5</v>
      </c>
      <c r="DA17" s="715"/>
      <c r="DB17" s="715"/>
      <c r="DC17" s="715"/>
      <c r="DD17" s="684" t="s">
        <v>223</v>
      </c>
      <c r="DE17" s="679"/>
      <c r="DF17" s="679"/>
      <c r="DG17" s="679"/>
      <c r="DH17" s="679"/>
      <c r="DI17" s="679"/>
      <c r="DJ17" s="679"/>
      <c r="DK17" s="679"/>
      <c r="DL17" s="679"/>
      <c r="DM17" s="679"/>
      <c r="DN17" s="679"/>
      <c r="DO17" s="679"/>
      <c r="DP17" s="680"/>
      <c r="DQ17" s="684">
        <v>589528</v>
      </c>
      <c r="DR17" s="679"/>
      <c r="DS17" s="679"/>
      <c r="DT17" s="679"/>
      <c r="DU17" s="679"/>
      <c r="DV17" s="679"/>
      <c r="DW17" s="679"/>
      <c r="DX17" s="679"/>
      <c r="DY17" s="679"/>
      <c r="DZ17" s="679"/>
      <c r="EA17" s="679"/>
      <c r="EB17" s="679"/>
      <c r="EC17" s="722"/>
    </row>
    <row r="18" spans="2:133" ht="11.25" customHeight="1" x14ac:dyDescent="0.15">
      <c r="B18" s="675" t="s">
        <v>264</v>
      </c>
      <c r="C18" s="676"/>
      <c r="D18" s="676"/>
      <c r="E18" s="676"/>
      <c r="F18" s="676"/>
      <c r="G18" s="676"/>
      <c r="H18" s="676"/>
      <c r="I18" s="676"/>
      <c r="J18" s="676"/>
      <c r="K18" s="676"/>
      <c r="L18" s="676"/>
      <c r="M18" s="676"/>
      <c r="N18" s="676"/>
      <c r="O18" s="676"/>
      <c r="P18" s="676"/>
      <c r="Q18" s="677"/>
      <c r="R18" s="678">
        <v>27115</v>
      </c>
      <c r="S18" s="679"/>
      <c r="T18" s="679"/>
      <c r="U18" s="679"/>
      <c r="V18" s="679"/>
      <c r="W18" s="679"/>
      <c r="X18" s="679"/>
      <c r="Y18" s="680"/>
      <c r="Z18" s="715">
        <v>0.3</v>
      </c>
      <c r="AA18" s="715"/>
      <c r="AB18" s="715"/>
      <c r="AC18" s="715"/>
      <c r="AD18" s="716">
        <v>27115</v>
      </c>
      <c r="AE18" s="716"/>
      <c r="AF18" s="716"/>
      <c r="AG18" s="716"/>
      <c r="AH18" s="716"/>
      <c r="AI18" s="716"/>
      <c r="AJ18" s="716"/>
      <c r="AK18" s="716"/>
      <c r="AL18" s="681">
        <v>0.5</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223</v>
      </c>
      <c r="BH18" s="679"/>
      <c r="BI18" s="679"/>
      <c r="BJ18" s="679"/>
      <c r="BK18" s="679"/>
      <c r="BL18" s="679"/>
      <c r="BM18" s="679"/>
      <c r="BN18" s="680"/>
      <c r="BO18" s="715" t="s">
        <v>223</v>
      </c>
      <c r="BP18" s="715"/>
      <c r="BQ18" s="715"/>
      <c r="BR18" s="715"/>
      <c r="BS18" s="684" t="s">
        <v>229</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229</v>
      </c>
      <c r="CS18" s="679"/>
      <c r="CT18" s="679"/>
      <c r="CU18" s="679"/>
      <c r="CV18" s="679"/>
      <c r="CW18" s="679"/>
      <c r="CX18" s="679"/>
      <c r="CY18" s="680"/>
      <c r="CZ18" s="715" t="s">
        <v>223</v>
      </c>
      <c r="DA18" s="715"/>
      <c r="DB18" s="715"/>
      <c r="DC18" s="715"/>
      <c r="DD18" s="684" t="s">
        <v>229</v>
      </c>
      <c r="DE18" s="679"/>
      <c r="DF18" s="679"/>
      <c r="DG18" s="679"/>
      <c r="DH18" s="679"/>
      <c r="DI18" s="679"/>
      <c r="DJ18" s="679"/>
      <c r="DK18" s="679"/>
      <c r="DL18" s="679"/>
      <c r="DM18" s="679"/>
      <c r="DN18" s="679"/>
      <c r="DO18" s="679"/>
      <c r="DP18" s="680"/>
      <c r="DQ18" s="684" t="s">
        <v>229</v>
      </c>
      <c r="DR18" s="679"/>
      <c r="DS18" s="679"/>
      <c r="DT18" s="679"/>
      <c r="DU18" s="679"/>
      <c r="DV18" s="679"/>
      <c r="DW18" s="679"/>
      <c r="DX18" s="679"/>
      <c r="DY18" s="679"/>
      <c r="DZ18" s="679"/>
      <c r="EA18" s="679"/>
      <c r="EB18" s="679"/>
      <c r="EC18" s="722"/>
    </row>
    <row r="19" spans="2:133" ht="11.25" customHeight="1" x14ac:dyDescent="0.15">
      <c r="B19" s="675" t="s">
        <v>267</v>
      </c>
      <c r="C19" s="676"/>
      <c r="D19" s="676"/>
      <c r="E19" s="676"/>
      <c r="F19" s="676"/>
      <c r="G19" s="676"/>
      <c r="H19" s="676"/>
      <c r="I19" s="676"/>
      <c r="J19" s="676"/>
      <c r="K19" s="676"/>
      <c r="L19" s="676"/>
      <c r="M19" s="676"/>
      <c r="N19" s="676"/>
      <c r="O19" s="676"/>
      <c r="P19" s="676"/>
      <c r="Q19" s="677"/>
      <c r="R19" s="678">
        <v>2138</v>
      </c>
      <c r="S19" s="679"/>
      <c r="T19" s="679"/>
      <c r="U19" s="679"/>
      <c r="V19" s="679"/>
      <c r="W19" s="679"/>
      <c r="X19" s="679"/>
      <c r="Y19" s="680"/>
      <c r="Z19" s="715">
        <v>0</v>
      </c>
      <c r="AA19" s="715"/>
      <c r="AB19" s="715"/>
      <c r="AC19" s="715"/>
      <c r="AD19" s="716">
        <v>2138</v>
      </c>
      <c r="AE19" s="716"/>
      <c r="AF19" s="716"/>
      <c r="AG19" s="716"/>
      <c r="AH19" s="716"/>
      <c r="AI19" s="716"/>
      <c r="AJ19" s="716"/>
      <c r="AK19" s="716"/>
      <c r="AL19" s="681">
        <v>0</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t="s">
        <v>229</v>
      </c>
      <c r="BH19" s="679"/>
      <c r="BI19" s="679"/>
      <c r="BJ19" s="679"/>
      <c r="BK19" s="679"/>
      <c r="BL19" s="679"/>
      <c r="BM19" s="679"/>
      <c r="BN19" s="680"/>
      <c r="BO19" s="715" t="s">
        <v>229</v>
      </c>
      <c r="BP19" s="715"/>
      <c r="BQ19" s="715"/>
      <c r="BR19" s="715"/>
      <c r="BS19" s="684" t="s">
        <v>229</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229</v>
      </c>
      <c r="CS19" s="679"/>
      <c r="CT19" s="679"/>
      <c r="CU19" s="679"/>
      <c r="CV19" s="679"/>
      <c r="CW19" s="679"/>
      <c r="CX19" s="679"/>
      <c r="CY19" s="680"/>
      <c r="CZ19" s="715" t="s">
        <v>223</v>
      </c>
      <c r="DA19" s="715"/>
      <c r="DB19" s="715"/>
      <c r="DC19" s="715"/>
      <c r="DD19" s="684" t="s">
        <v>223</v>
      </c>
      <c r="DE19" s="679"/>
      <c r="DF19" s="679"/>
      <c r="DG19" s="679"/>
      <c r="DH19" s="679"/>
      <c r="DI19" s="679"/>
      <c r="DJ19" s="679"/>
      <c r="DK19" s="679"/>
      <c r="DL19" s="679"/>
      <c r="DM19" s="679"/>
      <c r="DN19" s="679"/>
      <c r="DO19" s="679"/>
      <c r="DP19" s="680"/>
      <c r="DQ19" s="684" t="s">
        <v>223</v>
      </c>
      <c r="DR19" s="679"/>
      <c r="DS19" s="679"/>
      <c r="DT19" s="679"/>
      <c r="DU19" s="679"/>
      <c r="DV19" s="679"/>
      <c r="DW19" s="679"/>
      <c r="DX19" s="679"/>
      <c r="DY19" s="679"/>
      <c r="DZ19" s="679"/>
      <c r="EA19" s="679"/>
      <c r="EB19" s="679"/>
      <c r="EC19" s="722"/>
    </row>
    <row r="20" spans="2:133" ht="11.25" customHeight="1" x14ac:dyDescent="0.15">
      <c r="B20" s="675" t="s">
        <v>270</v>
      </c>
      <c r="C20" s="676"/>
      <c r="D20" s="676"/>
      <c r="E20" s="676"/>
      <c r="F20" s="676"/>
      <c r="G20" s="676"/>
      <c r="H20" s="676"/>
      <c r="I20" s="676"/>
      <c r="J20" s="676"/>
      <c r="K20" s="676"/>
      <c r="L20" s="676"/>
      <c r="M20" s="676"/>
      <c r="N20" s="676"/>
      <c r="O20" s="676"/>
      <c r="P20" s="676"/>
      <c r="Q20" s="677"/>
      <c r="R20" s="678">
        <v>716</v>
      </c>
      <c r="S20" s="679"/>
      <c r="T20" s="679"/>
      <c r="U20" s="679"/>
      <c r="V20" s="679"/>
      <c r="W20" s="679"/>
      <c r="X20" s="679"/>
      <c r="Y20" s="680"/>
      <c r="Z20" s="715">
        <v>0</v>
      </c>
      <c r="AA20" s="715"/>
      <c r="AB20" s="715"/>
      <c r="AC20" s="715"/>
      <c r="AD20" s="716">
        <v>716</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t="s">
        <v>223</v>
      </c>
      <c r="BH20" s="679"/>
      <c r="BI20" s="679"/>
      <c r="BJ20" s="679"/>
      <c r="BK20" s="679"/>
      <c r="BL20" s="679"/>
      <c r="BM20" s="679"/>
      <c r="BN20" s="680"/>
      <c r="BO20" s="715" t="s">
        <v>223</v>
      </c>
      <c r="BP20" s="715"/>
      <c r="BQ20" s="715"/>
      <c r="BR20" s="715"/>
      <c r="BS20" s="684" t="s">
        <v>223</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9862366</v>
      </c>
      <c r="CS20" s="679"/>
      <c r="CT20" s="679"/>
      <c r="CU20" s="679"/>
      <c r="CV20" s="679"/>
      <c r="CW20" s="679"/>
      <c r="CX20" s="679"/>
      <c r="CY20" s="680"/>
      <c r="CZ20" s="715">
        <v>100</v>
      </c>
      <c r="DA20" s="715"/>
      <c r="DB20" s="715"/>
      <c r="DC20" s="715"/>
      <c r="DD20" s="684">
        <v>1189776</v>
      </c>
      <c r="DE20" s="679"/>
      <c r="DF20" s="679"/>
      <c r="DG20" s="679"/>
      <c r="DH20" s="679"/>
      <c r="DI20" s="679"/>
      <c r="DJ20" s="679"/>
      <c r="DK20" s="679"/>
      <c r="DL20" s="679"/>
      <c r="DM20" s="679"/>
      <c r="DN20" s="679"/>
      <c r="DO20" s="679"/>
      <c r="DP20" s="680"/>
      <c r="DQ20" s="684">
        <v>6267471</v>
      </c>
      <c r="DR20" s="679"/>
      <c r="DS20" s="679"/>
      <c r="DT20" s="679"/>
      <c r="DU20" s="679"/>
      <c r="DV20" s="679"/>
      <c r="DW20" s="679"/>
      <c r="DX20" s="679"/>
      <c r="DY20" s="679"/>
      <c r="DZ20" s="679"/>
      <c r="EA20" s="679"/>
      <c r="EB20" s="679"/>
      <c r="EC20" s="722"/>
    </row>
    <row r="21" spans="2:133" ht="11.25" customHeight="1" x14ac:dyDescent="0.15">
      <c r="B21" s="675" t="s">
        <v>273</v>
      </c>
      <c r="C21" s="676"/>
      <c r="D21" s="676"/>
      <c r="E21" s="676"/>
      <c r="F21" s="676"/>
      <c r="G21" s="676"/>
      <c r="H21" s="676"/>
      <c r="I21" s="676"/>
      <c r="J21" s="676"/>
      <c r="K21" s="676"/>
      <c r="L21" s="676"/>
      <c r="M21" s="676"/>
      <c r="N21" s="676"/>
      <c r="O21" s="676"/>
      <c r="P21" s="676"/>
      <c r="Q21" s="677"/>
      <c r="R21" s="678">
        <v>32558</v>
      </c>
      <c r="S21" s="679"/>
      <c r="T21" s="679"/>
      <c r="U21" s="679"/>
      <c r="V21" s="679"/>
      <c r="W21" s="679"/>
      <c r="X21" s="679"/>
      <c r="Y21" s="680"/>
      <c r="Z21" s="715">
        <v>0.3</v>
      </c>
      <c r="AA21" s="715"/>
      <c r="AB21" s="715"/>
      <c r="AC21" s="715"/>
      <c r="AD21" s="716">
        <v>32558</v>
      </c>
      <c r="AE21" s="716"/>
      <c r="AF21" s="716"/>
      <c r="AG21" s="716"/>
      <c r="AH21" s="716"/>
      <c r="AI21" s="716"/>
      <c r="AJ21" s="716"/>
      <c r="AK21" s="716"/>
      <c r="AL21" s="681">
        <v>0.6</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t="s">
        <v>223</v>
      </c>
      <c r="BH21" s="679"/>
      <c r="BI21" s="679"/>
      <c r="BJ21" s="679"/>
      <c r="BK21" s="679"/>
      <c r="BL21" s="679"/>
      <c r="BM21" s="679"/>
      <c r="BN21" s="680"/>
      <c r="BO21" s="715" t="s">
        <v>229</v>
      </c>
      <c r="BP21" s="715"/>
      <c r="BQ21" s="715"/>
      <c r="BR21" s="715"/>
      <c r="BS21" s="684" t="s">
        <v>229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275</v>
      </c>
      <c r="C22" s="676"/>
      <c r="D22" s="676"/>
      <c r="E22" s="676"/>
      <c r="F22" s="676"/>
      <c r="G22" s="676"/>
      <c r="H22" s="676"/>
      <c r="I22" s="676"/>
      <c r="J22" s="676"/>
      <c r="K22" s="676"/>
      <c r="L22" s="676"/>
      <c r="M22" s="676"/>
      <c r="N22" s="676"/>
      <c r="O22" s="676"/>
      <c r="P22" s="676"/>
      <c r="Q22" s="677"/>
      <c r="R22" s="678">
        <v>2449334</v>
      </c>
      <c r="S22" s="679"/>
      <c r="T22" s="679"/>
      <c r="U22" s="679"/>
      <c r="V22" s="679"/>
      <c r="W22" s="679"/>
      <c r="X22" s="679"/>
      <c r="Y22" s="680"/>
      <c r="Z22" s="715">
        <v>24</v>
      </c>
      <c r="AA22" s="715"/>
      <c r="AB22" s="715"/>
      <c r="AC22" s="715"/>
      <c r="AD22" s="716">
        <v>2261344</v>
      </c>
      <c r="AE22" s="716"/>
      <c r="AF22" s="716"/>
      <c r="AG22" s="716"/>
      <c r="AH22" s="716"/>
      <c r="AI22" s="716"/>
      <c r="AJ22" s="716"/>
      <c r="AK22" s="716"/>
      <c r="AL22" s="681">
        <v>41</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223</v>
      </c>
      <c r="BH22" s="679"/>
      <c r="BI22" s="679"/>
      <c r="BJ22" s="679"/>
      <c r="BK22" s="679"/>
      <c r="BL22" s="679"/>
      <c r="BM22" s="679"/>
      <c r="BN22" s="680"/>
      <c r="BO22" s="715" t="s">
        <v>229</v>
      </c>
      <c r="BP22" s="715"/>
      <c r="BQ22" s="715"/>
      <c r="BR22" s="715"/>
      <c r="BS22" s="684" t="s">
        <v>223</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278</v>
      </c>
      <c r="C23" s="676"/>
      <c r="D23" s="676"/>
      <c r="E23" s="676"/>
      <c r="F23" s="676"/>
      <c r="G23" s="676"/>
      <c r="H23" s="676"/>
      <c r="I23" s="676"/>
      <c r="J23" s="676"/>
      <c r="K23" s="676"/>
      <c r="L23" s="676"/>
      <c r="M23" s="676"/>
      <c r="N23" s="676"/>
      <c r="O23" s="676"/>
      <c r="P23" s="676"/>
      <c r="Q23" s="677"/>
      <c r="R23" s="678">
        <v>2261344</v>
      </c>
      <c r="S23" s="679"/>
      <c r="T23" s="679"/>
      <c r="U23" s="679"/>
      <c r="V23" s="679"/>
      <c r="W23" s="679"/>
      <c r="X23" s="679"/>
      <c r="Y23" s="680"/>
      <c r="Z23" s="715">
        <v>22.1</v>
      </c>
      <c r="AA23" s="715"/>
      <c r="AB23" s="715"/>
      <c r="AC23" s="715"/>
      <c r="AD23" s="716">
        <v>2261344</v>
      </c>
      <c r="AE23" s="716"/>
      <c r="AF23" s="716"/>
      <c r="AG23" s="716"/>
      <c r="AH23" s="716"/>
      <c r="AI23" s="716"/>
      <c r="AJ23" s="716"/>
      <c r="AK23" s="716"/>
      <c r="AL23" s="681">
        <v>41</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t="s">
        <v>223</v>
      </c>
      <c r="BH23" s="679"/>
      <c r="BI23" s="679"/>
      <c r="BJ23" s="679"/>
      <c r="BK23" s="679"/>
      <c r="BL23" s="679"/>
      <c r="BM23" s="679"/>
      <c r="BN23" s="680"/>
      <c r="BO23" s="715" t="s">
        <v>223</v>
      </c>
      <c r="BP23" s="715"/>
      <c r="BQ23" s="715"/>
      <c r="BR23" s="715"/>
      <c r="BS23" s="684" t="s">
        <v>223</v>
      </c>
      <c r="BT23" s="679"/>
      <c r="BU23" s="679"/>
      <c r="BV23" s="679"/>
      <c r="BW23" s="679"/>
      <c r="BX23" s="679"/>
      <c r="BY23" s="679"/>
      <c r="BZ23" s="679"/>
      <c r="CA23" s="679"/>
      <c r="CB23" s="722"/>
      <c r="CD23" s="782" t="s">
        <v>217</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15">
      <c r="B24" s="675" t="s">
        <v>285</v>
      </c>
      <c r="C24" s="676"/>
      <c r="D24" s="676"/>
      <c r="E24" s="676"/>
      <c r="F24" s="676"/>
      <c r="G24" s="676"/>
      <c r="H24" s="676"/>
      <c r="I24" s="676"/>
      <c r="J24" s="676"/>
      <c r="K24" s="676"/>
      <c r="L24" s="676"/>
      <c r="M24" s="676"/>
      <c r="N24" s="676"/>
      <c r="O24" s="676"/>
      <c r="P24" s="676"/>
      <c r="Q24" s="677"/>
      <c r="R24" s="678">
        <v>187990</v>
      </c>
      <c r="S24" s="679"/>
      <c r="T24" s="679"/>
      <c r="U24" s="679"/>
      <c r="V24" s="679"/>
      <c r="W24" s="679"/>
      <c r="X24" s="679"/>
      <c r="Y24" s="680"/>
      <c r="Z24" s="715">
        <v>1.8</v>
      </c>
      <c r="AA24" s="715"/>
      <c r="AB24" s="715"/>
      <c r="AC24" s="715"/>
      <c r="AD24" s="716" t="s">
        <v>223</v>
      </c>
      <c r="AE24" s="716"/>
      <c r="AF24" s="716"/>
      <c r="AG24" s="716"/>
      <c r="AH24" s="716"/>
      <c r="AI24" s="716"/>
      <c r="AJ24" s="716"/>
      <c r="AK24" s="716"/>
      <c r="AL24" s="681" t="s">
        <v>223</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223</v>
      </c>
      <c r="BH24" s="679"/>
      <c r="BI24" s="679"/>
      <c r="BJ24" s="679"/>
      <c r="BK24" s="679"/>
      <c r="BL24" s="679"/>
      <c r="BM24" s="679"/>
      <c r="BN24" s="680"/>
      <c r="BO24" s="715" t="s">
        <v>223</v>
      </c>
      <c r="BP24" s="715"/>
      <c r="BQ24" s="715"/>
      <c r="BR24" s="715"/>
      <c r="BS24" s="684" t="s">
        <v>229</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4415280</v>
      </c>
      <c r="CS24" s="734"/>
      <c r="CT24" s="734"/>
      <c r="CU24" s="734"/>
      <c r="CV24" s="734"/>
      <c r="CW24" s="734"/>
      <c r="CX24" s="734"/>
      <c r="CY24" s="777"/>
      <c r="CZ24" s="778">
        <v>44.8</v>
      </c>
      <c r="DA24" s="749"/>
      <c r="DB24" s="749"/>
      <c r="DC24" s="781"/>
      <c r="DD24" s="776">
        <v>2390824</v>
      </c>
      <c r="DE24" s="734"/>
      <c r="DF24" s="734"/>
      <c r="DG24" s="734"/>
      <c r="DH24" s="734"/>
      <c r="DI24" s="734"/>
      <c r="DJ24" s="734"/>
      <c r="DK24" s="777"/>
      <c r="DL24" s="776">
        <v>2386111</v>
      </c>
      <c r="DM24" s="734"/>
      <c r="DN24" s="734"/>
      <c r="DO24" s="734"/>
      <c r="DP24" s="734"/>
      <c r="DQ24" s="734"/>
      <c r="DR24" s="734"/>
      <c r="DS24" s="734"/>
      <c r="DT24" s="734"/>
      <c r="DU24" s="734"/>
      <c r="DV24" s="777"/>
      <c r="DW24" s="778">
        <v>41.2</v>
      </c>
      <c r="DX24" s="749"/>
      <c r="DY24" s="749"/>
      <c r="DZ24" s="749"/>
      <c r="EA24" s="749"/>
      <c r="EB24" s="749"/>
      <c r="EC24" s="779"/>
    </row>
    <row r="25" spans="2:133" ht="11.25" customHeight="1" x14ac:dyDescent="0.15">
      <c r="B25" s="675" t="s">
        <v>288</v>
      </c>
      <c r="C25" s="676"/>
      <c r="D25" s="676"/>
      <c r="E25" s="676"/>
      <c r="F25" s="676"/>
      <c r="G25" s="676"/>
      <c r="H25" s="676"/>
      <c r="I25" s="676"/>
      <c r="J25" s="676"/>
      <c r="K25" s="676"/>
      <c r="L25" s="676"/>
      <c r="M25" s="676"/>
      <c r="N25" s="676"/>
      <c r="O25" s="676"/>
      <c r="P25" s="676"/>
      <c r="Q25" s="677"/>
      <c r="R25" s="678" t="s">
        <v>223</v>
      </c>
      <c r="S25" s="679"/>
      <c r="T25" s="679"/>
      <c r="U25" s="679"/>
      <c r="V25" s="679"/>
      <c r="W25" s="679"/>
      <c r="X25" s="679"/>
      <c r="Y25" s="680"/>
      <c r="Z25" s="715" t="s">
        <v>229</v>
      </c>
      <c r="AA25" s="715"/>
      <c r="AB25" s="715"/>
      <c r="AC25" s="715"/>
      <c r="AD25" s="716" t="s">
        <v>229</v>
      </c>
      <c r="AE25" s="716"/>
      <c r="AF25" s="716"/>
      <c r="AG25" s="716"/>
      <c r="AH25" s="716"/>
      <c r="AI25" s="716"/>
      <c r="AJ25" s="716"/>
      <c r="AK25" s="716"/>
      <c r="AL25" s="681" t="s">
        <v>229</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229</v>
      </c>
      <c r="BH25" s="679"/>
      <c r="BI25" s="679"/>
      <c r="BJ25" s="679"/>
      <c r="BK25" s="679"/>
      <c r="BL25" s="679"/>
      <c r="BM25" s="679"/>
      <c r="BN25" s="680"/>
      <c r="BO25" s="715" t="s">
        <v>223</v>
      </c>
      <c r="BP25" s="715"/>
      <c r="BQ25" s="715"/>
      <c r="BR25" s="715"/>
      <c r="BS25" s="684" t="s">
        <v>229</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1331981</v>
      </c>
      <c r="CS25" s="697"/>
      <c r="CT25" s="697"/>
      <c r="CU25" s="697"/>
      <c r="CV25" s="697"/>
      <c r="CW25" s="697"/>
      <c r="CX25" s="697"/>
      <c r="CY25" s="698"/>
      <c r="CZ25" s="681">
        <v>13.5</v>
      </c>
      <c r="DA25" s="699"/>
      <c r="DB25" s="699"/>
      <c r="DC25" s="700"/>
      <c r="DD25" s="684">
        <v>1031112</v>
      </c>
      <c r="DE25" s="697"/>
      <c r="DF25" s="697"/>
      <c r="DG25" s="697"/>
      <c r="DH25" s="697"/>
      <c r="DI25" s="697"/>
      <c r="DJ25" s="697"/>
      <c r="DK25" s="698"/>
      <c r="DL25" s="684">
        <v>1026609</v>
      </c>
      <c r="DM25" s="697"/>
      <c r="DN25" s="697"/>
      <c r="DO25" s="697"/>
      <c r="DP25" s="697"/>
      <c r="DQ25" s="697"/>
      <c r="DR25" s="697"/>
      <c r="DS25" s="697"/>
      <c r="DT25" s="697"/>
      <c r="DU25" s="697"/>
      <c r="DV25" s="698"/>
      <c r="DW25" s="681">
        <v>17.7</v>
      </c>
      <c r="DX25" s="699"/>
      <c r="DY25" s="699"/>
      <c r="DZ25" s="699"/>
      <c r="EA25" s="699"/>
      <c r="EB25" s="699"/>
      <c r="EC25" s="714"/>
    </row>
    <row r="26" spans="2:133" ht="11.25" customHeight="1" x14ac:dyDescent="0.15">
      <c r="B26" s="675" t="s">
        <v>291</v>
      </c>
      <c r="C26" s="676"/>
      <c r="D26" s="676"/>
      <c r="E26" s="676"/>
      <c r="F26" s="676"/>
      <c r="G26" s="676"/>
      <c r="H26" s="676"/>
      <c r="I26" s="676"/>
      <c r="J26" s="676"/>
      <c r="K26" s="676"/>
      <c r="L26" s="676"/>
      <c r="M26" s="676"/>
      <c r="N26" s="676"/>
      <c r="O26" s="676"/>
      <c r="P26" s="676"/>
      <c r="Q26" s="677"/>
      <c r="R26" s="678">
        <v>5647065</v>
      </c>
      <c r="S26" s="679"/>
      <c r="T26" s="679"/>
      <c r="U26" s="679"/>
      <c r="V26" s="679"/>
      <c r="W26" s="679"/>
      <c r="X26" s="679"/>
      <c r="Y26" s="680"/>
      <c r="Z26" s="715">
        <v>55.3</v>
      </c>
      <c r="AA26" s="715"/>
      <c r="AB26" s="715"/>
      <c r="AC26" s="715"/>
      <c r="AD26" s="716">
        <v>5459075</v>
      </c>
      <c r="AE26" s="716"/>
      <c r="AF26" s="716"/>
      <c r="AG26" s="716"/>
      <c r="AH26" s="716"/>
      <c r="AI26" s="716"/>
      <c r="AJ26" s="716"/>
      <c r="AK26" s="716"/>
      <c r="AL26" s="681">
        <v>99.1</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223</v>
      </c>
      <c r="BH26" s="679"/>
      <c r="BI26" s="679"/>
      <c r="BJ26" s="679"/>
      <c r="BK26" s="679"/>
      <c r="BL26" s="679"/>
      <c r="BM26" s="679"/>
      <c r="BN26" s="680"/>
      <c r="BO26" s="715" t="s">
        <v>223</v>
      </c>
      <c r="BP26" s="715"/>
      <c r="BQ26" s="715"/>
      <c r="BR26" s="715"/>
      <c r="BS26" s="684" t="s">
        <v>229</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897824</v>
      </c>
      <c r="CS26" s="679"/>
      <c r="CT26" s="679"/>
      <c r="CU26" s="679"/>
      <c r="CV26" s="679"/>
      <c r="CW26" s="679"/>
      <c r="CX26" s="679"/>
      <c r="CY26" s="680"/>
      <c r="CZ26" s="681">
        <v>9.1</v>
      </c>
      <c r="DA26" s="699"/>
      <c r="DB26" s="699"/>
      <c r="DC26" s="700"/>
      <c r="DD26" s="684">
        <v>631561</v>
      </c>
      <c r="DE26" s="679"/>
      <c r="DF26" s="679"/>
      <c r="DG26" s="679"/>
      <c r="DH26" s="679"/>
      <c r="DI26" s="679"/>
      <c r="DJ26" s="679"/>
      <c r="DK26" s="680"/>
      <c r="DL26" s="684" t="s">
        <v>223</v>
      </c>
      <c r="DM26" s="679"/>
      <c r="DN26" s="679"/>
      <c r="DO26" s="679"/>
      <c r="DP26" s="679"/>
      <c r="DQ26" s="679"/>
      <c r="DR26" s="679"/>
      <c r="DS26" s="679"/>
      <c r="DT26" s="679"/>
      <c r="DU26" s="679"/>
      <c r="DV26" s="680"/>
      <c r="DW26" s="681" t="s">
        <v>229</v>
      </c>
      <c r="DX26" s="699"/>
      <c r="DY26" s="699"/>
      <c r="DZ26" s="699"/>
      <c r="EA26" s="699"/>
      <c r="EB26" s="699"/>
      <c r="EC26" s="714"/>
    </row>
    <row r="27" spans="2:133" ht="11.25" customHeight="1" x14ac:dyDescent="0.15">
      <c r="B27" s="675" t="s">
        <v>294</v>
      </c>
      <c r="C27" s="676"/>
      <c r="D27" s="676"/>
      <c r="E27" s="676"/>
      <c r="F27" s="676"/>
      <c r="G27" s="676"/>
      <c r="H27" s="676"/>
      <c r="I27" s="676"/>
      <c r="J27" s="676"/>
      <c r="K27" s="676"/>
      <c r="L27" s="676"/>
      <c r="M27" s="676"/>
      <c r="N27" s="676"/>
      <c r="O27" s="676"/>
      <c r="P27" s="676"/>
      <c r="Q27" s="677"/>
      <c r="R27" s="678">
        <v>5505</v>
      </c>
      <c r="S27" s="679"/>
      <c r="T27" s="679"/>
      <c r="U27" s="679"/>
      <c r="V27" s="679"/>
      <c r="W27" s="679"/>
      <c r="X27" s="679"/>
      <c r="Y27" s="680"/>
      <c r="Z27" s="715">
        <v>0.1</v>
      </c>
      <c r="AA27" s="715"/>
      <c r="AB27" s="715"/>
      <c r="AC27" s="715"/>
      <c r="AD27" s="716">
        <v>5505</v>
      </c>
      <c r="AE27" s="716"/>
      <c r="AF27" s="716"/>
      <c r="AG27" s="716"/>
      <c r="AH27" s="716"/>
      <c r="AI27" s="716"/>
      <c r="AJ27" s="716"/>
      <c r="AK27" s="716"/>
      <c r="AL27" s="681">
        <v>0.1</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2558368</v>
      </c>
      <c r="BH27" s="679"/>
      <c r="BI27" s="679"/>
      <c r="BJ27" s="679"/>
      <c r="BK27" s="679"/>
      <c r="BL27" s="679"/>
      <c r="BM27" s="679"/>
      <c r="BN27" s="680"/>
      <c r="BO27" s="715">
        <v>100</v>
      </c>
      <c r="BP27" s="715"/>
      <c r="BQ27" s="715"/>
      <c r="BR27" s="715"/>
      <c r="BS27" s="684" t="s">
        <v>223</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2438195</v>
      </c>
      <c r="CS27" s="697"/>
      <c r="CT27" s="697"/>
      <c r="CU27" s="697"/>
      <c r="CV27" s="697"/>
      <c r="CW27" s="697"/>
      <c r="CX27" s="697"/>
      <c r="CY27" s="698"/>
      <c r="CZ27" s="681">
        <v>24.7</v>
      </c>
      <c r="DA27" s="699"/>
      <c r="DB27" s="699"/>
      <c r="DC27" s="700"/>
      <c r="DD27" s="684">
        <v>770184</v>
      </c>
      <c r="DE27" s="697"/>
      <c r="DF27" s="697"/>
      <c r="DG27" s="697"/>
      <c r="DH27" s="697"/>
      <c r="DI27" s="697"/>
      <c r="DJ27" s="697"/>
      <c r="DK27" s="698"/>
      <c r="DL27" s="684">
        <v>769974</v>
      </c>
      <c r="DM27" s="697"/>
      <c r="DN27" s="697"/>
      <c r="DO27" s="697"/>
      <c r="DP27" s="697"/>
      <c r="DQ27" s="697"/>
      <c r="DR27" s="697"/>
      <c r="DS27" s="697"/>
      <c r="DT27" s="697"/>
      <c r="DU27" s="697"/>
      <c r="DV27" s="698"/>
      <c r="DW27" s="681">
        <v>13.3</v>
      </c>
      <c r="DX27" s="699"/>
      <c r="DY27" s="699"/>
      <c r="DZ27" s="699"/>
      <c r="EA27" s="699"/>
      <c r="EB27" s="699"/>
      <c r="EC27" s="714"/>
    </row>
    <row r="28" spans="2:133" ht="11.25" customHeight="1" x14ac:dyDescent="0.15">
      <c r="B28" s="675" t="s">
        <v>297</v>
      </c>
      <c r="C28" s="676"/>
      <c r="D28" s="676"/>
      <c r="E28" s="676"/>
      <c r="F28" s="676"/>
      <c r="G28" s="676"/>
      <c r="H28" s="676"/>
      <c r="I28" s="676"/>
      <c r="J28" s="676"/>
      <c r="K28" s="676"/>
      <c r="L28" s="676"/>
      <c r="M28" s="676"/>
      <c r="N28" s="676"/>
      <c r="O28" s="676"/>
      <c r="P28" s="676"/>
      <c r="Q28" s="677"/>
      <c r="R28" s="678">
        <v>101675</v>
      </c>
      <c r="S28" s="679"/>
      <c r="T28" s="679"/>
      <c r="U28" s="679"/>
      <c r="V28" s="679"/>
      <c r="W28" s="679"/>
      <c r="X28" s="679"/>
      <c r="Y28" s="680"/>
      <c r="Z28" s="715">
        <v>1</v>
      </c>
      <c r="AA28" s="715"/>
      <c r="AB28" s="715"/>
      <c r="AC28" s="715"/>
      <c r="AD28" s="716" t="s">
        <v>229</v>
      </c>
      <c r="AE28" s="716"/>
      <c r="AF28" s="716"/>
      <c r="AG28" s="716"/>
      <c r="AH28" s="716"/>
      <c r="AI28" s="716"/>
      <c r="AJ28" s="716"/>
      <c r="AK28" s="716"/>
      <c r="AL28" s="681" t="s">
        <v>229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645104</v>
      </c>
      <c r="CS28" s="679"/>
      <c r="CT28" s="679"/>
      <c r="CU28" s="679"/>
      <c r="CV28" s="679"/>
      <c r="CW28" s="679"/>
      <c r="CX28" s="679"/>
      <c r="CY28" s="680"/>
      <c r="CZ28" s="681">
        <v>6.5</v>
      </c>
      <c r="DA28" s="699"/>
      <c r="DB28" s="699"/>
      <c r="DC28" s="700"/>
      <c r="DD28" s="684">
        <v>589528</v>
      </c>
      <c r="DE28" s="679"/>
      <c r="DF28" s="679"/>
      <c r="DG28" s="679"/>
      <c r="DH28" s="679"/>
      <c r="DI28" s="679"/>
      <c r="DJ28" s="679"/>
      <c r="DK28" s="680"/>
      <c r="DL28" s="684">
        <v>589528</v>
      </c>
      <c r="DM28" s="679"/>
      <c r="DN28" s="679"/>
      <c r="DO28" s="679"/>
      <c r="DP28" s="679"/>
      <c r="DQ28" s="679"/>
      <c r="DR28" s="679"/>
      <c r="DS28" s="679"/>
      <c r="DT28" s="679"/>
      <c r="DU28" s="679"/>
      <c r="DV28" s="680"/>
      <c r="DW28" s="681">
        <v>10.199999999999999</v>
      </c>
      <c r="DX28" s="699"/>
      <c r="DY28" s="699"/>
      <c r="DZ28" s="699"/>
      <c r="EA28" s="699"/>
      <c r="EB28" s="699"/>
      <c r="EC28" s="714"/>
    </row>
    <row r="29" spans="2:133" ht="11.25" customHeight="1" x14ac:dyDescent="0.15">
      <c r="B29" s="675" t="s">
        <v>299</v>
      </c>
      <c r="C29" s="676"/>
      <c r="D29" s="676"/>
      <c r="E29" s="676"/>
      <c r="F29" s="676"/>
      <c r="G29" s="676"/>
      <c r="H29" s="676"/>
      <c r="I29" s="676"/>
      <c r="J29" s="676"/>
      <c r="K29" s="676"/>
      <c r="L29" s="676"/>
      <c r="M29" s="676"/>
      <c r="N29" s="676"/>
      <c r="O29" s="676"/>
      <c r="P29" s="676"/>
      <c r="Q29" s="677"/>
      <c r="R29" s="678">
        <v>446803</v>
      </c>
      <c r="S29" s="679"/>
      <c r="T29" s="679"/>
      <c r="U29" s="679"/>
      <c r="V29" s="679"/>
      <c r="W29" s="679"/>
      <c r="X29" s="679"/>
      <c r="Y29" s="680"/>
      <c r="Z29" s="715">
        <v>4.4000000000000004</v>
      </c>
      <c r="AA29" s="715"/>
      <c r="AB29" s="715"/>
      <c r="AC29" s="715"/>
      <c r="AD29" s="716">
        <v>10696</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300</v>
      </c>
      <c r="CE29" s="767"/>
      <c r="CF29" s="711" t="s">
        <v>70</v>
      </c>
      <c r="CG29" s="712"/>
      <c r="CH29" s="712"/>
      <c r="CI29" s="712"/>
      <c r="CJ29" s="712"/>
      <c r="CK29" s="712"/>
      <c r="CL29" s="712"/>
      <c r="CM29" s="712"/>
      <c r="CN29" s="712"/>
      <c r="CO29" s="712"/>
      <c r="CP29" s="712"/>
      <c r="CQ29" s="713"/>
      <c r="CR29" s="678">
        <v>644733</v>
      </c>
      <c r="CS29" s="697"/>
      <c r="CT29" s="697"/>
      <c r="CU29" s="697"/>
      <c r="CV29" s="697"/>
      <c r="CW29" s="697"/>
      <c r="CX29" s="697"/>
      <c r="CY29" s="698"/>
      <c r="CZ29" s="681">
        <v>6.5</v>
      </c>
      <c r="DA29" s="699"/>
      <c r="DB29" s="699"/>
      <c r="DC29" s="700"/>
      <c r="DD29" s="684">
        <v>589157</v>
      </c>
      <c r="DE29" s="697"/>
      <c r="DF29" s="697"/>
      <c r="DG29" s="697"/>
      <c r="DH29" s="697"/>
      <c r="DI29" s="697"/>
      <c r="DJ29" s="697"/>
      <c r="DK29" s="698"/>
      <c r="DL29" s="684">
        <v>589157</v>
      </c>
      <c r="DM29" s="697"/>
      <c r="DN29" s="697"/>
      <c r="DO29" s="697"/>
      <c r="DP29" s="697"/>
      <c r="DQ29" s="697"/>
      <c r="DR29" s="697"/>
      <c r="DS29" s="697"/>
      <c r="DT29" s="697"/>
      <c r="DU29" s="697"/>
      <c r="DV29" s="698"/>
      <c r="DW29" s="681">
        <v>10.199999999999999</v>
      </c>
      <c r="DX29" s="699"/>
      <c r="DY29" s="699"/>
      <c r="DZ29" s="699"/>
      <c r="EA29" s="699"/>
      <c r="EB29" s="699"/>
      <c r="EC29" s="714"/>
    </row>
    <row r="30" spans="2:133" ht="11.25" customHeight="1" x14ac:dyDescent="0.15">
      <c r="B30" s="675" t="s">
        <v>301</v>
      </c>
      <c r="C30" s="676"/>
      <c r="D30" s="676"/>
      <c r="E30" s="676"/>
      <c r="F30" s="676"/>
      <c r="G30" s="676"/>
      <c r="H30" s="676"/>
      <c r="I30" s="676"/>
      <c r="J30" s="676"/>
      <c r="K30" s="676"/>
      <c r="L30" s="676"/>
      <c r="M30" s="676"/>
      <c r="N30" s="676"/>
      <c r="O30" s="676"/>
      <c r="P30" s="676"/>
      <c r="Q30" s="677"/>
      <c r="R30" s="678">
        <v>13199</v>
      </c>
      <c r="S30" s="679"/>
      <c r="T30" s="679"/>
      <c r="U30" s="679"/>
      <c r="V30" s="679"/>
      <c r="W30" s="679"/>
      <c r="X30" s="679"/>
      <c r="Y30" s="680"/>
      <c r="Z30" s="715">
        <v>0.1</v>
      </c>
      <c r="AA30" s="715"/>
      <c r="AB30" s="715"/>
      <c r="AC30" s="715"/>
      <c r="AD30" s="716" t="s">
        <v>229</v>
      </c>
      <c r="AE30" s="716"/>
      <c r="AF30" s="716"/>
      <c r="AG30" s="716"/>
      <c r="AH30" s="716"/>
      <c r="AI30" s="716"/>
      <c r="AJ30" s="716"/>
      <c r="AK30" s="716"/>
      <c r="AL30" s="681" t="s">
        <v>223</v>
      </c>
      <c r="AM30" s="682"/>
      <c r="AN30" s="682"/>
      <c r="AO30" s="717"/>
      <c r="AP30" s="739" t="s">
        <v>217</v>
      </c>
      <c r="AQ30" s="740"/>
      <c r="AR30" s="740"/>
      <c r="AS30" s="740"/>
      <c r="AT30" s="740"/>
      <c r="AU30" s="740"/>
      <c r="AV30" s="740"/>
      <c r="AW30" s="740"/>
      <c r="AX30" s="740"/>
      <c r="AY30" s="740"/>
      <c r="AZ30" s="740"/>
      <c r="BA30" s="740"/>
      <c r="BB30" s="740"/>
      <c r="BC30" s="740"/>
      <c r="BD30" s="740"/>
      <c r="BE30" s="740"/>
      <c r="BF30" s="741"/>
      <c r="BG30" s="739" t="s">
        <v>302</v>
      </c>
      <c r="BH30" s="764"/>
      <c r="BI30" s="764"/>
      <c r="BJ30" s="764"/>
      <c r="BK30" s="764"/>
      <c r="BL30" s="764"/>
      <c r="BM30" s="764"/>
      <c r="BN30" s="764"/>
      <c r="BO30" s="764"/>
      <c r="BP30" s="764"/>
      <c r="BQ30" s="765"/>
      <c r="BR30" s="739" t="s">
        <v>303</v>
      </c>
      <c r="BS30" s="764"/>
      <c r="BT30" s="764"/>
      <c r="BU30" s="764"/>
      <c r="BV30" s="764"/>
      <c r="BW30" s="764"/>
      <c r="BX30" s="764"/>
      <c r="BY30" s="764"/>
      <c r="BZ30" s="764"/>
      <c r="CA30" s="764"/>
      <c r="CB30" s="765"/>
      <c r="CD30" s="768"/>
      <c r="CE30" s="769"/>
      <c r="CF30" s="711" t="s">
        <v>304</v>
      </c>
      <c r="CG30" s="712"/>
      <c r="CH30" s="712"/>
      <c r="CI30" s="712"/>
      <c r="CJ30" s="712"/>
      <c r="CK30" s="712"/>
      <c r="CL30" s="712"/>
      <c r="CM30" s="712"/>
      <c r="CN30" s="712"/>
      <c r="CO30" s="712"/>
      <c r="CP30" s="712"/>
      <c r="CQ30" s="713"/>
      <c r="CR30" s="678">
        <v>608632</v>
      </c>
      <c r="CS30" s="679"/>
      <c r="CT30" s="679"/>
      <c r="CU30" s="679"/>
      <c r="CV30" s="679"/>
      <c r="CW30" s="679"/>
      <c r="CX30" s="679"/>
      <c r="CY30" s="680"/>
      <c r="CZ30" s="681">
        <v>6.2</v>
      </c>
      <c r="DA30" s="699"/>
      <c r="DB30" s="699"/>
      <c r="DC30" s="700"/>
      <c r="DD30" s="684">
        <v>557198</v>
      </c>
      <c r="DE30" s="679"/>
      <c r="DF30" s="679"/>
      <c r="DG30" s="679"/>
      <c r="DH30" s="679"/>
      <c r="DI30" s="679"/>
      <c r="DJ30" s="679"/>
      <c r="DK30" s="680"/>
      <c r="DL30" s="684">
        <v>557198</v>
      </c>
      <c r="DM30" s="679"/>
      <c r="DN30" s="679"/>
      <c r="DO30" s="679"/>
      <c r="DP30" s="679"/>
      <c r="DQ30" s="679"/>
      <c r="DR30" s="679"/>
      <c r="DS30" s="679"/>
      <c r="DT30" s="679"/>
      <c r="DU30" s="679"/>
      <c r="DV30" s="680"/>
      <c r="DW30" s="681">
        <v>9.6</v>
      </c>
      <c r="DX30" s="699"/>
      <c r="DY30" s="699"/>
      <c r="DZ30" s="699"/>
      <c r="EA30" s="699"/>
      <c r="EB30" s="699"/>
      <c r="EC30" s="714"/>
    </row>
    <row r="31" spans="2:133" ht="11.25" customHeight="1" x14ac:dyDescent="0.15">
      <c r="B31" s="675" t="s">
        <v>305</v>
      </c>
      <c r="C31" s="676"/>
      <c r="D31" s="676"/>
      <c r="E31" s="676"/>
      <c r="F31" s="676"/>
      <c r="G31" s="676"/>
      <c r="H31" s="676"/>
      <c r="I31" s="676"/>
      <c r="J31" s="676"/>
      <c r="K31" s="676"/>
      <c r="L31" s="676"/>
      <c r="M31" s="676"/>
      <c r="N31" s="676"/>
      <c r="O31" s="676"/>
      <c r="P31" s="676"/>
      <c r="Q31" s="677"/>
      <c r="R31" s="678">
        <v>1458376</v>
      </c>
      <c r="S31" s="679"/>
      <c r="T31" s="679"/>
      <c r="U31" s="679"/>
      <c r="V31" s="679"/>
      <c r="W31" s="679"/>
      <c r="X31" s="679"/>
      <c r="Y31" s="680"/>
      <c r="Z31" s="715">
        <v>14.3</v>
      </c>
      <c r="AA31" s="715"/>
      <c r="AB31" s="715"/>
      <c r="AC31" s="715"/>
      <c r="AD31" s="716" t="s">
        <v>223</v>
      </c>
      <c r="AE31" s="716"/>
      <c r="AF31" s="716"/>
      <c r="AG31" s="716"/>
      <c r="AH31" s="716"/>
      <c r="AI31" s="716"/>
      <c r="AJ31" s="716"/>
      <c r="AK31" s="716"/>
      <c r="AL31" s="681" t="s">
        <v>223</v>
      </c>
      <c r="AM31" s="682"/>
      <c r="AN31" s="682"/>
      <c r="AO31" s="717"/>
      <c r="AP31" s="752" t="s">
        <v>306</v>
      </c>
      <c r="AQ31" s="753"/>
      <c r="AR31" s="753"/>
      <c r="AS31" s="753"/>
      <c r="AT31" s="758" t="s">
        <v>307</v>
      </c>
      <c r="AU31" s="231"/>
      <c r="AV31" s="231"/>
      <c r="AW31" s="231"/>
      <c r="AX31" s="744" t="s">
        <v>184</v>
      </c>
      <c r="AY31" s="745"/>
      <c r="AZ31" s="745"/>
      <c r="BA31" s="745"/>
      <c r="BB31" s="745"/>
      <c r="BC31" s="745"/>
      <c r="BD31" s="745"/>
      <c r="BE31" s="745"/>
      <c r="BF31" s="746"/>
      <c r="BG31" s="747">
        <v>99</v>
      </c>
      <c r="BH31" s="748"/>
      <c r="BI31" s="748"/>
      <c r="BJ31" s="748"/>
      <c r="BK31" s="748"/>
      <c r="BL31" s="748"/>
      <c r="BM31" s="749">
        <v>96.8</v>
      </c>
      <c r="BN31" s="748"/>
      <c r="BO31" s="748"/>
      <c r="BP31" s="748"/>
      <c r="BQ31" s="750"/>
      <c r="BR31" s="747">
        <v>99</v>
      </c>
      <c r="BS31" s="748"/>
      <c r="BT31" s="748"/>
      <c r="BU31" s="748"/>
      <c r="BV31" s="748"/>
      <c r="BW31" s="748"/>
      <c r="BX31" s="749">
        <v>96.8</v>
      </c>
      <c r="BY31" s="748"/>
      <c r="BZ31" s="748"/>
      <c r="CA31" s="748"/>
      <c r="CB31" s="750"/>
      <c r="CD31" s="768"/>
      <c r="CE31" s="769"/>
      <c r="CF31" s="711" t="s">
        <v>308</v>
      </c>
      <c r="CG31" s="712"/>
      <c r="CH31" s="712"/>
      <c r="CI31" s="712"/>
      <c r="CJ31" s="712"/>
      <c r="CK31" s="712"/>
      <c r="CL31" s="712"/>
      <c r="CM31" s="712"/>
      <c r="CN31" s="712"/>
      <c r="CO31" s="712"/>
      <c r="CP31" s="712"/>
      <c r="CQ31" s="713"/>
      <c r="CR31" s="678">
        <v>36101</v>
      </c>
      <c r="CS31" s="697"/>
      <c r="CT31" s="697"/>
      <c r="CU31" s="697"/>
      <c r="CV31" s="697"/>
      <c r="CW31" s="697"/>
      <c r="CX31" s="697"/>
      <c r="CY31" s="698"/>
      <c r="CZ31" s="681">
        <v>0.4</v>
      </c>
      <c r="DA31" s="699"/>
      <c r="DB31" s="699"/>
      <c r="DC31" s="700"/>
      <c r="DD31" s="684">
        <v>31959</v>
      </c>
      <c r="DE31" s="697"/>
      <c r="DF31" s="697"/>
      <c r="DG31" s="697"/>
      <c r="DH31" s="697"/>
      <c r="DI31" s="697"/>
      <c r="DJ31" s="697"/>
      <c r="DK31" s="698"/>
      <c r="DL31" s="684">
        <v>31959</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1" t="s">
        <v>309</v>
      </c>
      <c r="C32" s="762"/>
      <c r="D32" s="762"/>
      <c r="E32" s="762"/>
      <c r="F32" s="762"/>
      <c r="G32" s="762"/>
      <c r="H32" s="762"/>
      <c r="I32" s="762"/>
      <c r="J32" s="762"/>
      <c r="K32" s="762"/>
      <c r="L32" s="762"/>
      <c r="M32" s="762"/>
      <c r="N32" s="762"/>
      <c r="O32" s="762"/>
      <c r="P32" s="762"/>
      <c r="Q32" s="763"/>
      <c r="R32" s="678" t="s">
        <v>229</v>
      </c>
      <c r="S32" s="679"/>
      <c r="T32" s="679"/>
      <c r="U32" s="679"/>
      <c r="V32" s="679"/>
      <c r="W32" s="679"/>
      <c r="X32" s="679"/>
      <c r="Y32" s="680"/>
      <c r="Z32" s="715" t="s">
        <v>223</v>
      </c>
      <c r="AA32" s="715"/>
      <c r="AB32" s="715"/>
      <c r="AC32" s="715"/>
      <c r="AD32" s="716" t="s">
        <v>229</v>
      </c>
      <c r="AE32" s="716"/>
      <c r="AF32" s="716"/>
      <c r="AG32" s="716"/>
      <c r="AH32" s="716"/>
      <c r="AI32" s="716"/>
      <c r="AJ32" s="716"/>
      <c r="AK32" s="716"/>
      <c r="AL32" s="681" t="s">
        <v>223</v>
      </c>
      <c r="AM32" s="682"/>
      <c r="AN32" s="682"/>
      <c r="AO32" s="717"/>
      <c r="AP32" s="754"/>
      <c r="AQ32" s="755"/>
      <c r="AR32" s="755"/>
      <c r="AS32" s="755"/>
      <c r="AT32" s="759"/>
      <c r="AU32" s="230" t="s">
        <v>310</v>
      </c>
      <c r="AV32" s="230"/>
      <c r="AW32" s="230"/>
      <c r="AX32" s="675" t="s">
        <v>311</v>
      </c>
      <c r="AY32" s="676"/>
      <c r="AZ32" s="676"/>
      <c r="BA32" s="676"/>
      <c r="BB32" s="676"/>
      <c r="BC32" s="676"/>
      <c r="BD32" s="676"/>
      <c r="BE32" s="676"/>
      <c r="BF32" s="677"/>
      <c r="BG32" s="751">
        <v>98.7</v>
      </c>
      <c r="BH32" s="697"/>
      <c r="BI32" s="697"/>
      <c r="BJ32" s="697"/>
      <c r="BK32" s="697"/>
      <c r="BL32" s="697"/>
      <c r="BM32" s="682">
        <v>95.8</v>
      </c>
      <c r="BN32" s="743"/>
      <c r="BO32" s="743"/>
      <c r="BP32" s="743"/>
      <c r="BQ32" s="721"/>
      <c r="BR32" s="751">
        <v>98.7</v>
      </c>
      <c r="BS32" s="697"/>
      <c r="BT32" s="697"/>
      <c r="BU32" s="697"/>
      <c r="BV32" s="697"/>
      <c r="BW32" s="697"/>
      <c r="BX32" s="682">
        <v>95.9</v>
      </c>
      <c r="BY32" s="743"/>
      <c r="BZ32" s="743"/>
      <c r="CA32" s="743"/>
      <c r="CB32" s="721"/>
      <c r="CD32" s="770"/>
      <c r="CE32" s="771"/>
      <c r="CF32" s="711" t="s">
        <v>312</v>
      </c>
      <c r="CG32" s="712"/>
      <c r="CH32" s="712"/>
      <c r="CI32" s="712"/>
      <c r="CJ32" s="712"/>
      <c r="CK32" s="712"/>
      <c r="CL32" s="712"/>
      <c r="CM32" s="712"/>
      <c r="CN32" s="712"/>
      <c r="CO32" s="712"/>
      <c r="CP32" s="712"/>
      <c r="CQ32" s="713"/>
      <c r="CR32" s="678">
        <v>371</v>
      </c>
      <c r="CS32" s="679"/>
      <c r="CT32" s="679"/>
      <c r="CU32" s="679"/>
      <c r="CV32" s="679"/>
      <c r="CW32" s="679"/>
      <c r="CX32" s="679"/>
      <c r="CY32" s="680"/>
      <c r="CZ32" s="681">
        <v>0</v>
      </c>
      <c r="DA32" s="699"/>
      <c r="DB32" s="699"/>
      <c r="DC32" s="700"/>
      <c r="DD32" s="684">
        <v>371</v>
      </c>
      <c r="DE32" s="679"/>
      <c r="DF32" s="679"/>
      <c r="DG32" s="679"/>
      <c r="DH32" s="679"/>
      <c r="DI32" s="679"/>
      <c r="DJ32" s="679"/>
      <c r="DK32" s="680"/>
      <c r="DL32" s="684">
        <v>371</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313</v>
      </c>
      <c r="C33" s="676"/>
      <c r="D33" s="676"/>
      <c r="E33" s="676"/>
      <c r="F33" s="676"/>
      <c r="G33" s="676"/>
      <c r="H33" s="676"/>
      <c r="I33" s="676"/>
      <c r="J33" s="676"/>
      <c r="K33" s="676"/>
      <c r="L33" s="676"/>
      <c r="M33" s="676"/>
      <c r="N33" s="676"/>
      <c r="O33" s="676"/>
      <c r="P33" s="676"/>
      <c r="Q33" s="677"/>
      <c r="R33" s="678">
        <v>822532</v>
      </c>
      <c r="S33" s="679"/>
      <c r="T33" s="679"/>
      <c r="U33" s="679"/>
      <c r="V33" s="679"/>
      <c r="W33" s="679"/>
      <c r="X33" s="679"/>
      <c r="Y33" s="680"/>
      <c r="Z33" s="715">
        <v>8.1</v>
      </c>
      <c r="AA33" s="715"/>
      <c r="AB33" s="715"/>
      <c r="AC33" s="715"/>
      <c r="AD33" s="716" t="s">
        <v>229</v>
      </c>
      <c r="AE33" s="716"/>
      <c r="AF33" s="716"/>
      <c r="AG33" s="716"/>
      <c r="AH33" s="716"/>
      <c r="AI33" s="716"/>
      <c r="AJ33" s="716"/>
      <c r="AK33" s="716"/>
      <c r="AL33" s="681" t="s">
        <v>229</v>
      </c>
      <c r="AM33" s="682"/>
      <c r="AN33" s="682"/>
      <c r="AO33" s="717"/>
      <c r="AP33" s="756"/>
      <c r="AQ33" s="757"/>
      <c r="AR33" s="757"/>
      <c r="AS33" s="757"/>
      <c r="AT33" s="760"/>
      <c r="AU33" s="232"/>
      <c r="AV33" s="232"/>
      <c r="AW33" s="232"/>
      <c r="AX33" s="659" t="s">
        <v>314</v>
      </c>
      <c r="AY33" s="660"/>
      <c r="AZ33" s="660"/>
      <c r="BA33" s="660"/>
      <c r="BB33" s="660"/>
      <c r="BC33" s="660"/>
      <c r="BD33" s="660"/>
      <c r="BE33" s="660"/>
      <c r="BF33" s="661"/>
      <c r="BG33" s="742">
        <v>99.1</v>
      </c>
      <c r="BH33" s="663"/>
      <c r="BI33" s="663"/>
      <c r="BJ33" s="663"/>
      <c r="BK33" s="663"/>
      <c r="BL33" s="663"/>
      <c r="BM33" s="706">
        <v>97.6</v>
      </c>
      <c r="BN33" s="663"/>
      <c r="BO33" s="663"/>
      <c r="BP33" s="663"/>
      <c r="BQ33" s="727"/>
      <c r="BR33" s="742">
        <v>99.3</v>
      </c>
      <c r="BS33" s="663"/>
      <c r="BT33" s="663"/>
      <c r="BU33" s="663"/>
      <c r="BV33" s="663"/>
      <c r="BW33" s="663"/>
      <c r="BX33" s="706">
        <v>97.8</v>
      </c>
      <c r="BY33" s="663"/>
      <c r="BZ33" s="663"/>
      <c r="CA33" s="663"/>
      <c r="CB33" s="727"/>
      <c r="CD33" s="711" t="s">
        <v>315</v>
      </c>
      <c r="CE33" s="712"/>
      <c r="CF33" s="712"/>
      <c r="CG33" s="712"/>
      <c r="CH33" s="712"/>
      <c r="CI33" s="712"/>
      <c r="CJ33" s="712"/>
      <c r="CK33" s="712"/>
      <c r="CL33" s="712"/>
      <c r="CM33" s="712"/>
      <c r="CN33" s="712"/>
      <c r="CO33" s="712"/>
      <c r="CP33" s="712"/>
      <c r="CQ33" s="713"/>
      <c r="CR33" s="678">
        <v>4257310</v>
      </c>
      <c r="CS33" s="697"/>
      <c r="CT33" s="697"/>
      <c r="CU33" s="697"/>
      <c r="CV33" s="697"/>
      <c r="CW33" s="697"/>
      <c r="CX33" s="697"/>
      <c r="CY33" s="698"/>
      <c r="CZ33" s="681">
        <v>43.2</v>
      </c>
      <c r="DA33" s="699"/>
      <c r="DB33" s="699"/>
      <c r="DC33" s="700"/>
      <c r="DD33" s="684">
        <v>3612123</v>
      </c>
      <c r="DE33" s="697"/>
      <c r="DF33" s="697"/>
      <c r="DG33" s="697"/>
      <c r="DH33" s="697"/>
      <c r="DI33" s="697"/>
      <c r="DJ33" s="697"/>
      <c r="DK33" s="698"/>
      <c r="DL33" s="684">
        <v>3179633</v>
      </c>
      <c r="DM33" s="697"/>
      <c r="DN33" s="697"/>
      <c r="DO33" s="697"/>
      <c r="DP33" s="697"/>
      <c r="DQ33" s="697"/>
      <c r="DR33" s="697"/>
      <c r="DS33" s="697"/>
      <c r="DT33" s="697"/>
      <c r="DU33" s="697"/>
      <c r="DV33" s="698"/>
      <c r="DW33" s="681">
        <v>54.9</v>
      </c>
      <c r="DX33" s="699"/>
      <c r="DY33" s="699"/>
      <c r="DZ33" s="699"/>
      <c r="EA33" s="699"/>
      <c r="EB33" s="699"/>
      <c r="EC33" s="714"/>
    </row>
    <row r="34" spans="2:133" ht="11.25" customHeight="1" x14ac:dyDescent="0.15">
      <c r="B34" s="675" t="s">
        <v>316</v>
      </c>
      <c r="C34" s="676"/>
      <c r="D34" s="676"/>
      <c r="E34" s="676"/>
      <c r="F34" s="676"/>
      <c r="G34" s="676"/>
      <c r="H34" s="676"/>
      <c r="I34" s="676"/>
      <c r="J34" s="676"/>
      <c r="K34" s="676"/>
      <c r="L34" s="676"/>
      <c r="M34" s="676"/>
      <c r="N34" s="676"/>
      <c r="O34" s="676"/>
      <c r="P34" s="676"/>
      <c r="Q34" s="677"/>
      <c r="R34" s="678">
        <v>58224</v>
      </c>
      <c r="S34" s="679"/>
      <c r="T34" s="679"/>
      <c r="U34" s="679"/>
      <c r="V34" s="679"/>
      <c r="W34" s="679"/>
      <c r="X34" s="679"/>
      <c r="Y34" s="680"/>
      <c r="Z34" s="715">
        <v>0.6</v>
      </c>
      <c r="AA34" s="715"/>
      <c r="AB34" s="715"/>
      <c r="AC34" s="715"/>
      <c r="AD34" s="716">
        <v>33937</v>
      </c>
      <c r="AE34" s="716"/>
      <c r="AF34" s="716"/>
      <c r="AG34" s="716"/>
      <c r="AH34" s="716"/>
      <c r="AI34" s="716"/>
      <c r="AJ34" s="716"/>
      <c r="AK34" s="716"/>
      <c r="AL34" s="681">
        <v>0.6</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317</v>
      </c>
      <c r="CE34" s="712"/>
      <c r="CF34" s="712"/>
      <c r="CG34" s="712"/>
      <c r="CH34" s="712"/>
      <c r="CI34" s="712"/>
      <c r="CJ34" s="712"/>
      <c r="CK34" s="712"/>
      <c r="CL34" s="712"/>
      <c r="CM34" s="712"/>
      <c r="CN34" s="712"/>
      <c r="CO34" s="712"/>
      <c r="CP34" s="712"/>
      <c r="CQ34" s="713"/>
      <c r="CR34" s="678">
        <v>1314625</v>
      </c>
      <c r="CS34" s="679"/>
      <c r="CT34" s="679"/>
      <c r="CU34" s="679"/>
      <c r="CV34" s="679"/>
      <c r="CW34" s="679"/>
      <c r="CX34" s="679"/>
      <c r="CY34" s="680"/>
      <c r="CZ34" s="681">
        <v>13.3</v>
      </c>
      <c r="DA34" s="699"/>
      <c r="DB34" s="699"/>
      <c r="DC34" s="700"/>
      <c r="DD34" s="684">
        <v>1057545</v>
      </c>
      <c r="DE34" s="679"/>
      <c r="DF34" s="679"/>
      <c r="DG34" s="679"/>
      <c r="DH34" s="679"/>
      <c r="DI34" s="679"/>
      <c r="DJ34" s="679"/>
      <c r="DK34" s="680"/>
      <c r="DL34" s="684">
        <v>930487</v>
      </c>
      <c r="DM34" s="679"/>
      <c r="DN34" s="679"/>
      <c r="DO34" s="679"/>
      <c r="DP34" s="679"/>
      <c r="DQ34" s="679"/>
      <c r="DR34" s="679"/>
      <c r="DS34" s="679"/>
      <c r="DT34" s="679"/>
      <c r="DU34" s="679"/>
      <c r="DV34" s="680"/>
      <c r="DW34" s="681">
        <v>16.100000000000001</v>
      </c>
      <c r="DX34" s="699"/>
      <c r="DY34" s="699"/>
      <c r="DZ34" s="699"/>
      <c r="EA34" s="699"/>
      <c r="EB34" s="699"/>
      <c r="EC34" s="714"/>
    </row>
    <row r="35" spans="2:133" ht="11.25" customHeight="1" x14ac:dyDescent="0.15">
      <c r="B35" s="675" t="s">
        <v>318</v>
      </c>
      <c r="C35" s="676"/>
      <c r="D35" s="676"/>
      <c r="E35" s="676"/>
      <c r="F35" s="676"/>
      <c r="G35" s="676"/>
      <c r="H35" s="676"/>
      <c r="I35" s="676"/>
      <c r="J35" s="676"/>
      <c r="K35" s="676"/>
      <c r="L35" s="676"/>
      <c r="M35" s="676"/>
      <c r="N35" s="676"/>
      <c r="O35" s="676"/>
      <c r="P35" s="676"/>
      <c r="Q35" s="677"/>
      <c r="R35" s="678">
        <v>37862</v>
      </c>
      <c r="S35" s="679"/>
      <c r="T35" s="679"/>
      <c r="U35" s="679"/>
      <c r="V35" s="679"/>
      <c r="W35" s="679"/>
      <c r="X35" s="679"/>
      <c r="Y35" s="680"/>
      <c r="Z35" s="715">
        <v>0.4</v>
      </c>
      <c r="AA35" s="715"/>
      <c r="AB35" s="715"/>
      <c r="AC35" s="715"/>
      <c r="AD35" s="716" t="s">
        <v>223</v>
      </c>
      <c r="AE35" s="716"/>
      <c r="AF35" s="716"/>
      <c r="AG35" s="716"/>
      <c r="AH35" s="716"/>
      <c r="AI35" s="716"/>
      <c r="AJ35" s="716"/>
      <c r="AK35" s="716"/>
      <c r="AL35" s="681" t="s">
        <v>223</v>
      </c>
      <c r="AM35" s="682"/>
      <c r="AN35" s="682"/>
      <c r="AO35" s="717"/>
      <c r="AP35" s="235"/>
      <c r="AQ35" s="739" t="s">
        <v>319</v>
      </c>
      <c r="AR35" s="740"/>
      <c r="AS35" s="740"/>
      <c r="AT35" s="740"/>
      <c r="AU35" s="740"/>
      <c r="AV35" s="740"/>
      <c r="AW35" s="740"/>
      <c r="AX35" s="740"/>
      <c r="AY35" s="740"/>
      <c r="AZ35" s="740"/>
      <c r="BA35" s="740"/>
      <c r="BB35" s="740"/>
      <c r="BC35" s="740"/>
      <c r="BD35" s="740"/>
      <c r="BE35" s="740"/>
      <c r="BF35" s="741"/>
      <c r="BG35" s="739" t="s">
        <v>320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321</v>
      </c>
      <c r="CE35" s="712"/>
      <c r="CF35" s="712"/>
      <c r="CG35" s="712"/>
      <c r="CH35" s="712"/>
      <c r="CI35" s="712"/>
      <c r="CJ35" s="712"/>
      <c r="CK35" s="712"/>
      <c r="CL35" s="712"/>
      <c r="CM35" s="712"/>
      <c r="CN35" s="712"/>
      <c r="CO35" s="712"/>
      <c r="CP35" s="712"/>
      <c r="CQ35" s="713"/>
      <c r="CR35" s="678">
        <v>122388</v>
      </c>
      <c r="CS35" s="697"/>
      <c r="CT35" s="697"/>
      <c r="CU35" s="697"/>
      <c r="CV35" s="697"/>
      <c r="CW35" s="697"/>
      <c r="CX35" s="697"/>
      <c r="CY35" s="698"/>
      <c r="CZ35" s="681">
        <v>1.2</v>
      </c>
      <c r="DA35" s="699"/>
      <c r="DB35" s="699"/>
      <c r="DC35" s="700"/>
      <c r="DD35" s="684">
        <v>87101</v>
      </c>
      <c r="DE35" s="697"/>
      <c r="DF35" s="697"/>
      <c r="DG35" s="697"/>
      <c r="DH35" s="697"/>
      <c r="DI35" s="697"/>
      <c r="DJ35" s="697"/>
      <c r="DK35" s="698"/>
      <c r="DL35" s="684">
        <v>87101</v>
      </c>
      <c r="DM35" s="697"/>
      <c r="DN35" s="697"/>
      <c r="DO35" s="697"/>
      <c r="DP35" s="697"/>
      <c r="DQ35" s="697"/>
      <c r="DR35" s="697"/>
      <c r="DS35" s="697"/>
      <c r="DT35" s="697"/>
      <c r="DU35" s="697"/>
      <c r="DV35" s="698"/>
      <c r="DW35" s="681">
        <v>1.5</v>
      </c>
      <c r="DX35" s="699"/>
      <c r="DY35" s="699"/>
      <c r="DZ35" s="699"/>
      <c r="EA35" s="699"/>
      <c r="EB35" s="699"/>
      <c r="EC35" s="714"/>
    </row>
    <row r="36" spans="2:133" ht="11.25" customHeight="1" x14ac:dyDescent="0.15">
      <c r="B36" s="675" t="s">
        <v>322</v>
      </c>
      <c r="C36" s="676"/>
      <c r="D36" s="676"/>
      <c r="E36" s="676"/>
      <c r="F36" s="676"/>
      <c r="G36" s="676"/>
      <c r="H36" s="676"/>
      <c r="I36" s="676"/>
      <c r="J36" s="676"/>
      <c r="K36" s="676"/>
      <c r="L36" s="676"/>
      <c r="M36" s="676"/>
      <c r="N36" s="676"/>
      <c r="O36" s="676"/>
      <c r="P36" s="676"/>
      <c r="Q36" s="677"/>
      <c r="R36" s="678">
        <v>440698</v>
      </c>
      <c r="S36" s="679"/>
      <c r="T36" s="679"/>
      <c r="U36" s="679"/>
      <c r="V36" s="679"/>
      <c r="W36" s="679"/>
      <c r="X36" s="679"/>
      <c r="Y36" s="680"/>
      <c r="Z36" s="715">
        <v>4.3</v>
      </c>
      <c r="AA36" s="715"/>
      <c r="AB36" s="715"/>
      <c r="AC36" s="715"/>
      <c r="AD36" s="716" t="s">
        <v>223</v>
      </c>
      <c r="AE36" s="716"/>
      <c r="AF36" s="716"/>
      <c r="AG36" s="716"/>
      <c r="AH36" s="716"/>
      <c r="AI36" s="716"/>
      <c r="AJ36" s="716"/>
      <c r="AK36" s="716"/>
      <c r="AL36" s="681" t="s">
        <v>223</v>
      </c>
      <c r="AM36" s="682"/>
      <c r="AN36" s="682"/>
      <c r="AO36" s="717"/>
      <c r="AP36" s="235"/>
      <c r="AQ36" s="730" t="s">
        <v>323</v>
      </c>
      <c r="AR36" s="731"/>
      <c r="AS36" s="731"/>
      <c r="AT36" s="731"/>
      <c r="AU36" s="731"/>
      <c r="AV36" s="731"/>
      <c r="AW36" s="731"/>
      <c r="AX36" s="731"/>
      <c r="AY36" s="732"/>
      <c r="AZ36" s="733">
        <v>1525657</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77254</v>
      </c>
      <c r="BW36" s="734"/>
      <c r="BX36" s="734"/>
      <c r="BY36" s="734"/>
      <c r="BZ36" s="734"/>
      <c r="CA36" s="734"/>
      <c r="CB36" s="735"/>
      <c r="CD36" s="711" t="s">
        <v>325</v>
      </c>
      <c r="CE36" s="712"/>
      <c r="CF36" s="712"/>
      <c r="CG36" s="712"/>
      <c r="CH36" s="712"/>
      <c r="CI36" s="712"/>
      <c r="CJ36" s="712"/>
      <c r="CK36" s="712"/>
      <c r="CL36" s="712"/>
      <c r="CM36" s="712"/>
      <c r="CN36" s="712"/>
      <c r="CO36" s="712"/>
      <c r="CP36" s="712"/>
      <c r="CQ36" s="713"/>
      <c r="CR36" s="678">
        <v>1446421</v>
      </c>
      <c r="CS36" s="679"/>
      <c r="CT36" s="679"/>
      <c r="CU36" s="679"/>
      <c r="CV36" s="679"/>
      <c r="CW36" s="679"/>
      <c r="CX36" s="679"/>
      <c r="CY36" s="680"/>
      <c r="CZ36" s="681">
        <v>14.7</v>
      </c>
      <c r="DA36" s="699"/>
      <c r="DB36" s="699"/>
      <c r="DC36" s="700"/>
      <c r="DD36" s="684">
        <v>1362588</v>
      </c>
      <c r="DE36" s="679"/>
      <c r="DF36" s="679"/>
      <c r="DG36" s="679"/>
      <c r="DH36" s="679"/>
      <c r="DI36" s="679"/>
      <c r="DJ36" s="679"/>
      <c r="DK36" s="680"/>
      <c r="DL36" s="684">
        <v>1278438</v>
      </c>
      <c r="DM36" s="679"/>
      <c r="DN36" s="679"/>
      <c r="DO36" s="679"/>
      <c r="DP36" s="679"/>
      <c r="DQ36" s="679"/>
      <c r="DR36" s="679"/>
      <c r="DS36" s="679"/>
      <c r="DT36" s="679"/>
      <c r="DU36" s="679"/>
      <c r="DV36" s="680"/>
      <c r="DW36" s="681">
        <v>22.1</v>
      </c>
      <c r="DX36" s="699"/>
      <c r="DY36" s="699"/>
      <c r="DZ36" s="699"/>
      <c r="EA36" s="699"/>
      <c r="EB36" s="699"/>
      <c r="EC36" s="714"/>
    </row>
    <row r="37" spans="2:133" ht="11.25" customHeight="1" x14ac:dyDescent="0.15">
      <c r="B37" s="675" t="s">
        <v>326</v>
      </c>
      <c r="C37" s="676"/>
      <c r="D37" s="676"/>
      <c r="E37" s="676"/>
      <c r="F37" s="676"/>
      <c r="G37" s="676"/>
      <c r="H37" s="676"/>
      <c r="I37" s="676"/>
      <c r="J37" s="676"/>
      <c r="K37" s="676"/>
      <c r="L37" s="676"/>
      <c r="M37" s="676"/>
      <c r="N37" s="676"/>
      <c r="O37" s="676"/>
      <c r="P37" s="676"/>
      <c r="Q37" s="677"/>
      <c r="R37" s="678">
        <v>224713</v>
      </c>
      <c r="S37" s="679"/>
      <c r="T37" s="679"/>
      <c r="U37" s="679"/>
      <c r="V37" s="679"/>
      <c r="W37" s="679"/>
      <c r="X37" s="679"/>
      <c r="Y37" s="680"/>
      <c r="Z37" s="715">
        <v>2.2000000000000002</v>
      </c>
      <c r="AA37" s="715"/>
      <c r="AB37" s="715"/>
      <c r="AC37" s="715"/>
      <c r="AD37" s="716" t="s">
        <v>229</v>
      </c>
      <c r="AE37" s="716"/>
      <c r="AF37" s="716"/>
      <c r="AG37" s="716"/>
      <c r="AH37" s="716"/>
      <c r="AI37" s="716"/>
      <c r="AJ37" s="716"/>
      <c r="AK37" s="716"/>
      <c r="AL37" s="681" t="s">
        <v>229</v>
      </c>
      <c r="AM37" s="682"/>
      <c r="AN37" s="682"/>
      <c r="AO37" s="717"/>
      <c r="AQ37" s="718" t="s">
        <v>327</v>
      </c>
      <c r="AR37" s="719"/>
      <c r="AS37" s="719"/>
      <c r="AT37" s="719"/>
      <c r="AU37" s="719"/>
      <c r="AV37" s="719"/>
      <c r="AW37" s="719"/>
      <c r="AX37" s="719"/>
      <c r="AY37" s="720"/>
      <c r="AZ37" s="678">
        <v>340000</v>
      </c>
      <c r="BA37" s="679"/>
      <c r="BB37" s="679"/>
      <c r="BC37" s="679"/>
      <c r="BD37" s="697"/>
      <c r="BE37" s="697"/>
      <c r="BF37" s="721"/>
      <c r="BG37" s="711" t="s">
        <v>328</v>
      </c>
      <c r="BH37" s="712"/>
      <c r="BI37" s="712"/>
      <c r="BJ37" s="712"/>
      <c r="BK37" s="712"/>
      <c r="BL37" s="712"/>
      <c r="BM37" s="712"/>
      <c r="BN37" s="712"/>
      <c r="BO37" s="712"/>
      <c r="BP37" s="712"/>
      <c r="BQ37" s="712"/>
      <c r="BR37" s="712"/>
      <c r="BS37" s="712"/>
      <c r="BT37" s="712"/>
      <c r="BU37" s="713"/>
      <c r="BV37" s="678">
        <v>-19391</v>
      </c>
      <c r="BW37" s="679"/>
      <c r="BX37" s="679"/>
      <c r="BY37" s="679"/>
      <c r="BZ37" s="679"/>
      <c r="CA37" s="679"/>
      <c r="CB37" s="722"/>
      <c r="CD37" s="711" t="s">
        <v>329</v>
      </c>
      <c r="CE37" s="712"/>
      <c r="CF37" s="712"/>
      <c r="CG37" s="712"/>
      <c r="CH37" s="712"/>
      <c r="CI37" s="712"/>
      <c r="CJ37" s="712"/>
      <c r="CK37" s="712"/>
      <c r="CL37" s="712"/>
      <c r="CM37" s="712"/>
      <c r="CN37" s="712"/>
      <c r="CO37" s="712"/>
      <c r="CP37" s="712"/>
      <c r="CQ37" s="713"/>
      <c r="CR37" s="678">
        <v>835553</v>
      </c>
      <c r="CS37" s="697"/>
      <c r="CT37" s="697"/>
      <c r="CU37" s="697"/>
      <c r="CV37" s="697"/>
      <c r="CW37" s="697"/>
      <c r="CX37" s="697"/>
      <c r="CY37" s="698"/>
      <c r="CZ37" s="681">
        <v>8.5</v>
      </c>
      <c r="DA37" s="699"/>
      <c r="DB37" s="699"/>
      <c r="DC37" s="700"/>
      <c r="DD37" s="684">
        <v>835553</v>
      </c>
      <c r="DE37" s="697"/>
      <c r="DF37" s="697"/>
      <c r="DG37" s="697"/>
      <c r="DH37" s="697"/>
      <c r="DI37" s="697"/>
      <c r="DJ37" s="697"/>
      <c r="DK37" s="698"/>
      <c r="DL37" s="684">
        <v>807386</v>
      </c>
      <c r="DM37" s="697"/>
      <c r="DN37" s="697"/>
      <c r="DO37" s="697"/>
      <c r="DP37" s="697"/>
      <c r="DQ37" s="697"/>
      <c r="DR37" s="697"/>
      <c r="DS37" s="697"/>
      <c r="DT37" s="697"/>
      <c r="DU37" s="697"/>
      <c r="DV37" s="698"/>
      <c r="DW37" s="681">
        <v>13.9</v>
      </c>
      <c r="DX37" s="699"/>
      <c r="DY37" s="699"/>
      <c r="DZ37" s="699"/>
      <c r="EA37" s="699"/>
      <c r="EB37" s="699"/>
      <c r="EC37" s="714"/>
    </row>
    <row r="38" spans="2:133" ht="11.25" customHeight="1" x14ac:dyDescent="0.15">
      <c r="B38" s="675" t="s">
        <v>330</v>
      </c>
      <c r="C38" s="676"/>
      <c r="D38" s="676"/>
      <c r="E38" s="676"/>
      <c r="F38" s="676"/>
      <c r="G38" s="676"/>
      <c r="H38" s="676"/>
      <c r="I38" s="676"/>
      <c r="J38" s="676"/>
      <c r="K38" s="676"/>
      <c r="L38" s="676"/>
      <c r="M38" s="676"/>
      <c r="N38" s="676"/>
      <c r="O38" s="676"/>
      <c r="P38" s="676"/>
      <c r="Q38" s="677"/>
      <c r="R38" s="678">
        <v>192982</v>
      </c>
      <c r="S38" s="679"/>
      <c r="T38" s="679"/>
      <c r="U38" s="679"/>
      <c r="V38" s="679"/>
      <c r="W38" s="679"/>
      <c r="X38" s="679"/>
      <c r="Y38" s="680"/>
      <c r="Z38" s="715">
        <v>1.9</v>
      </c>
      <c r="AA38" s="715"/>
      <c r="AB38" s="715"/>
      <c r="AC38" s="715"/>
      <c r="AD38" s="716">
        <v>9</v>
      </c>
      <c r="AE38" s="716"/>
      <c r="AF38" s="716"/>
      <c r="AG38" s="716"/>
      <c r="AH38" s="716"/>
      <c r="AI38" s="716"/>
      <c r="AJ38" s="716"/>
      <c r="AK38" s="716"/>
      <c r="AL38" s="681">
        <v>0</v>
      </c>
      <c r="AM38" s="682"/>
      <c r="AN38" s="682"/>
      <c r="AO38" s="717"/>
      <c r="AQ38" s="718" t="s">
        <v>331</v>
      </c>
      <c r="AR38" s="719"/>
      <c r="AS38" s="719"/>
      <c r="AT38" s="719"/>
      <c r="AU38" s="719"/>
      <c r="AV38" s="719"/>
      <c r="AW38" s="719"/>
      <c r="AX38" s="719"/>
      <c r="AY38" s="720"/>
      <c r="AZ38" s="678" t="s">
        <v>223</v>
      </c>
      <c r="BA38" s="679"/>
      <c r="BB38" s="679"/>
      <c r="BC38" s="679"/>
      <c r="BD38" s="697"/>
      <c r="BE38" s="697"/>
      <c r="BF38" s="721"/>
      <c r="BG38" s="711" t="s">
        <v>332</v>
      </c>
      <c r="BH38" s="712"/>
      <c r="BI38" s="712"/>
      <c r="BJ38" s="712"/>
      <c r="BK38" s="712"/>
      <c r="BL38" s="712"/>
      <c r="BM38" s="712"/>
      <c r="BN38" s="712"/>
      <c r="BO38" s="712"/>
      <c r="BP38" s="712"/>
      <c r="BQ38" s="712"/>
      <c r="BR38" s="712"/>
      <c r="BS38" s="712"/>
      <c r="BT38" s="712"/>
      <c r="BU38" s="713"/>
      <c r="BV38" s="678">
        <v>4125</v>
      </c>
      <c r="BW38" s="679"/>
      <c r="BX38" s="679"/>
      <c r="BY38" s="679"/>
      <c r="BZ38" s="679"/>
      <c r="CA38" s="679"/>
      <c r="CB38" s="722"/>
      <c r="CD38" s="711" t="s">
        <v>333</v>
      </c>
      <c r="CE38" s="712"/>
      <c r="CF38" s="712"/>
      <c r="CG38" s="712"/>
      <c r="CH38" s="712"/>
      <c r="CI38" s="712"/>
      <c r="CJ38" s="712"/>
      <c r="CK38" s="712"/>
      <c r="CL38" s="712"/>
      <c r="CM38" s="712"/>
      <c r="CN38" s="712"/>
      <c r="CO38" s="712"/>
      <c r="CP38" s="712"/>
      <c r="CQ38" s="713"/>
      <c r="CR38" s="678">
        <v>1185657</v>
      </c>
      <c r="CS38" s="679"/>
      <c r="CT38" s="679"/>
      <c r="CU38" s="679"/>
      <c r="CV38" s="679"/>
      <c r="CW38" s="679"/>
      <c r="CX38" s="679"/>
      <c r="CY38" s="680"/>
      <c r="CZ38" s="681">
        <v>12</v>
      </c>
      <c r="DA38" s="699"/>
      <c r="DB38" s="699"/>
      <c r="DC38" s="700"/>
      <c r="DD38" s="684">
        <v>986275</v>
      </c>
      <c r="DE38" s="679"/>
      <c r="DF38" s="679"/>
      <c r="DG38" s="679"/>
      <c r="DH38" s="679"/>
      <c r="DI38" s="679"/>
      <c r="DJ38" s="679"/>
      <c r="DK38" s="680"/>
      <c r="DL38" s="684">
        <v>883607</v>
      </c>
      <c r="DM38" s="679"/>
      <c r="DN38" s="679"/>
      <c r="DO38" s="679"/>
      <c r="DP38" s="679"/>
      <c r="DQ38" s="679"/>
      <c r="DR38" s="679"/>
      <c r="DS38" s="679"/>
      <c r="DT38" s="679"/>
      <c r="DU38" s="679"/>
      <c r="DV38" s="680"/>
      <c r="DW38" s="681">
        <v>15.3</v>
      </c>
      <c r="DX38" s="699"/>
      <c r="DY38" s="699"/>
      <c r="DZ38" s="699"/>
      <c r="EA38" s="699"/>
      <c r="EB38" s="699"/>
      <c r="EC38" s="714"/>
    </row>
    <row r="39" spans="2:133" ht="11.25" customHeight="1" x14ac:dyDescent="0.15">
      <c r="B39" s="675" t="s">
        <v>334</v>
      </c>
      <c r="C39" s="676"/>
      <c r="D39" s="676"/>
      <c r="E39" s="676"/>
      <c r="F39" s="676"/>
      <c r="G39" s="676"/>
      <c r="H39" s="676"/>
      <c r="I39" s="676"/>
      <c r="J39" s="676"/>
      <c r="K39" s="676"/>
      <c r="L39" s="676"/>
      <c r="M39" s="676"/>
      <c r="N39" s="676"/>
      <c r="O39" s="676"/>
      <c r="P39" s="676"/>
      <c r="Q39" s="677"/>
      <c r="R39" s="678">
        <v>763442</v>
      </c>
      <c r="S39" s="679"/>
      <c r="T39" s="679"/>
      <c r="U39" s="679"/>
      <c r="V39" s="679"/>
      <c r="W39" s="679"/>
      <c r="X39" s="679"/>
      <c r="Y39" s="680"/>
      <c r="Z39" s="715">
        <v>7.5</v>
      </c>
      <c r="AA39" s="715"/>
      <c r="AB39" s="715"/>
      <c r="AC39" s="715"/>
      <c r="AD39" s="716" t="s">
        <v>223</v>
      </c>
      <c r="AE39" s="716"/>
      <c r="AF39" s="716"/>
      <c r="AG39" s="716"/>
      <c r="AH39" s="716"/>
      <c r="AI39" s="716"/>
      <c r="AJ39" s="716"/>
      <c r="AK39" s="716"/>
      <c r="AL39" s="681" t="s">
        <v>229</v>
      </c>
      <c r="AM39" s="682"/>
      <c r="AN39" s="682"/>
      <c r="AO39" s="717"/>
      <c r="AQ39" s="718" t="s">
        <v>335</v>
      </c>
      <c r="AR39" s="719"/>
      <c r="AS39" s="719"/>
      <c r="AT39" s="719"/>
      <c r="AU39" s="719"/>
      <c r="AV39" s="719"/>
      <c r="AW39" s="719"/>
      <c r="AX39" s="719"/>
      <c r="AY39" s="720"/>
      <c r="AZ39" s="678" t="s">
        <v>223</v>
      </c>
      <c r="BA39" s="679"/>
      <c r="BB39" s="679"/>
      <c r="BC39" s="679"/>
      <c r="BD39" s="697"/>
      <c r="BE39" s="697"/>
      <c r="BF39" s="721"/>
      <c r="BG39" s="711" t="s">
        <v>336</v>
      </c>
      <c r="BH39" s="712"/>
      <c r="BI39" s="712"/>
      <c r="BJ39" s="712"/>
      <c r="BK39" s="712"/>
      <c r="BL39" s="712"/>
      <c r="BM39" s="712"/>
      <c r="BN39" s="712"/>
      <c r="BO39" s="712"/>
      <c r="BP39" s="712"/>
      <c r="BQ39" s="712"/>
      <c r="BR39" s="712"/>
      <c r="BS39" s="712"/>
      <c r="BT39" s="712"/>
      <c r="BU39" s="713"/>
      <c r="BV39" s="678">
        <v>6538</v>
      </c>
      <c r="BW39" s="679"/>
      <c r="BX39" s="679"/>
      <c r="BY39" s="679"/>
      <c r="BZ39" s="679"/>
      <c r="CA39" s="679"/>
      <c r="CB39" s="722"/>
      <c r="CD39" s="711" t="s">
        <v>337</v>
      </c>
      <c r="CE39" s="712"/>
      <c r="CF39" s="712"/>
      <c r="CG39" s="712"/>
      <c r="CH39" s="712"/>
      <c r="CI39" s="712"/>
      <c r="CJ39" s="712"/>
      <c r="CK39" s="712"/>
      <c r="CL39" s="712"/>
      <c r="CM39" s="712"/>
      <c r="CN39" s="712"/>
      <c r="CO39" s="712"/>
      <c r="CP39" s="712"/>
      <c r="CQ39" s="713"/>
      <c r="CR39" s="678">
        <v>90988</v>
      </c>
      <c r="CS39" s="697"/>
      <c r="CT39" s="697"/>
      <c r="CU39" s="697"/>
      <c r="CV39" s="697"/>
      <c r="CW39" s="697"/>
      <c r="CX39" s="697"/>
      <c r="CY39" s="698"/>
      <c r="CZ39" s="681">
        <v>0.9</v>
      </c>
      <c r="DA39" s="699"/>
      <c r="DB39" s="699"/>
      <c r="DC39" s="700"/>
      <c r="DD39" s="684">
        <v>51383</v>
      </c>
      <c r="DE39" s="697"/>
      <c r="DF39" s="697"/>
      <c r="DG39" s="697"/>
      <c r="DH39" s="697"/>
      <c r="DI39" s="697"/>
      <c r="DJ39" s="697"/>
      <c r="DK39" s="698"/>
      <c r="DL39" s="684" t="s">
        <v>229</v>
      </c>
      <c r="DM39" s="697"/>
      <c r="DN39" s="697"/>
      <c r="DO39" s="697"/>
      <c r="DP39" s="697"/>
      <c r="DQ39" s="697"/>
      <c r="DR39" s="697"/>
      <c r="DS39" s="697"/>
      <c r="DT39" s="697"/>
      <c r="DU39" s="697"/>
      <c r="DV39" s="698"/>
      <c r="DW39" s="681" t="s">
        <v>223</v>
      </c>
      <c r="DX39" s="699"/>
      <c r="DY39" s="699"/>
      <c r="DZ39" s="699"/>
      <c r="EA39" s="699"/>
      <c r="EB39" s="699"/>
      <c r="EC39" s="714"/>
    </row>
    <row r="40" spans="2:133" ht="11.25" customHeight="1" x14ac:dyDescent="0.15">
      <c r="B40" s="675" t="s">
        <v>338</v>
      </c>
      <c r="C40" s="676"/>
      <c r="D40" s="676"/>
      <c r="E40" s="676"/>
      <c r="F40" s="676"/>
      <c r="G40" s="676"/>
      <c r="H40" s="676"/>
      <c r="I40" s="676"/>
      <c r="J40" s="676"/>
      <c r="K40" s="676"/>
      <c r="L40" s="676"/>
      <c r="M40" s="676"/>
      <c r="N40" s="676"/>
      <c r="O40" s="676"/>
      <c r="P40" s="676"/>
      <c r="Q40" s="677"/>
      <c r="R40" s="678" t="s">
        <v>229</v>
      </c>
      <c r="S40" s="679"/>
      <c r="T40" s="679"/>
      <c r="U40" s="679"/>
      <c r="V40" s="679"/>
      <c r="W40" s="679"/>
      <c r="X40" s="679"/>
      <c r="Y40" s="680"/>
      <c r="Z40" s="715" t="s">
        <v>229</v>
      </c>
      <c r="AA40" s="715"/>
      <c r="AB40" s="715"/>
      <c r="AC40" s="715"/>
      <c r="AD40" s="716" t="s">
        <v>229</v>
      </c>
      <c r="AE40" s="716"/>
      <c r="AF40" s="716"/>
      <c r="AG40" s="716"/>
      <c r="AH40" s="716"/>
      <c r="AI40" s="716"/>
      <c r="AJ40" s="716"/>
      <c r="AK40" s="716"/>
      <c r="AL40" s="681" t="s">
        <v>223</v>
      </c>
      <c r="AM40" s="682"/>
      <c r="AN40" s="682"/>
      <c r="AO40" s="717"/>
      <c r="AQ40" s="718" t="s">
        <v>339</v>
      </c>
      <c r="AR40" s="719"/>
      <c r="AS40" s="719"/>
      <c r="AT40" s="719"/>
      <c r="AU40" s="719"/>
      <c r="AV40" s="719"/>
      <c r="AW40" s="719"/>
      <c r="AX40" s="719"/>
      <c r="AY40" s="720"/>
      <c r="AZ40" s="678" t="s">
        <v>229</v>
      </c>
      <c r="BA40" s="679"/>
      <c r="BB40" s="679"/>
      <c r="BC40" s="679"/>
      <c r="BD40" s="697"/>
      <c r="BE40" s="697"/>
      <c r="BF40" s="721"/>
      <c r="BG40" s="723" t="s">
        <v>340</v>
      </c>
      <c r="BH40" s="724"/>
      <c r="BI40" s="724"/>
      <c r="BJ40" s="724"/>
      <c r="BK40" s="724"/>
      <c r="BL40" s="236"/>
      <c r="BM40" s="712" t="s">
        <v>341</v>
      </c>
      <c r="BN40" s="712"/>
      <c r="BO40" s="712"/>
      <c r="BP40" s="712"/>
      <c r="BQ40" s="712"/>
      <c r="BR40" s="712"/>
      <c r="BS40" s="712"/>
      <c r="BT40" s="712"/>
      <c r="BU40" s="713"/>
      <c r="BV40" s="678">
        <v>77</v>
      </c>
      <c r="BW40" s="679"/>
      <c r="BX40" s="679"/>
      <c r="BY40" s="679"/>
      <c r="BZ40" s="679"/>
      <c r="CA40" s="679"/>
      <c r="CB40" s="722"/>
      <c r="CD40" s="711" t="s">
        <v>342</v>
      </c>
      <c r="CE40" s="712"/>
      <c r="CF40" s="712"/>
      <c r="CG40" s="712"/>
      <c r="CH40" s="712"/>
      <c r="CI40" s="712"/>
      <c r="CJ40" s="712"/>
      <c r="CK40" s="712"/>
      <c r="CL40" s="712"/>
      <c r="CM40" s="712"/>
      <c r="CN40" s="712"/>
      <c r="CO40" s="712"/>
      <c r="CP40" s="712"/>
      <c r="CQ40" s="713"/>
      <c r="CR40" s="678">
        <v>97231</v>
      </c>
      <c r="CS40" s="679"/>
      <c r="CT40" s="679"/>
      <c r="CU40" s="679"/>
      <c r="CV40" s="679"/>
      <c r="CW40" s="679"/>
      <c r="CX40" s="679"/>
      <c r="CY40" s="680"/>
      <c r="CZ40" s="681">
        <v>1</v>
      </c>
      <c r="DA40" s="699"/>
      <c r="DB40" s="699"/>
      <c r="DC40" s="700"/>
      <c r="DD40" s="684">
        <v>67231</v>
      </c>
      <c r="DE40" s="679"/>
      <c r="DF40" s="679"/>
      <c r="DG40" s="679"/>
      <c r="DH40" s="679"/>
      <c r="DI40" s="679"/>
      <c r="DJ40" s="679"/>
      <c r="DK40" s="680"/>
      <c r="DL40" s="684" t="s">
        <v>223</v>
      </c>
      <c r="DM40" s="679"/>
      <c r="DN40" s="679"/>
      <c r="DO40" s="679"/>
      <c r="DP40" s="679"/>
      <c r="DQ40" s="679"/>
      <c r="DR40" s="679"/>
      <c r="DS40" s="679"/>
      <c r="DT40" s="679"/>
      <c r="DU40" s="679"/>
      <c r="DV40" s="680"/>
      <c r="DW40" s="681" t="s">
        <v>229</v>
      </c>
      <c r="DX40" s="699"/>
      <c r="DY40" s="699"/>
      <c r="DZ40" s="699"/>
      <c r="EA40" s="699"/>
      <c r="EB40" s="699"/>
      <c r="EC40" s="714"/>
    </row>
    <row r="41" spans="2:133" ht="11.25" customHeight="1" x14ac:dyDescent="0.15">
      <c r="B41" s="675" t="s">
        <v>343</v>
      </c>
      <c r="C41" s="676"/>
      <c r="D41" s="676"/>
      <c r="E41" s="676"/>
      <c r="F41" s="676"/>
      <c r="G41" s="676"/>
      <c r="H41" s="676"/>
      <c r="I41" s="676"/>
      <c r="J41" s="676"/>
      <c r="K41" s="676"/>
      <c r="L41" s="676"/>
      <c r="M41" s="676"/>
      <c r="N41" s="676"/>
      <c r="O41" s="676"/>
      <c r="P41" s="676"/>
      <c r="Q41" s="677"/>
      <c r="R41" s="678">
        <v>279642</v>
      </c>
      <c r="S41" s="679"/>
      <c r="T41" s="679"/>
      <c r="U41" s="679"/>
      <c r="V41" s="679"/>
      <c r="W41" s="679"/>
      <c r="X41" s="679"/>
      <c r="Y41" s="680"/>
      <c r="Z41" s="715">
        <v>2.7</v>
      </c>
      <c r="AA41" s="715"/>
      <c r="AB41" s="715"/>
      <c r="AC41" s="715"/>
      <c r="AD41" s="716" t="s">
        <v>223</v>
      </c>
      <c r="AE41" s="716"/>
      <c r="AF41" s="716"/>
      <c r="AG41" s="716"/>
      <c r="AH41" s="716"/>
      <c r="AI41" s="716"/>
      <c r="AJ41" s="716"/>
      <c r="AK41" s="716"/>
      <c r="AL41" s="681" t="s">
        <v>223</v>
      </c>
      <c r="AM41" s="682"/>
      <c r="AN41" s="682"/>
      <c r="AO41" s="717"/>
      <c r="AQ41" s="718" t="s">
        <v>344</v>
      </c>
      <c r="AR41" s="719"/>
      <c r="AS41" s="719"/>
      <c r="AT41" s="719"/>
      <c r="AU41" s="719"/>
      <c r="AV41" s="719"/>
      <c r="AW41" s="719"/>
      <c r="AX41" s="719"/>
      <c r="AY41" s="720"/>
      <c r="AZ41" s="678">
        <v>341480</v>
      </c>
      <c r="BA41" s="679"/>
      <c r="BB41" s="679"/>
      <c r="BC41" s="679"/>
      <c r="BD41" s="697"/>
      <c r="BE41" s="697"/>
      <c r="BF41" s="721"/>
      <c r="BG41" s="723"/>
      <c r="BH41" s="724"/>
      <c r="BI41" s="724"/>
      <c r="BJ41" s="724"/>
      <c r="BK41" s="724"/>
      <c r="BL41" s="236"/>
      <c r="BM41" s="712" t="s">
        <v>345</v>
      </c>
      <c r="BN41" s="712"/>
      <c r="BO41" s="712"/>
      <c r="BP41" s="712"/>
      <c r="BQ41" s="712"/>
      <c r="BR41" s="712"/>
      <c r="BS41" s="712"/>
      <c r="BT41" s="712"/>
      <c r="BU41" s="713"/>
      <c r="BV41" s="678" t="s">
        <v>223</v>
      </c>
      <c r="BW41" s="679"/>
      <c r="BX41" s="679"/>
      <c r="BY41" s="679"/>
      <c r="BZ41" s="679"/>
      <c r="CA41" s="679"/>
      <c r="CB41" s="722"/>
      <c r="CD41" s="711" t="s">
        <v>346</v>
      </c>
      <c r="CE41" s="712"/>
      <c r="CF41" s="712"/>
      <c r="CG41" s="712"/>
      <c r="CH41" s="712"/>
      <c r="CI41" s="712"/>
      <c r="CJ41" s="712"/>
      <c r="CK41" s="712"/>
      <c r="CL41" s="712"/>
      <c r="CM41" s="712"/>
      <c r="CN41" s="712"/>
      <c r="CO41" s="712"/>
      <c r="CP41" s="712"/>
      <c r="CQ41" s="713"/>
      <c r="CR41" s="678" t="s">
        <v>229</v>
      </c>
      <c r="CS41" s="697"/>
      <c r="CT41" s="697"/>
      <c r="CU41" s="697"/>
      <c r="CV41" s="697"/>
      <c r="CW41" s="697"/>
      <c r="CX41" s="697"/>
      <c r="CY41" s="698"/>
      <c r="CZ41" s="681" t="s">
        <v>229</v>
      </c>
      <c r="DA41" s="699"/>
      <c r="DB41" s="699"/>
      <c r="DC41" s="700"/>
      <c r="DD41" s="684" t="s">
        <v>223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347</v>
      </c>
      <c r="C42" s="660"/>
      <c r="D42" s="660"/>
      <c r="E42" s="660"/>
      <c r="F42" s="660"/>
      <c r="G42" s="660"/>
      <c r="H42" s="660"/>
      <c r="I42" s="660"/>
      <c r="J42" s="660"/>
      <c r="K42" s="660"/>
      <c r="L42" s="660"/>
      <c r="M42" s="660"/>
      <c r="N42" s="660"/>
      <c r="O42" s="660"/>
      <c r="P42" s="660"/>
      <c r="Q42" s="661"/>
      <c r="R42" s="662">
        <v>10213076</v>
      </c>
      <c r="S42" s="701"/>
      <c r="T42" s="701"/>
      <c r="U42" s="701"/>
      <c r="V42" s="701"/>
      <c r="W42" s="701"/>
      <c r="X42" s="701"/>
      <c r="Y42" s="703"/>
      <c r="Z42" s="704">
        <v>100</v>
      </c>
      <c r="AA42" s="704"/>
      <c r="AB42" s="704"/>
      <c r="AC42" s="704"/>
      <c r="AD42" s="705">
        <v>5509222</v>
      </c>
      <c r="AE42" s="705"/>
      <c r="AF42" s="705"/>
      <c r="AG42" s="705"/>
      <c r="AH42" s="705"/>
      <c r="AI42" s="705"/>
      <c r="AJ42" s="705"/>
      <c r="AK42" s="705"/>
      <c r="AL42" s="665">
        <v>100</v>
      </c>
      <c r="AM42" s="706"/>
      <c r="AN42" s="706"/>
      <c r="AO42" s="707"/>
      <c r="AQ42" s="708" t="s">
        <v>348</v>
      </c>
      <c r="AR42" s="709"/>
      <c r="AS42" s="709"/>
      <c r="AT42" s="709"/>
      <c r="AU42" s="709"/>
      <c r="AV42" s="709"/>
      <c r="AW42" s="709"/>
      <c r="AX42" s="709"/>
      <c r="AY42" s="710"/>
      <c r="AZ42" s="662">
        <v>844177</v>
      </c>
      <c r="BA42" s="701"/>
      <c r="BB42" s="701"/>
      <c r="BC42" s="701"/>
      <c r="BD42" s="663"/>
      <c r="BE42" s="663"/>
      <c r="BF42" s="727"/>
      <c r="BG42" s="725"/>
      <c r="BH42" s="726"/>
      <c r="BI42" s="726"/>
      <c r="BJ42" s="726"/>
      <c r="BK42" s="726"/>
      <c r="BL42" s="237"/>
      <c r="BM42" s="728" t="s">
        <v>349</v>
      </c>
      <c r="BN42" s="728"/>
      <c r="BO42" s="728"/>
      <c r="BP42" s="728"/>
      <c r="BQ42" s="728"/>
      <c r="BR42" s="728"/>
      <c r="BS42" s="728"/>
      <c r="BT42" s="728"/>
      <c r="BU42" s="729"/>
      <c r="BV42" s="662">
        <v>348</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1189776</v>
      </c>
      <c r="CS42" s="679"/>
      <c r="CT42" s="679"/>
      <c r="CU42" s="679"/>
      <c r="CV42" s="679"/>
      <c r="CW42" s="679"/>
      <c r="CX42" s="679"/>
      <c r="CY42" s="680"/>
      <c r="CZ42" s="681">
        <v>12.1</v>
      </c>
      <c r="DA42" s="682"/>
      <c r="DB42" s="682"/>
      <c r="DC42" s="683"/>
      <c r="DD42" s="684">
        <v>264524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v>16400</v>
      </c>
      <c r="CS43" s="697"/>
      <c r="CT43" s="697"/>
      <c r="CU43" s="697"/>
      <c r="CV43" s="697"/>
      <c r="CW43" s="697"/>
      <c r="CX43" s="697"/>
      <c r="CY43" s="698"/>
      <c r="CZ43" s="681">
        <v>0.2</v>
      </c>
      <c r="DA43" s="699"/>
      <c r="DB43" s="699"/>
      <c r="DC43" s="700"/>
      <c r="DD43" s="684">
        <v>7000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300</v>
      </c>
      <c r="CE44" s="692"/>
      <c r="CF44" s="675" t="s">
        <v>352</v>
      </c>
      <c r="CG44" s="676"/>
      <c r="CH44" s="676"/>
      <c r="CI44" s="676"/>
      <c r="CJ44" s="676"/>
      <c r="CK44" s="676"/>
      <c r="CL44" s="676"/>
      <c r="CM44" s="676"/>
      <c r="CN44" s="676"/>
      <c r="CO44" s="676"/>
      <c r="CP44" s="676"/>
      <c r="CQ44" s="677"/>
      <c r="CR44" s="678">
        <v>1189776</v>
      </c>
      <c r="CS44" s="679"/>
      <c r="CT44" s="679"/>
      <c r="CU44" s="679"/>
      <c r="CV44" s="679"/>
      <c r="CW44" s="679"/>
      <c r="CX44" s="679"/>
      <c r="CY44" s="680"/>
      <c r="CZ44" s="681">
        <v>12.1</v>
      </c>
      <c r="DA44" s="682"/>
      <c r="DB44" s="682"/>
      <c r="DC44" s="683"/>
      <c r="DD44" s="684">
        <v>264524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353</v>
      </c>
      <c r="CG45" s="676"/>
      <c r="CH45" s="676"/>
      <c r="CI45" s="676"/>
      <c r="CJ45" s="676"/>
      <c r="CK45" s="676"/>
      <c r="CL45" s="676"/>
      <c r="CM45" s="676"/>
      <c r="CN45" s="676"/>
      <c r="CO45" s="676"/>
      <c r="CP45" s="676"/>
      <c r="CQ45" s="677"/>
      <c r="CR45" s="678">
        <v>510754</v>
      </c>
      <c r="CS45" s="697"/>
      <c r="CT45" s="697"/>
      <c r="CU45" s="697"/>
      <c r="CV45" s="697"/>
      <c r="CW45" s="697"/>
      <c r="CX45" s="697"/>
      <c r="CY45" s="698"/>
      <c r="CZ45" s="681">
        <v>5.2</v>
      </c>
      <c r="DA45" s="699"/>
      <c r="DB45" s="699"/>
      <c r="DC45" s="700"/>
      <c r="DD45" s="684">
        <v>20974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355</v>
      </c>
      <c r="CG46" s="676"/>
      <c r="CH46" s="676"/>
      <c r="CI46" s="676"/>
      <c r="CJ46" s="676"/>
      <c r="CK46" s="676"/>
      <c r="CL46" s="676"/>
      <c r="CM46" s="676"/>
      <c r="CN46" s="676"/>
      <c r="CO46" s="676"/>
      <c r="CP46" s="676"/>
      <c r="CQ46" s="677"/>
      <c r="CR46" s="678">
        <v>512701</v>
      </c>
      <c r="CS46" s="679"/>
      <c r="CT46" s="679"/>
      <c r="CU46" s="679"/>
      <c r="CV46" s="679"/>
      <c r="CW46" s="679"/>
      <c r="CX46" s="679"/>
      <c r="CY46" s="680"/>
      <c r="CZ46" s="681">
        <v>5.2</v>
      </c>
      <c r="DA46" s="682"/>
      <c r="DB46" s="682"/>
      <c r="DC46" s="683"/>
      <c r="DD46" s="684">
        <v>227429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357</v>
      </c>
      <c r="CG47" s="676"/>
      <c r="CH47" s="676"/>
      <c r="CI47" s="676"/>
      <c r="CJ47" s="676"/>
      <c r="CK47" s="676"/>
      <c r="CL47" s="676"/>
      <c r="CM47" s="676"/>
      <c r="CN47" s="676"/>
      <c r="CO47" s="676"/>
      <c r="CP47" s="676"/>
      <c r="CQ47" s="677"/>
      <c r="CR47" s="678" t="s">
        <v>229</v>
      </c>
      <c r="CS47" s="697"/>
      <c r="CT47" s="697"/>
      <c r="CU47" s="697"/>
      <c r="CV47" s="697"/>
      <c r="CW47" s="697"/>
      <c r="CX47" s="697"/>
      <c r="CY47" s="698"/>
      <c r="CZ47" s="681" t="s">
        <v>229</v>
      </c>
      <c r="DA47" s="699"/>
      <c r="DB47" s="699"/>
      <c r="DC47" s="700"/>
      <c r="DD47" s="684" t="s">
        <v>223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358</v>
      </c>
      <c r="CD48" s="695"/>
      <c r="CE48" s="696"/>
      <c r="CF48" s="675" t="s">
        <v>359</v>
      </c>
      <c r="CG48" s="676"/>
      <c r="CH48" s="676"/>
      <c r="CI48" s="676"/>
      <c r="CJ48" s="676"/>
      <c r="CK48" s="676"/>
      <c r="CL48" s="676"/>
      <c r="CM48" s="676"/>
      <c r="CN48" s="676"/>
      <c r="CO48" s="676"/>
      <c r="CP48" s="676"/>
      <c r="CQ48" s="677"/>
      <c r="CR48" s="678" t="s">
        <v>223</v>
      </c>
      <c r="CS48" s="679"/>
      <c r="CT48" s="679"/>
      <c r="CU48" s="679"/>
      <c r="CV48" s="679"/>
      <c r="CW48" s="679"/>
      <c r="CX48" s="679"/>
      <c r="CY48" s="680"/>
      <c r="CZ48" s="681" t="s">
        <v>229</v>
      </c>
      <c r="DA48" s="682"/>
      <c r="DB48" s="682"/>
      <c r="DC48" s="683"/>
      <c r="DD48" s="684" t="s">
        <v>223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360</v>
      </c>
      <c r="CE49" s="660"/>
      <c r="CF49" s="660"/>
      <c r="CG49" s="660"/>
      <c r="CH49" s="660"/>
      <c r="CI49" s="660"/>
      <c r="CJ49" s="660"/>
      <c r="CK49" s="660"/>
      <c r="CL49" s="660"/>
      <c r="CM49" s="660"/>
      <c r="CN49" s="660"/>
      <c r="CO49" s="660"/>
      <c r="CP49" s="660"/>
      <c r="CQ49" s="661"/>
      <c r="CR49" s="662">
        <v>9862366</v>
      </c>
      <c r="CS49" s="663"/>
      <c r="CT49" s="663"/>
      <c r="CU49" s="663"/>
      <c r="CV49" s="663"/>
      <c r="CW49" s="663"/>
      <c r="CX49" s="663"/>
      <c r="CY49" s="664"/>
      <c r="CZ49" s="665">
        <v>100</v>
      </c>
      <c r="DA49" s="666"/>
      <c r="DB49" s="666"/>
      <c r="DC49" s="667"/>
      <c r="DD49" s="668">
        <v>6267471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5U6DCwXdTUIpnG70uSXmu32Q6TaVGg6se4lBrI0Bxr6eSVbs+6MXpysZWM4w28E8hk0djd5LG8LJ5ThLLIKnbQ==" saltValue="J6vH/M/H9q/h/enLMZJaf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362</v>
      </c>
      <c r="DK2" s="1204"/>
      <c r="DL2" s="1204"/>
      <c r="DM2" s="1204"/>
      <c r="DN2" s="1204"/>
      <c r="DO2" s="1205"/>
      <c r="DP2" s="250"/>
      <c r="DQ2" s="1203" t="s">
        <v>363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366</v>
      </c>
      <c r="B5" s="1089"/>
      <c r="C5" s="1089"/>
      <c r="D5" s="1089"/>
      <c r="E5" s="1089"/>
      <c r="F5" s="1089"/>
      <c r="G5" s="1089"/>
      <c r="H5" s="1089"/>
      <c r="I5" s="1089"/>
      <c r="J5" s="1089"/>
      <c r="K5" s="1089"/>
      <c r="L5" s="1089"/>
      <c r="M5" s="1089"/>
      <c r="N5" s="1089"/>
      <c r="O5" s="1089"/>
      <c r="P5" s="1090"/>
      <c r="Q5" s="1094" t="s">
        <v>367</v>
      </c>
      <c r="R5" s="1095"/>
      <c r="S5" s="1095"/>
      <c r="T5" s="1095"/>
      <c r="U5" s="1096"/>
      <c r="V5" s="1094" t="s">
        <v>368</v>
      </c>
      <c r="W5" s="1095"/>
      <c r="X5" s="1095"/>
      <c r="Y5" s="1095"/>
      <c r="Z5" s="1096"/>
      <c r="AA5" s="1094" t="s">
        <v>369</v>
      </c>
      <c r="AB5" s="1095"/>
      <c r="AC5" s="1095"/>
      <c r="AD5" s="1095"/>
      <c r="AE5" s="1095"/>
      <c r="AF5" s="1206" t="s">
        <v>370</v>
      </c>
      <c r="AG5" s="1095"/>
      <c r="AH5" s="1095"/>
      <c r="AI5" s="1095"/>
      <c r="AJ5" s="1110"/>
      <c r="AK5" s="1095" t="s">
        <v>371</v>
      </c>
      <c r="AL5" s="1095"/>
      <c r="AM5" s="1095"/>
      <c r="AN5" s="1095"/>
      <c r="AO5" s="1096"/>
      <c r="AP5" s="1094" t="s">
        <v>372</v>
      </c>
      <c r="AQ5" s="1095"/>
      <c r="AR5" s="1095"/>
      <c r="AS5" s="1095"/>
      <c r="AT5" s="1096"/>
      <c r="AU5" s="1094" t="s">
        <v>373</v>
      </c>
      <c r="AV5" s="1095"/>
      <c r="AW5" s="1095"/>
      <c r="AX5" s="1095"/>
      <c r="AY5" s="1110"/>
      <c r="AZ5" s="257"/>
      <c r="BA5" s="257"/>
      <c r="BB5" s="257"/>
      <c r="BC5" s="257"/>
      <c r="BD5" s="257"/>
      <c r="BE5" s="258"/>
      <c r="BF5" s="258"/>
      <c r="BG5" s="258"/>
      <c r="BH5" s="258"/>
      <c r="BI5" s="258"/>
      <c r="BJ5" s="258"/>
      <c r="BK5" s="258"/>
      <c r="BL5" s="258"/>
      <c r="BM5" s="258"/>
      <c r="BN5" s="258"/>
      <c r="BO5" s="258"/>
      <c r="BP5" s="258"/>
      <c r="BQ5" s="1088" t="s">
        <v>374</v>
      </c>
      <c r="BR5" s="1089"/>
      <c r="BS5" s="1089"/>
      <c r="BT5" s="1089"/>
      <c r="BU5" s="1089"/>
      <c r="BV5" s="1089"/>
      <c r="BW5" s="1089"/>
      <c r="BX5" s="1089"/>
      <c r="BY5" s="1089"/>
      <c r="BZ5" s="1089"/>
      <c r="CA5" s="1089"/>
      <c r="CB5" s="1089"/>
      <c r="CC5" s="1089"/>
      <c r="CD5" s="1089"/>
      <c r="CE5" s="1089"/>
      <c r="CF5" s="1089"/>
      <c r="CG5" s="1090"/>
      <c r="CH5" s="1094" t="s">
        <v>375</v>
      </c>
      <c r="CI5" s="1095"/>
      <c r="CJ5" s="1095"/>
      <c r="CK5" s="1095"/>
      <c r="CL5" s="1096"/>
      <c r="CM5" s="1094" t="s">
        <v>376</v>
      </c>
      <c r="CN5" s="1095"/>
      <c r="CO5" s="1095"/>
      <c r="CP5" s="1095"/>
      <c r="CQ5" s="1096"/>
      <c r="CR5" s="1094" t="s">
        <v>377</v>
      </c>
      <c r="CS5" s="1095"/>
      <c r="CT5" s="1095"/>
      <c r="CU5" s="1095"/>
      <c r="CV5" s="1096"/>
      <c r="CW5" s="1094" t="s">
        <v>378</v>
      </c>
      <c r="CX5" s="1095"/>
      <c r="CY5" s="1095"/>
      <c r="CZ5" s="1095"/>
      <c r="DA5" s="1096"/>
      <c r="DB5" s="1094" t="s">
        <v>379</v>
      </c>
      <c r="DC5" s="1095"/>
      <c r="DD5" s="1095"/>
      <c r="DE5" s="1095"/>
      <c r="DF5" s="1096"/>
      <c r="DG5" s="1191" t="s">
        <v>380</v>
      </c>
      <c r="DH5" s="1192"/>
      <c r="DI5" s="1192"/>
      <c r="DJ5" s="1192"/>
      <c r="DK5" s="1193"/>
      <c r="DL5" s="1191" t="s">
        <v>381</v>
      </c>
      <c r="DM5" s="1192"/>
      <c r="DN5" s="1192"/>
      <c r="DO5" s="1192"/>
      <c r="DP5" s="1193"/>
      <c r="DQ5" s="1094" t="s">
        <v>382</v>
      </c>
      <c r="DR5" s="1095"/>
      <c r="DS5" s="1095"/>
      <c r="DT5" s="1095"/>
      <c r="DU5" s="1096"/>
      <c r="DV5" s="1094" t="s">
        <v>373</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565</v>
      </c>
      <c r="C7" s="1144"/>
      <c r="D7" s="1144"/>
      <c r="E7" s="1144"/>
      <c r="F7" s="1144"/>
      <c r="G7" s="1144"/>
      <c r="H7" s="1144"/>
      <c r="I7" s="1144"/>
      <c r="J7" s="1144"/>
      <c r="K7" s="1144"/>
      <c r="L7" s="1144"/>
      <c r="M7" s="1144"/>
      <c r="N7" s="1144"/>
      <c r="O7" s="1144"/>
      <c r="P7" s="1145"/>
      <c r="Q7" s="1197">
        <v>10213</v>
      </c>
      <c r="R7" s="1198"/>
      <c r="S7" s="1198"/>
      <c r="T7" s="1198"/>
      <c r="U7" s="1198"/>
      <c r="V7" s="1198">
        <v>9862</v>
      </c>
      <c r="W7" s="1198"/>
      <c r="X7" s="1198"/>
      <c r="Y7" s="1198"/>
      <c r="Z7" s="1198"/>
      <c r="AA7" s="1198">
        <v>351</v>
      </c>
      <c r="AB7" s="1198"/>
      <c r="AC7" s="1198"/>
      <c r="AD7" s="1198"/>
      <c r="AE7" s="1199"/>
      <c r="AF7" s="1200">
        <v>331</v>
      </c>
      <c r="AG7" s="1201"/>
      <c r="AH7" s="1201"/>
      <c r="AI7" s="1201"/>
      <c r="AJ7" s="1202"/>
      <c r="AK7" s="1184">
        <v>441</v>
      </c>
      <c r="AL7" s="1185"/>
      <c r="AM7" s="1185"/>
      <c r="AN7" s="1185"/>
      <c r="AO7" s="1185"/>
      <c r="AP7" s="1185">
        <v>7573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384</v>
      </c>
      <c r="B23" s="1037" t="s">
        <v>385</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331</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223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387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366</v>
      </c>
      <c r="B26" s="1089"/>
      <c r="C26" s="1089"/>
      <c r="D26" s="1089"/>
      <c r="E26" s="1089"/>
      <c r="F26" s="1089"/>
      <c r="G26" s="1089"/>
      <c r="H26" s="1089"/>
      <c r="I26" s="1089"/>
      <c r="J26" s="1089"/>
      <c r="K26" s="1089"/>
      <c r="L26" s="1089"/>
      <c r="M26" s="1089"/>
      <c r="N26" s="1089"/>
      <c r="O26" s="1089"/>
      <c r="P26" s="1090"/>
      <c r="Q26" s="1094" t="s">
        <v>388</v>
      </c>
      <c r="R26" s="1095"/>
      <c r="S26" s="1095"/>
      <c r="T26" s="1095"/>
      <c r="U26" s="1096"/>
      <c r="V26" s="1094" t="s">
        <v>389</v>
      </c>
      <c r="W26" s="1095"/>
      <c r="X26" s="1095"/>
      <c r="Y26" s="1095"/>
      <c r="Z26" s="1096"/>
      <c r="AA26" s="1094" t="s">
        <v>390</v>
      </c>
      <c r="AB26" s="1095"/>
      <c r="AC26" s="1095"/>
      <c r="AD26" s="1095"/>
      <c r="AE26" s="1095"/>
      <c r="AF26" s="1152" t="s">
        <v>391</v>
      </c>
      <c r="AG26" s="1101"/>
      <c r="AH26" s="1101"/>
      <c r="AI26" s="1101"/>
      <c r="AJ26" s="1153"/>
      <c r="AK26" s="1095" t="s">
        <v>392</v>
      </c>
      <c r="AL26" s="1095"/>
      <c r="AM26" s="1095"/>
      <c r="AN26" s="1095"/>
      <c r="AO26" s="1096"/>
      <c r="AP26" s="1094" t="s">
        <v>393</v>
      </c>
      <c r="AQ26" s="1095"/>
      <c r="AR26" s="1095"/>
      <c r="AS26" s="1095"/>
      <c r="AT26" s="1096"/>
      <c r="AU26" s="1094" t="s">
        <v>394</v>
      </c>
      <c r="AV26" s="1095"/>
      <c r="AW26" s="1095"/>
      <c r="AX26" s="1095"/>
      <c r="AY26" s="1096"/>
      <c r="AZ26" s="1094" t="s">
        <v>395</v>
      </c>
      <c r="BA26" s="1095"/>
      <c r="BB26" s="1095"/>
      <c r="BC26" s="1095"/>
      <c r="BD26" s="1096"/>
      <c r="BE26" s="1094" t="s">
        <v>373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566</v>
      </c>
      <c r="C28" s="1144"/>
      <c r="D28" s="1144"/>
      <c r="E28" s="1144"/>
      <c r="F28" s="1144"/>
      <c r="G28" s="1144"/>
      <c r="H28" s="1144"/>
      <c r="I28" s="1144"/>
      <c r="J28" s="1144"/>
      <c r="K28" s="1144"/>
      <c r="L28" s="1144"/>
      <c r="M28" s="1144"/>
      <c r="N28" s="1144"/>
      <c r="O28" s="1144"/>
      <c r="P28" s="1145"/>
      <c r="Q28" s="1146">
        <v>3248</v>
      </c>
      <c r="R28" s="1147"/>
      <c r="S28" s="1147"/>
      <c r="T28" s="1147"/>
      <c r="U28" s="1147"/>
      <c r="V28" s="1147">
        <v>3170</v>
      </c>
      <c r="W28" s="1147"/>
      <c r="X28" s="1147"/>
      <c r="Y28" s="1147"/>
      <c r="Z28" s="1147"/>
      <c r="AA28" s="1147">
        <v>77</v>
      </c>
      <c r="AB28" s="1147"/>
      <c r="AC28" s="1147"/>
      <c r="AD28" s="1147"/>
      <c r="AE28" s="1148"/>
      <c r="AF28" s="1149">
        <v>77</v>
      </c>
      <c r="AG28" s="1147"/>
      <c r="AH28" s="1147"/>
      <c r="AI28" s="1147"/>
      <c r="AJ28" s="1150"/>
      <c r="AK28" s="1151">
        <v>341</v>
      </c>
      <c r="AL28" s="1139"/>
      <c r="AM28" s="1139"/>
      <c r="AN28" s="1139"/>
      <c r="AO28" s="1139"/>
      <c r="AP28" s="1139" t="s">
        <v>568</v>
      </c>
      <c r="AQ28" s="1139"/>
      <c r="AR28" s="1139"/>
      <c r="AS28" s="1139"/>
      <c r="AT28" s="1139"/>
      <c r="AU28" s="1139" t="s">
        <v>567</v>
      </c>
      <c r="AV28" s="1139"/>
      <c r="AW28" s="1139"/>
      <c r="AX28" s="1139"/>
      <c r="AY28" s="1139"/>
      <c r="AZ28" s="1140" t="s">
        <v>567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569</v>
      </c>
      <c r="C29" s="1131"/>
      <c r="D29" s="1131"/>
      <c r="E29" s="1131"/>
      <c r="F29" s="1131"/>
      <c r="G29" s="1131"/>
      <c r="H29" s="1131"/>
      <c r="I29" s="1131"/>
      <c r="J29" s="1131"/>
      <c r="K29" s="1131"/>
      <c r="L29" s="1131"/>
      <c r="M29" s="1131"/>
      <c r="N29" s="1131"/>
      <c r="O29" s="1131"/>
      <c r="P29" s="1132"/>
      <c r="Q29" s="1136">
        <v>429</v>
      </c>
      <c r="R29" s="1137"/>
      <c r="S29" s="1137"/>
      <c r="T29" s="1137"/>
      <c r="U29" s="1137"/>
      <c r="V29" s="1137">
        <v>417</v>
      </c>
      <c r="W29" s="1137"/>
      <c r="X29" s="1137"/>
      <c r="Y29" s="1137"/>
      <c r="Z29" s="1137"/>
      <c r="AA29" s="1137">
        <v>12</v>
      </c>
      <c r="AB29" s="1137"/>
      <c r="AC29" s="1137"/>
      <c r="AD29" s="1137"/>
      <c r="AE29" s="1138"/>
      <c r="AF29" s="1112">
        <v>12</v>
      </c>
      <c r="AG29" s="1113"/>
      <c r="AH29" s="1113"/>
      <c r="AI29" s="1113"/>
      <c r="AJ29" s="1114"/>
      <c r="AK29" s="1073">
        <v>119</v>
      </c>
      <c r="AL29" s="1064"/>
      <c r="AM29" s="1064"/>
      <c r="AN29" s="1064"/>
      <c r="AO29" s="1064"/>
      <c r="AP29" s="1064" t="s">
        <v>567</v>
      </c>
      <c r="AQ29" s="1064"/>
      <c r="AR29" s="1064"/>
      <c r="AS29" s="1064"/>
      <c r="AT29" s="1064"/>
      <c r="AU29" s="1064" t="s">
        <v>570</v>
      </c>
      <c r="AV29" s="1064"/>
      <c r="AW29" s="1064"/>
      <c r="AX29" s="1064"/>
      <c r="AY29" s="1064"/>
      <c r="AZ29" s="1135" t="s">
        <v>568</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396</v>
      </c>
      <c r="C30" s="1131"/>
      <c r="D30" s="1131"/>
      <c r="E30" s="1131"/>
      <c r="F30" s="1131"/>
      <c r="G30" s="1131"/>
      <c r="H30" s="1131"/>
      <c r="I30" s="1131"/>
      <c r="J30" s="1131"/>
      <c r="K30" s="1131"/>
      <c r="L30" s="1131"/>
      <c r="M30" s="1131"/>
      <c r="N30" s="1131"/>
      <c r="O30" s="1131"/>
      <c r="P30" s="1132"/>
      <c r="Q30" s="1136">
        <v>756</v>
      </c>
      <c r="R30" s="1137"/>
      <c r="S30" s="1137"/>
      <c r="T30" s="1137"/>
      <c r="U30" s="1137"/>
      <c r="V30" s="1137">
        <v>769</v>
      </c>
      <c r="W30" s="1137"/>
      <c r="X30" s="1137"/>
      <c r="Y30" s="1137"/>
      <c r="Z30" s="1137"/>
      <c r="AA30" s="1137">
        <v>-13</v>
      </c>
      <c r="AB30" s="1137"/>
      <c r="AC30" s="1137"/>
      <c r="AD30" s="1137"/>
      <c r="AE30" s="1138"/>
      <c r="AF30" s="1112">
        <v>255</v>
      </c>
      <c r="AG30" s="1113"/>
      <c r="AH30" s="1113"/>
      <c r="AI30" s="1113"/>
      <c r="AJ30" s="1114"/>
      <c r="AK30" s="1073">
        <v>340</v>
      </c>
      <c r="AL30" s="1064"/>
      <c r="AM30" s="1064"/>
      <c r="AN30" s="1064"/>
      <c r="AO30" s="1064"/>
      <c r="AP30" s="1064">
        <v>6871</v>
      </c>
      <c r="AQ30" s="1064"/>
      <c r="AR30" s="1064"/>
      <c r="AS30" s="1064"/>
      <c r="AT30" s="1064"/>
      <c r="AU30" s="1064">
        <v>6794</v>
      </c>
      <c r="AV30" s="1064"/>
      <c r="AW30" s="1064"/>
      <c r="AX30" s="1064"/>
      <c r="AY30" s="1064"/>
      <c r="AZ30" s="1135" t="s">
        <v>571</v>
      </c>
      <c r="BA30" s="1135"/>
      <c r="BB30" s="1135"/>
      <c r="BC30" s="1135"/>
      <c r="BD30" s="1135"/>
      <c r="BE30" s="1125" t="s">
        <v>397</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c r="C31" s="1131"/>
      <c r="D31" s="1131"/>
      <c r="E31" s="1131"/>
      <c r="F31" s="1131"/>
      <c r="G31" s="1131"/>
      <c r="H31" s="1131"/>
      <c r="I31" s="1131"/>
      <c r="J31" s="1131"/>
      <c r="K31" s="1131"/>
      <c r="L31" s="1131"/>
      <c r="M31" s="1131"/>
      <c r="N31" s="1131"/>
      <c r="O31" s="1131"/>
      <c r="P31" s="1132"/>
      <c r="Q31" s="1136"/>
      <c r="R31" s="1137"/>
      <c r="S31" s="1137"/>
      <c r="T31" s="1137"/>
      <c r="U31" s="1137"/>
      <c r="V31" s="1137"/>
      <c r="W31" s="1137"/>
      <c r="X31" s="1137"/>
      <c r="Y31" s="1137"/>
      <c r="Z31" s="1137"/>
      <c r="AA31" s="1137"/>
      <c r="AB31" s="1137"/>
      <c r="AC31" s="1137"/>
      <c r="AD31" s="1137"/>
      <c r="AE31" s="1138"/>
      <c r="AF31" s="1112"/>
      <c r="AG31" s="1113"/>
      <c r="AH31" s="1113"/>
      <c r="AI31" s="1113"/>
      <c r="AJ31" s="1114"/>
      <c r="AK31" s="1073"/>
      <c r="AL31" s="1064"/>
      <c r="AM31" s="1064"/>
      <c r="AN31" s="1064"/>
      <c r="AO31" s="1064"/>
      <c r="AP31" s="1064"/>
      <c r="AQ31" s="1064"/>
      <c r="AR31" s="1064"/>
      <c r="AS31" s="1064"/>
      <c r="AT31" s="1064"/>
      <c r="AU31" s="1064"/>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398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384</v>
      </c>
      <c r="B63" s="1037" t="s">
        <v>399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344</v>
      </c>
      <c r="AG63" s="1052"/>
      <c r="AH63" s="1052"/>
      <c r="AI63" s="1052"/>
      <c r="AJ63" s="1123"/>
      <c r="AK63" s="1124"/>
      <c r="AL63" s="1056"/>
      <c r="AM63" s="1056"/>
      <c r="AN63" s="1056"/>
      <c r="AO63" s="1056"/>
      <c r="AP63" s="1052">
        <v>6871</v>
      </c>
      <c r="AQ63" s="1052"/>
      <c r="AR63" s="1052"/>
      <c r="AS63" s="1052"/>
      <c r="AT63" s="1052"/>
      <c r="AU63" s="1052">
        <v>6794</v>
      </c>
      <c r="AV63" s="1052"/>
      <c r="AW63" s="1052"/>
      <c r="AX63" s="1052"/>
      <c r="AY63" s="1052"/>
      <c r="AZ63" s="1118"/>
      <c r="BA63" s="1118"/>
      <c r="BB63" s="1118"/>
      <c r="BC63" s="1118"/>
      <c r="BD63" s="1118"/>
      <c r="BE63" s="1053"/>
      <c r="BF63" s="1053"/>
      <c r="BG63" s="1053"/>
      <c r="BH63" s="1053"/>
      <c r="BI63" s="1054"/>
      <c r="BJ63" s="1119" t="s">
        <v>400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402</v>
      </c>
      <c r="B66" s="1089"/>
      <c r="C66" s="1089"/>
      <c r="D66" s="1089"/>
      <c r="E66" s="1089"/>
      <c r="F66" s="1089"/>
      <c r="G66" s="1089"/>
      <c r="H66" s="1089"/>
      <c r="I66" s="1089"/>
      <c r="J66" s="1089"/>
      <c r="K66" s="1089"/>
      <c r="L66" s="1089"/>
      <c r="M66" s="1089"/>
      <c r="N66" s="1089"/>
      <c r="O66" s="1089"/>
      <c r="P66" s="1090"/>
      <c r="Q66" s="1094" t="s">
        <v>403</v>
      </c>
      <c r="R66" s="1095"/>
      <c r="S66" s="1095"/>
      <c r="T66" s="1095"/>
      <c r="U66" s="1096"/>
      <c r="V66" s="1094" t="s">
        <v>404</v>
      </c>
      <c r="W66" s="1095"/>
      <c r="X66" s="1095"/>
      <c r="Y66" s="1095"/>
      <c r="Z66" s="1096"/>
      <c r="AA66" s="1094" t="s">
        <v>390</v>
      </c>
      <c r="AB66" s="1095"/>
      <c r="AC66" s="1095"/>
      <c r="AD66" s="1095"/>
      <c r="AE66" s="1096"/>
      <c r="AF66" s="1100" t="s">
        <v>405</v>
      </c>
      <c r="AG66" s="1101"/>
      <c r="AH66" s="1101"/>
      <c r="AI66" s="1101"/>
      <c r="AJ66" s="1102"/>
      <c r="AK66" s="1094" t="s">
        <v>406</v>
      </c>
      <c r="AL66" s="1089"/>
      <c r="AM66" s="1089"/>
      <c r="AN66" s="1089"/>
      <c r="AO66" s="1090"/>
      <c r="AP66" s="1094" t="s">
        <v>393</v>
      </c>
      <c r="AQ66" s="1095"/>
      <c r="AR66" s="1095"/>
      <c r="AS66" s="1095"/>
      <c r="AT66" s="1096"/>
      <c r="AU66" s="1094" t="s">
        <v>407</v>
      </c>
      <c r="AV66" s="1095"/>
      <c r="AW66" s="1095"/>
      <c r="AX66" s="1095"/>
      <c r="AY66" s="1096"/>
      <c r="AZ66" s="1094" t="s">
        <v>373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572</v>
      </c>
      <c r="C68" s="1079"/>
      <c r="D68" s="1079"/>
      <c r="E68" s="1079"/>
      <c r="F68" s="1079"/>
      <c r="G68" s="1079"/>
      <c r="H68" s="1079"/>
      <c r="I68" s="1079"/>
      <c r="J68" s="1079"/>
      <c r="K68" s="1079"/>
      <c r="L68" s="1079"/>
      <c r="M68" s="1079"/>
      <c r="N68" s="1079"/>
      <c r="O68" s="1079"/>
      <c r="P68" s="1080"/>
      <c r="Q68" s="1081">
        <v>4289</v>
      </c>
      <c r="R68" s="1075"/>
      <c r="S68" s="1075"/>
      <c r="T68" s="1075"/>
      <c r="U68" s="1075"/>
      <c r="V68" s="1075">
        <v>4256</v>
      </c>
      <c r="W68" s="1075"/>
      <c r="X68" s="1075"/>
      <c r="Y68" s="1075"/>
      <c r="Z68" s="1075"/>
      <c r="AA68" s="1075">
        <v>33</v>
      </c>
      <c r="AB68" s="1075"/>
      <c r="AC68" s="1075"/>
      <c r="AD68" s="1075"/>
      <c r="AE68" s="1075"/>
      <c r="AF68" s="1075">
        <v>28</v>
      </c>
      <c r="AG68" s="1075"/>
      <c r="AH68" s="1075"/>
      <c r="AI68" s="1075"/>
      <c r="AJ68" s="1075"/>
      <c r="AK68" s="1075" t="s">
        <v>567</v>
      </c>
      <c r="AL68" s="1075"/>
      <c r="AM68" s="1075"/>
      <c r="AN68" s="1075"/>
      <c r="AO68" s="1075"/>
      <c r="AP68" s="1075">
        <v>1943</v>
      </c>
      <c r="AQ68" s="1075"/>
      <c r="AR68" s="1075"/>
      <c r="AS68" s="1075"/>
      <c r="AT68" s="1075"/>
      <c r="AU68" s="1075" t="s">
        <v>567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573</v>
      </c>
      <c r="C69" s="1068"/>
      <c r="D69" s="1068"/>
      <c r="E69" s="1068"/>
      <c r="F69" s="1068"/>
      <c r="G69" s="1068"/>
      <c r="H69" s="1068"/>
      <c r="I69" s="1068"/>
      <c r="J69" s="1068"/>
      <c r="K69" s="1068"/>
      <c r="L69" s="1068"/>
      <c r="M69" s="1068"/>
      <c r="N69" s="1068"/>
      <c r="O69" s="1068"/>
      <c r="P69" s="1069"/>
      <c r="Q69" s="1070">
        <v>1433</v>
      </c>
      <c r="R69" s="1064"/>
      <c r="S69" s="1064"/>
      <c r="T69" s="1064"/>
      <c r="U69" s="1064"/>
      <c r="V69" s="1064">
        <v>1391</v>
      </c>
      <c r="W69" s="1064"/>
      <c r="X69" s="1064"/>
      <c r="Y69" s="1064"/>
      <c r="Z69" s="1064"/>
      <c r="AA69" s="1064">
        <v>42</v>
      </c>
      <c r="AB69" s="1064"/>
      <c r="AC69" s="1064"/>
      <c r="AD69" s="1064"/>
      <c r="AE69" s="1064"/>
      <c r="AF69" s="1064">
        <v>42</v>
      </c>
      <c r="AG69" s="1064"/>
      <c r="AH69" s="1064"/>
      <c r="AI69" s="1064"/>
      <c r="AJ69" s="1064"/>
      <c r="AK69" s="1064" t="s">
        <v>567</v>
      </c>
      <c r="AL69" s="1064"/>
      <c r="AM69" s="1064"/>
      <c r="AN69" s="1064"/>
      <c r="AO69" s="1064"/>
      <c r="AP69" s="1064" t="s">
        <v>567</v>
      </c>
      <c r="AQ69" s="1064"/>
      <c r="AR69" s="1064"/>
      <c r="AS69" s="1064"/>
      <c r="AT69" s="1064"/>
      <c r="AU69" s="1064" t="s">
        <v>574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575</v>
      </c>
      <c r="C70" s="1068"/>
      <c r="D70" s="1068"/>
      <c r="E70" s="1068"/>
      <c r="F70" s="1068"/>
      <c r="G70" s="1068"/>
      <c r="H70" s="1068"/>
      <c r="I70" s="1068"/>
      <c r="J70" s="1068"/>
      <c r="K70" s="1068"/>
      <c r="L70" s="1068"/>
      <c r="M70" s="1068"/>
      <c r="N70" s="1068"/>
      <c r="O70" s="1068"/>
      <c r="P70" s="1069"/>
      <c r="Q70" s="1070">
        <v>70128</v>
      </c>
      <c r="R70" s="1064"/>
      <c r="S70" s="1064"/>
      <c r="T70" s="1064"/>
      <c r="U70" s="1064"/>
      <c r="V70" s="1064">
        <v>68744</v>
      </c>
      <c r="W70" s="1064"/>
      <c r="X70" s="1064"/>
      <c r="Y70" s="1064"/>
      <c r="Z70" s="1064"/>
      <c r="AA70" s="1064" t="s">
        <v>574</v>
      </c>
      <c r="AB70" s="1064"/>
      <c r="AC70" s="1064"/>
      <c r="AD70" s="1064"/>
      <c r="AE70" s="1064"/>
      <c r="AF70" s="1064">
        <v>1385</v>
      </c>
      <c r="AG70" s="1064"/>
      <c r="AH70" s="1064"/>
      <c r="AI70" s="1064"/>
      <c r="AJ70" s="1064"/>
      <c r="AK70" s="1064">
        <v>644</v>
      </c>
      <c r="AL70" s="1064"/>
      <c r="AM70" s="1064"/>
      <c r="AN70" s="1064"/>
      <c r="AO70" s="1064"/>
      <c r="AP70" s="1064" t="s">
        <v>574</v>
      </c>
      <c r="AQ70" s="1064"/>
      <c r="AR70" s="1064"/>
      <c r="AS70" s="1064"/>
      <c r="AT70" s="1064"/>
      <c r="AU70" s="1064" t="s">
        <v>574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576</v>
      </c>
      <c r="C71" s="1068"/>
      <c r="D71" s="1068"/>
      <c r="E71" s="1068"/>
      <c r="F71" s="1068"/>
      <c r="G71" s="1068"/>
      <c r="H71" s="1068"/>
      <c r="I71" s="1068"/>
      <c r="J71" s="1068"/>
      <c r="K71" s="1068"/>
      <c r="L71" s="1068"/>
      <c r="M71" s="1068"/>
      <c r="N71" s="1068"/>
      <c r="O71" s="1068"/>
      <c r="P71" s="1069"/>
      <c r="Q71" s="1070">
        <v>173</v>
      </c>
      <c r="R71" s="1064"/>
      <c r="S71" s="1064"/>
      <c r="T71" s="1064"/>
      <c r="U71" s="1064"/>
      <c r="V71" s="1064">
        <v>151</v>
      </c>
      <c r="W71" s="1064"/>
      <c r="X71" s="1064"/>
      <c r="Y71" s="1064"/>
      <c r="Z71" s="1064"/>
      <c r="AA71" s="1064">
        <v>22</v>
      </c>
      <c r="AB71" s="1064"/>
      <c r="AC71" s="1064"/>
      <c r="AD71" s="1064"/>
      <c r="AE71" s="1064"/>
      <c r="AF71" s="1064">
        <v>22</v>
      </c>
      <c r="AG71" s="1064"/>
      <c r="AH71" s="1064"/>
      <c r="AI71" s="1064"/>
      <c r="AJ71" s="1064"/>
      <c r="AK71" s="1064">
        <v>42</v>
      </c>
      <c r="AL71" s="1064"/>
      <c r="AM71" s="1064"/>
      <c r="AN71" s="1064"/>
      <c r="AO71" s="1064"/>
      <c r="AP71" s="1064" t="s">
        <v>574</v>
      </c>
      <c r="AQ71" s="1064"/>
      <c r="AR71" s="1064"/>
      <c r="AS71" s="1064"/>
      <c r="AT71" s="1064"/>
      <c r="AU71" s="1064" t="s">
        <v>567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577</v>
      </c>
      <c r="C72" s="1068"/>
      <c r="D72" s="1068"/>
      <c r="E72" s="1068"/>
      <c r="F72" s="1068"/>
      <c r="G72" s="1068"/>
      <c r="H72" s="1068"/>
      <c r="I72" s="1068"/>
      <c r="J72" s="1068"/>
      <c r="K72" s="1068"/>
      <c r="L72" s="1068"/>
      <c r="M72" s="1068"/>
      <c r="N72" s="1068"/>
      <c r="O72" s="1068"/>
      <c r="P72" s="1069"/>
      <c r="Q72" s="1070">
        <v>783718</v>
      </c>
      <c r="R72" s="1064"/>
      <c r="S72" s="1064"/>
      <c r="T72" s="1064"/>
      <c r="U72" s="1064"/>
      <c r="V72" s="1064">
        <v>768737</v>
      </c>
      <c r="W72" s="1064"/>
      <c r="X72" s="1064"/>
      <c r="Y72" s="1064"/>
      <c r="Z72" s="1064"/>
      <c r="AA72" s="1064">
        <v>14981</v>
      </c>
      <c r="AB72" s="1064"/>
      <c r="AC72" s="1064"/>
      <c r="AD72" s="1064"/>
      <c r="AE72" s="1064"/>
      <c r="AF72" s="1064">
        <v>14981</v>
      </c>
      <c r="AG72" s="1064"/>
      <c r="AH72" s="1064"/>
      <c r="AI72" s="1064"/>
      <c r="AJ72" s="1064"/>
      <c r="AK72" s="1064">
        <v>4096</v>
      </c>
      <c r="AL72" s="1064"/>
      <c r="AM72" s="1064"/>
      <c r="AN72" s="1064"/>
      <c r="AO72" s="1064"/>
      <c r="AP72" s="1064" t="s">
        <v>574</v>
      </c>
      <c r="AQ72" s="1064"/>
      <c r="AR72" s="1064"/>
      <c r="AS72" s="1064"/>
      <c r="AT72" s="1064"/>
      <c r="AU72" s="1064" t="s">
        <v>574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578</v>
      </c>
      <c r="C73" s="1068"/>
      <c r="D73" s="1068"/>
      <c r="E73" s="1068"/>
      <c r="F73" s="1068"/>
      <c r="G73" s="1068"/>
      <c r="H73" s="1068"/>
      <c r="I73" s="1068"/>
      <c r="J73" s="1068"/>
      <c r="K73" s="1068"/>
      <c r="L73" s="1068"/>
      <c r="M73" s="1068"/>
      <c r="N73" s="1068"/>
      <c r="O73" s="1068"/>
      <c r="P73" s="1069"/>
      <c r="Q73" s="1070">
        <v>2</v>
      </c>
      <c r="R73" s="1064"/>
      <c r="S73" s="1064"/>
      <c r="T73" s="1064"/>
      <c r="U73" s="1064"/>
      <c r="V73" s="1064">
        <v>1</v>
      </c>
      <c r="W73" s="1064"/>
      <c r="X73" s="1064"/>
      <c r="Y73" s="1064"/>
      <c r="Z73" s="1064"/>
      <c r="AA73" s="1064">
        <v>1</v>
      </c>
      <c r="AB73" s="1064"/>
      <c r="AC73" s="1064"/>
      <c r="AD73" s="1064"/>
      <c r="AE73" s="1064"/>
      <c r="AF73" s="1064">
        <v>1</v>
      </c>
      <c r="AG73" s="1064"/>
      <c r="AH73" s="1064"/>
      <c r="AI73" s="1064"/>
      <c r="AJ73" s="1064"/>
      <c r="AK73" s="1064" t="s">
        <v>574</v>
      </c>
      <c r="AL73" s="1064"/>
      <c r="AM73" s="1064"/>
      <c r="AN73" s="1064"/>
      <c r="AO73" s="1064"/>
      <c r="AP73" s="1064" t="s">
        <v>574</v>
      </c>
      <c r="AQ73" s="1064"/>
      <c r="AR73" s="1064"/>
      <c r="AS73" s="1064"/>
      <c r="AT73" s="1064"/>
      <c r="AU73" s="1064" t="s">
        <v>574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579</v>
      </c>
      <c r="C74" s="1068"/>
      <c r="D74" s="1068"/>
      <c r="E74" s="1068"/>
      <c r="F74" s="1068"/>
      <c r="G74" s="1068"/>
      <c r="H74" s="1068"/>
      <c r="I74" s="1068"/>
      <c r="J74" s="1068"/>
      <c r="K74" s="1068"/>
      <c r="L74" s="1068"/>
      <c r="M74" s="1068"/>
      <c r="N74" s="1068"/>
      <c r="O74" s="1068"/>
      <c r="P74" s="1069"/>
      <c r="Q74" s="1070">
        <v>92</v>
      </c>
      <c r="R74" s="1064"/>
      <c r="S74" s="1064"/>
      <c r="T74" s="1064"/>
      <c r="U74" s="1064"/>
      <c r="V74" s="1064">
        <v>90</v>
      </c>
      <c r="W74" s="1064"/>
      <c r="X74" s="1064"/>
      <c r="Y74" s="1064"/>
      <c r="Z74" s="1064"/>
      <c r="AA74" s="1064">
        <v>1</v>
      </c>
      <c r="AB74" s="1064"/>
      <c r="AC74" s="1064"/>
      <c r="AD74" s="1064"/>
      <c r="AE74" s="1064"/>
      <c r="AF74" s="1064">
        <v>1</v>
      </c>
      <c r="AG74" s="1064"/>
      <c r="AH74" s="1064"/>
      <c r="AI74" s="1064"/>
      <c r="AJ74" s="1064"/>
      <c r="AK74" s="1064" t="s">
        <v>574</v>
      </c>
      <c r="AL74" s="1064"/>
      <c r="AM74" s="1064"/>
      <c r="AN74" s="1064"/>
      <c r="AO74" s="1064"/>
      <c r="AP74" s="1064" t="s">
        <v>580</v>
      </c>
      <c r="AQ74" s="1064"/>
      <c r="AR74" s="1064"/>
      <c r="AS74" s="1064"/>
      <c r="AT74" s="1064"/>
      <c r="AU74" s="1064" t="s">
        <v>574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581</v>
      </c>
      <c r="C75" s="1068"/>
      <c r="D75" s="1068"/>
      <c r="E75" s="1068"/>
      <c r="F75" s="1068"/>
      <c r="G75" s="1068"/>
      <c r="H75" s="1068"/>
      <c r="I75" s="1068"/>
      <c r="J75" s="1068"/>
      <c r="K75" s="1068"/>
      <c r="L75" s="1068"/>
      <c r="M75" s="1068"/>
      <c r="N75" s="1068"/>
      <c r="O75" s="1068"/>
      <c r="P75" s="1069"/>
      <c r="Q75" s="1071">
        <v>204</v>
      </c>
      <c r="R75" s="1072"/>
      <c r="S75" s="1072"/>
      <c r="T75" s="1072"/>
      <c r="U75" s="1073"/>
      <c r="V75" s="1074">
        <v>196</v>
      </c>
      <c r="W75" s="1072"/>
      <c r="X75" s="1072"/>
      <c r="Y75" s="1072"/>
      <c r="Z75" s="1073"/>
      <c r="AA75" s="1074">
        <v>9</v>
      </c>
      <c r="AB75" s="1072"/>
      <c r="AC75" s="1072"/>
      <c r="AD75" s="1072"/>
      <c r="AE75" s="1073"/>
      <c r="AF75" s="1074">
        <v>9</v>
      </c>
      <c r="AG75" s="1072"/>
      <c r="AH75" s="1072"/>
      <c r="AI75" s="1072"/>
      <c r="AJ75" s="1073"/>
      <c r="AK75" s="1074" t="s">
        <v>574</v>
      </c>
      <c r="AL75" s="1072"/>
      <c r="AM75" s="1072"/>
      <c r="AN75" s="1072"/>
      <c r="AO75" s="1073"/>
      <c r="AP75" s="1074" t="s">
        <v>574</v>
      </c>
      <c r="AQ75" s="1072"/>
      <c r="AR75" s="1072"/>
      <c r="AS75" s="1072"/>
      <c r="AT75" s="1073"/>
      <c r="AU75" s="1074" t="s">
        <v>580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582</v>
      </c>
      <c r="C76" s="1068"/>
      <c r="D76" s="1068"/>
      <c r="E76" s="1068"/>
      <c r="F76" s="1068"/>
      <c r="G76" s="1068"/>
      <c r="H76" s="1068"/>
      <c r="I76" s="1068"/>
      <c r="J76" s="1068"/>
      <c r="K76" s="1068"/>
      <c r="L76" s="1068"/>
      <c r="M76" s="1068"/>
      <c r="N76" s="1068"/>
      <c r="O76" s="1068"/>
      <c r="P76" s="1069"/>
      <c r="Q76" s="1071">
        <v>65</v>
      </c>
      <c r="R76" s="1072"/>
      <c r="S76" s="1072"/>
      <c r="T76" s="1072"/>
      <c r="U76" s="1073"/>
      <c r="V76" s="1074">
        <v>65</v>
      </c>
      <c r="W76" s="1072"/>
      <c r="X76" s="1072"/>
      <c r="Y76" s="1072"/>
      <c r="Z76" s="1073"/>
      <c r="AA76" s="1074" t="s">
        <v>574</v>
      </c>
      <c r="AB76" s="1072"/>
      <c r="AC76" s="1072"/>
      <c r="AD76" s="1072"/>
      <c r="AE76" s="1073"/>
      <c r="AF76" s="1074" t="s">
        <v>574</v>
      </c>
      <c r="AG76" s="1072"/>
      <c r="AH76" s="1072"/>
      <c r="AI76" s="1072"/>
      <c r="AJ76" s="1073"/>
      <c r="AK76" s="1074" t="s">
        <v>574</v>
      </c>
      <c r="AL76" s="1072"/>
      <c r="AM76" s="1072"/>
      <c r="AN76" s="1072"/>
      <c r="AO76" s="1073"/>
      <c r="AP76" s="1074" t="s">
        <v>574</v>
      </c>
      <c r="AQ76" s="1072"/>
      <c r="AR76" s="1072"/>
      <c r="AS76" s="1072"/>
      <c r="AT76" s="1073"/>
      <c r="AU76" s="1074" t="s">
        <v>574</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583</v>
      </c>
      <c r="C77" s="1068"/>
      <c r="D77" s="1068"/>
      <c r="E77" s="1068"/>
      <c r="F77" s="1068"/>
      <c r="G77" s="1068"/>
      <c r="H77" s="1068"/>
      <c r="I77" s="1068"/>
      <c r="J77" s="1068"/>
      <c r="K77" s="1068"/>
      <c r="L77" s="1068"/>
      <c r="M77" s="1068"/>
      <c r="N77" s="1068"/>
      <c r="O77" s="1068"/>
      <c r="P77" s="1069"/>
      <c r="Q77" s="1071">
        <v>191</v>
      </c>
      <c r="R77" s="1072"/>
      <c r="S77" s="1072"/>
      <c r="T77" s="1072"/>
      <c r="U77" s="1073"/>
      <c r="V77" s="1074">
        <v>179</v>
      </c>
      <c r="W77" s="1072"/>
      <c r="X77" s="1072"/>
      <c r="Y77" s="1072"/>
      <c r="Z77" s="1073"/>
      <c r="AA77" s="1074">
        <v>12</v>
      </c>
      <c r="AB77" s="1072"/>
      <c r="AC77" s="1072"/>
      <c r="AD77" s="1072"/>
      <c r="AE77" s="1073"/>
      <c r="AF77" s="1074">
        <v>12</v>
      </c>
      <c r="AG77" s="1072"/>
      <c r="AH77" s="1072"/>
      <c r="AI77" s="1072"/>
      <c r="AJ77" s="1073"/>
      <c r="AK77" s="1064" t="s">
        <v>574</v>
      </c>
      <c r="AL77" s="1064"/>
      <c r="AM77" s="1064"/>
      <c r="AN77" s="1064"/>
      <c r="AO77" s="1064"/>
      <c r="AP77" s="1064" t="s">
        <v>574</v>
      </c>
      <c r="AQ77" s="1064"/>
      <c r="AR77" s="1064"/>
      <c r="AS77" s="1064"/>
      <c r="AT77" s="1064"/>
      <c r="AU77" s="1064" t="s">
        <v>574</v>
      </c>
      <c r="AV77" s="1064"/>
      <c r="AW77" s="1064"/>
      <c r="AX77" s="1064"/>
      <c r="AY77" s="1064"/>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384</v>
      </c>
      <c r="B88" s="1037" t="s">
        <v>408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384</v>
      </c>
      <c r="BR102" s="1037" t="s">
        <v>409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414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415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416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417</v>
      </c>
      <c r="AB109" s="987"/>
      <c r="AC109" s="987"/>
      <c r="AD109" s="987"/>
      <c r="AE109" s="988"/>
      <c r="AF109" s="989" t="s">
        <v>303</v>
      </c>
      <c r="AG109" s="987"/>
      <c r="AH109" s="987"/>
      <c r="AI109" s="987"/>
      <c r="AJ109" s="988"/>
      <c r="AK109" s="989" t="s">
        <v>302</v>
      </c>
      <c r="AL109" s="987"/>
      <c r="AM109" s="987"/>
      <c r="AN109" s="987"/>
      <c r="AO109" s="988"/>
      <c r="AP109" s="989" t="s">
        <v>418</v>
      </c>
      <c r="AQ109" s="987"/>
      <c r="AR109" s="987"/>
      <c r="AS109" s="987"/>
      <c r="AT109" s="1018"/>
      <c r="AU109" s="986" t="s">
        <v>416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417</v>
      </c>
      <c r="BR109" s="987"/>
      <c r="BS109" s="987"/>
      <c r="BT109" s="987"/>
      <c r="BU109" s="988"/>
      <c r="BV109" s="989" t="s">
        <v>303</v>
      </c>
      <c r="BW109" s="987"/>
      <c r="BX109" s="987"/>
      <c r="BY109" s="987"/>
      <c r="BZ109" s="988"/>
      <c r="CA109" s="989" t="s">
        <v>302</v>
      </c>
      <c r="CB109" s="987"/>
      <c r="CC109" s="987"/>
      <c r="CD109" s="987"/>
      <c r="CE109" s="988"/>
      <c r="CF109" s="1025" t="s">
        <v>418</v>
      </c>
      <c r="CG109" s="1025"/>
      <c r="CH109" s="1025"/>
      <c r="CI109" s="1025"/>
      <c r="CJ109" s="1025"/>
      <c r="CK109" s="989" t="s">
        <v>419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417</v>
      </c>
      <c r="DH109" s="987"/>
      <c r="DI109" s="987"/>
      <c r="DJ109" s="987"/>
      <c r="DK109" s="988"/>
      <c r="DL109" s="989" t="s">
        <v>303</v>
      </c>
      <c r="DM109" s="987"/>
      <c r="DN109" s="987"/>
      <c r="DO109" s="987"/>
      <c r="DP109" s="988"/>
      <c r="DQ109" s="989" t="s">
        <v>302</v>
      </c>
      <c r="DR109" s="987"/>
      <c r="DS109" s="987"/>
      <c r="DT109" s="987"/>
      <c r="DU109" s="988"/>
      <c r="DV109" s="989" t="s">
        <v>418</v>
      </c>
      <c r="DW109" s="987"/>
      <c r="DX109" s="987"/>
      <c r="DY109" s="987"/>
      <c r="DZ109" s="1018"/>
    </row>
    <row r="110" spans="1:131" s="247" customFormat="1" ht="26.25" customHeight="1" x14ac:dyDescent="0.15">
      <c r="A110" s="889" t="s">
        <v>420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560365</v>
      </c>
      <c r="AB110" s="980"/>
      <c r="AC110" s="980"/>
      <c r="AD110" s="980"/>
      <c r="AE110" s="981"/>
      <c r="AF110" s="982">
        <v>549955</v>
      </c>
      <c r="AG110" s="980"/>
      <c r="AH110" s="980"/>
      <c r="AI110" s="980"/>
      <c r="AJ110" s="981"/>
      <c r="AK110" s="982">
        <v>644733</v>
      </c>
      <c r="AL110" s="980"/>
      <c r="AM110" s="980"/>
      <c r="AN110" s="980"/>
      <c r="AO110" s="981"/>
      <c r="AP110" s="983">
        <v>12.7</v>
      </c>
      <c r="AQ110" s="984"/>
      <c r="AR110" s="984"/>
      <c r="AS110" s="984"/>
      <c r="AT110" s="985"/>
      <c r="AU110" s="1019" t="s">
        <v>73</v>
      </c>
      <c r="AV110" s="1020"/>
      <c r="AW110" s="1020"/>
      <c r="AX110" s="1020"/>
      <c r="AY110" s="1020"/>
      <c r="AZ110" s="945" t="s">
        <v>421</v>
      </c>
      <c r="BA110" s="890"/>
      <c r="BB110" s="890"/>
      <c r="BC110" s="890"/>
      <c r="BD110" s="890"/>
      <c r="BE110" s="890"/>
      <c r="BF110" s="890"/>
      <c r="BG110" s="890"/>
      <c r="BH110" s="890"/>
      <c r="BI110" s="890"/>
      <c r="BJ110" s="890"/>
      <c r="BK110" s="890"/>
      <c r="BL110" s="890"/>
      <c r="BM110" s="890"/>
      <c r="BN110" s="890"/>
      <c r="BO110" s="890"/>
      <c r="BP110" s="891"/>
      <c r="BQ110" s="946">
        <v>7337071</v>
      </c>
      <c r="BR110" s="927"/>
      <c r="BS110" s="927"/>
      <c r="BT110" s="927"/>
      <c r="BU110" s="927"/>
      <c r="BV110" s="927">
        <v>7418509</v>
      </c>
      <c r="BW110" s="927"/>
      <c r="BX110" s="927"/>
      <c r="BY110" s="927"/>
      <c r="BZ110" s="927"/>
      <c r="CA110" s="927">
        <v>7573319</v>
      </c>
      <c r="CB110" s="927"/>
      <c r="CC110" s="927"/>
      <c r="CD110" s="927"/>
      <c r="CE110" s="927"/>
      <c r="CF110" s="951">
        <v>148.69999999999999</v>
      </c>
      <c r="CG110" s="952"/>
      <c r="CH110" s="952"/>
      <c r="CI110" s="952"/>
      <c r="CJ110" s="952"/>
      <c r="CK110" s="1015" t="s">
        <v>422</v>
      </c>
      <c r="CL110" s="901"/>
      <c r="CM110" s="976" t="s">
        <v>423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223</v>
      </c>
      <c r="DH110" s="927"/>
      <c r="DI110" s="927"/>
      <c r="DJ110" s="927"/>
      <c r="DK110" s="927"/>
      <c r="DL110" s="927" t="s">
        <v>223</v>
      </c>
      <c r="DM110" s="927"/>
      <c r="DN110" s="927"/>
      <c r="DO110" s="927"/>
      <c r="DP110" s="927"/>
      <c r="DQ110" s="927" t="s">
        <v>424</v>
      </c>
      <c r="DR110" s="927"/>
      <c r="DS110" s="927"/>
      <c r="DT110" s="927"/>
      <c r="DU110" s="927"/>
      <c r="DV110" s="928" t="s">
        <v>425</v>
      </c>
      <c r="DW110" s="928"/>
      <c r="DX110" s="928"/>
      <c r="DY110" s="928"/>
      <c r="DZ110" s="929"/>
    </row>
    <row r="111" spans="1:131" s="247" customFormat="1" ht="26.25" customHeight="1" x14ac:dyDescent="0.15">
      <c r="A111" s="856" t="s">
        <v>426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223</v>
      </c>
      <c r="AB111" s="1008"/>
      <c r="AC111" s="1008"/>
      <c r="AD111" s="1008"/>
      <c r="AE111" s="1009"/>
      <c r="AF111" s="1010" t="s">
        <v>424</v>
      </c>
      <c r="AG111" s="1008"/>
      <c r="AH111" s="1008"/>
      <c r="AI111" s="1008"/>
      <c r="AJ111" s="1009"/>
      <c r="AK111" s="1010" t="s">
        <v>427</v>
      </c>
      <c r="AL111" s="1008"/>
      <c r="AM111" s="1008"/>
      <c r="AN111" s="1008"/>
      <c r="AO111" s="1009"/>
      <c r="AP111" s="1011" t="s">
        <v>223</v>
      </c>
      <c r="AQ111" s="1012"/>
      <c r="AR111" s="1012"/>
      <c r="AS111" s="1012"/>
      <c r="AT111" s="1013"/>
      <c r="AU111" s="1021"/>
      <c r="AV111" s="1022"/>
      <c r="AW111" s="1022"/>
      <c r="AX111" s="1022"/>
      <c r="AY111" s="1022"/>
      <c r="AZ111" s="897" t="s">
        <v>428</v>
      </c>
      <c r="BA111" s="832"/>
      <c r="BB111" s="832"/>
      <c r="BC111" s="832"/>
      <c r="BD111" s="832"/>
      <c r="BE111" s="832"/>
      <c r="BF111" s="832"/>
      <c r="BG111" s="832"/>
      <c r="BH111" s="832"/>
      <c r="BI111" s="832"/>
      <c r="BJ111" s="832"/>
      <c r="BK111" s="832"/>
      <c r="BL111" s="832"/>
      <c r="BM111" s="832"/>
      <c r="BN111" s="832"/>
      <c r="BO111" s="832"/>
      <c r="BP111" s="833"/>
      <c r="BQ111" s="898" t="s">
        <v>424</v>
      </c>
      <c r="BR111" s="899"/>
      <c r="BS111" s="899"/>
      <c r="BT111" s="899"/>
      <c r="BU111" s="899"/>
      <c r="BV111" s="899" t="s">
        <v>223</v>
      </c>
      <c r="BW111" s="899"/>
      <c r="BX111" s="899"/>
      <c r="BY111" s="899"/>
      <c r="BZ111" s="899"/>
      <c r="CA111" s="899" t="s">
        <v>424</v>
      </c>
      <c r="CB111" s="899"/>
      <c r="CC111" s="899"/>
      <c r="CD111" s="899"/>
      <c r="CE111" s="899"/>
      <c r="CF111" s="960" t="s">
        <v>424</v>
      </c>
      <c r="CG111" s="961"/>
      <c r="CH111" s="961"/>
      <c r="CI111" s="961"/>
      <c r="CJ111" s="961"/>
      <c r="CK111" s="1016"/>
      <c r="CL111" s="903"/>
      <c r="CM111" s="906" t="s">
        <v>429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223</v>
      </c>
      <c r="DH111" s="899"/>
      <c r="DI111" s="899"/>
      <c r="DJ111" s="899"/>
      <c r="DK111" s="899"/>
      <c r="DL111" s="899" t="s">
        <v>223</v>
      </c>
      <c r="DM111" s="899"/>
      <c r="DN111" s="899"/>
      <c r="DO111" s="899"/>
      <c r="DP111" s="899"/>
      <c r="DQ111" s="899" t="s">
        <v>223</v>
      </c>
      <c r="DR111" s="899"/>
      <c r="DS111" s="899"/>
      <c r="DT111" s="899"/>
      <c r="DU111" s="899"/>
      <c r="DV111" s="876" t="s">
        <v>223</v>
      </c>
      <c r="DW111" s="876"/>
      <c r="DX111" s="876"/>
      <c r="DY111" s="876"/>
      <c r="DZ111" s="877"/>
    </row>
    <row r="112" spans="1:131" s="247" customFormat="1" ht="26.25" customHeight="1" x14ac:dyDescent="0.15">
      <c r="A112" s="1001" t="s">
        <v>430</v>
      </c>
      <c r="B112" s="1002"/>
      <c r="C112" s="832" t="s">
        <v>431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223</v>
      </c>
      <c r="AB112" s="862"/>
      <c r="AC112" s="862"/>
      <c r="AD112" s="862"/>
      <c r="AE112" s="863"/>
      <c r="AF112" s="864" t="s">
        <v>223</v>
      </c>
      <c r="AG112" s="862"/>
      <c r="AH112" s="862"/>
      <c r="AI112" s="862"/>
      <c r="AJ112" s="863"/>
      <c r="AK112" s="864" t="s">
        <v>223</v>
      </c>
      <c r="AL112" s="862"/>
      <c r="AM112" s="862"/>
      <c r="AN112" s="862"/>
      <c r="AO112" s="863"/>
      <c r="AP112" s="909" t="s">
        <v>223</v>
      </c>
      <c r="AQ112" s="910"/>
      <c r="AR112" s="910"/>
      <c r="AS112" s="910"/>
      <c r="AT112" s="911"/>
      <c r="AU112" s="1021"/>
      <c r="AV112" s="1022"/>
      <c r="AW112" s="1022"/>
      <c r="AX112" s="1022"/>
      <c r="AY112" s="1022"/>
      <c r="AZ112" s="897" t="s">
        <v>432</v>
      </c>
      <c r="BA112" s="832"/>
      <c r="BB112" s="832"/>
      <c r="BC112" s="832"/>
      <c r="BD112" s="832"/>
      <c r="BE112" s="832"/>
      <c r="BF112" s="832"/>
      <c r="BG112" s="832"/>
      <c r="BH112" s="832"/>
      <c r="BI112" s="832"/>
      <c r="BJ112" s="832"/>
      <c r="BK112" s="832"/>
      <c r="BL112" s="832"/>
      <c r="BM112" s="832"/>
      <c r="BN112" s="832"/>
      <c r="BO112" s="832"/>
      <c r="BP112" s="833"/>
      <c r="BQ112" s="898">
        <v>4927720</v>
      </c>
      <c r="BR112" s="899"/>
      <c r="BS112" s="899"/>
      <c r="BT112" s="899"/>
      <c r="BU112" s="899"/>
      <c r="BV112" s="899">
        <v>4839876</v>
      </c>
      <c r="BW112" s="899"/>
      <c r="BX112" s="899"/>
      <c r="BY112" s="899"/>
      <c r="BZ112" s="899"/>
      <c r="CA112" s="899">
        <v>6793980</v>
      </c>
      <c r="CB112" s="899"/>
      <c r="CC112" s="899"/>
      <c r="CD112" s="899"/>
      <c r="CE112" s="899"/>
      <c r="CF112" s="960">
        <v>133.4</v>
      </c>
      <c r="CG112" s="961"/>
      <c r="CH112" s="961"/>
      <c r="CI112" s="961"/>
      <c r="CJ112" s="961"/>
      <c r="CK112" s="1016"/>
      <c r="CL112" s="903"/>
      <c r="CM112" s="906" t="s">
        <v>433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424</v>
      </c>
      <c r="DH112" s="899"/>
      <c r="DI112" s="899"/>
      <c r="DJ112" s="899"/>
      <c r="DK112" s="899"/>
      <c r="DL112" s="899" t="s">
        <v>424</v>
      </c>
      <c r="DM112" s="899"/>
      <c r="DN112" s="899"/>
      <c r="DO112" s="899"/>
      <c r="DP112" s="899"/>
      <c r="DQ112" s="899" t="s">
        <v>223</v>
      </c>
      <c r="DR112" s="899"/>
      <c r="DS112" s="899"/>
      <c r="DT112" s="899"/>
      <c r="DU112" s="899"/>
      <c r="DV112" s="876" t="s">
        <v>424</v>
      </c>
      <c r="DW112" s="876"/>
      <c r="DX112" s="876"/>
      <c r="DY112" s="876"/>
      <c r="DZ112" s="877"/>
    </row>
    <row r="113" spans="1:130" s="247" customFormat="1" ht="26.25" customHeight="1" x14ac:dyDescent="0.15">
      <c r="A113" s="1003"/>
      <c r="B113" s="1004"/>
      <c r="C113" s="832" t="s">
        <v>434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278007</v>
      </c>
      <c r="AB113" s="1008"/>
      <c r="AC113" s="1008"/>
      <c r="AD113" s="1008"/>
      <c r="AE113" s="1009"/>
      <c r="AF113" s="1010">
        <v>256888</v>
      </c>
      <c r="AG113" s="1008"/>
      <c r="AH113" s="1008"/>
      <c r="AI113" s="1008"/>
      <c r="AJ113" s="1009"/>
      <c r="AK113" s="1010">
        <v>271689</v>
      </c>
      <c r="AL113" s="1008"/>
      <c r="AM113" s="1008"/>
      <c r="AN113" s="1008"/>
      <c r="AO113" s="1009"/>
      <c r="AP113" s="1011">
        <v>5.3</v>
      </c>
      <c r="AQ113" s="1012"/>
      <c r="AR113" s="1012"/>
      <c r="AS113" s="1012"/>
      <c r="AT113" s="1013"/>
      <c r="AU113" s="1021"/>
      <c r="AV113" s="1022"/>
      <c r="AW113" s="1022"/>
      <c r="AX113" s="1022"/>
      <c r="AY113" s="1022"/>
      <c r="AZ113" s="897" t="s">
        <v>435</v>
      </c>
      <c r="BA113" s="832"/>
      <c r="BB113" s="832"/>
      <c r="BC113" s="832"/>
      <c r="BD113" s="832"/>
      <c r="BE113" s="832"/>
      <c r="BF113" s="832"/>
      <c r="BG113" s="832"/>
      <c r="BH113" s="832"/>
      <c r="BI113" s="832"/>
      <c r="BJ113" s="832"/>
      <c r="BK113" s="832"/>
      <c r="BL113" s="832"/>
      <c r="BM113" s="832"/>
      <c r="BN113" s="832"/>
      <c r="BO113" s="832"/>
      <c r="BP113" s="833"/>
      <c r="BQ113" s="898">
        <v>589954</v>
      </c>
      <c r="BR113" s="899"/>
      <c r="BS113" s="899"/>
      <c r="BT113" s="899"/>
      <c r="BU113" s="899"/>
      <c r="BV113" s="899">
        <v>554252</v>
      </c>
      <c r="BW113" s="899"/>
      <c r="BX113" s="899"/>
      <c r="BY113" s="899"/>
      <c r="BZ113" s="899"/>
      <c r="CA113" s="899">
        <v>481392</v>
      </c>
      <c r="CB113" s="899"/>
      <c r="CC113" s="899"/>
      <c r="CD113" s="899"/>
      <c r="CE113" s="899"/>
      <c r="CF113" s="960">
        <v>9.5</v>
      </c>
      <c r="CG113" s="961"/>
      <c r="CH113" s="961"/>
      <c r="CI113" s="961"/>
      <c r="CJ113" s="961"/>
      <c r="CK113" s="1016"/>
      <c r="CL113" s="903"/>
      <c r="CM113" s="906" t="s">
        <v>436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424</v>
      </c>
      <c r="DH113" s="862"/>
      <c r="DI113" s="862"/>
      <c r="DJ113" s="862"/>
      <c r="DK113" s="863"/>
      <c r="DL113" s="864" t="s">
        <v>223</v>
      </c>
      <c r="DM113" s="862"/>
      <c r="DN113" s="862"/>
      <c r="DO113" s="862"/>
      <c r="DP113" s="863"/>
      <c r="DQ113" s="864" t="s">
        <v>424</v>
      </c>
      <c r="DR113" s="862"/>
      <c r="DS113" s="862"/>
      <c r="DT113" s="862"/>
      <c r="DU113" s="863"/>
      <c r="DV113" s="909" t="s">
        <v>223</v>
      </c>
      <c r="DW113" s="910"/>
      <c r="DX113" s="910"/>
      <c r="DY113" s="910"/>
      <c r="DZ113" s="911"/>
    </row>
    <row r="114" spans="1:130" s="247" customFormat="1" ht="26.25" customHeight="1" x14ac:dyDescent="0.15">
      <c r="A114" s="1003"/>
      <c r="B114" s="1004"/>
      <c r="C114" s="832" t="s">
        <v>437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96193</v>
      </c>
      <c r="AB114" s="862"/>
      <c r="AC114" s="862"/>
      <c r="AD114" s="862"/>
      <c r="AE114" s="863"/>
      <c r="AF114" s="864">
        <v>114303</v>
      </c>
      <c r="AG114" s="862"/>
      <c r="AH114" s="862"/>
      <c r="AI114" s="862"/>
      <c r="AJ114" s="863"/>
      <c r="AK114" s="864">
        <v>92696</v>
      </c>
      <c r="AL114" s="862"/>
      <c r="AM114" s="862"/>
      <c r="AN114" s="862"/>
      <c r="AO114" s="863"/>
      <c r="AP114" s="909">
        <v>1.8</v>
      </c>
      <c r="AQ114" s="910"/>
      <c r="AR114" s="910"/>
      <c r="AS114" s="910"/>
      <c r="AT114" s="911"/>
      <c r="AU114" s="1021"/>
      <c r="AV114" s="1022"/>
      <c r="AW114" s="1022"/>
      <c r="AX114" s="1022"/>
      <c r="AY114" s="1022"/>
      <c r="AZ114" s="897" t="s">
        <v>438</v>
      </c>
      <c r="BA114" s="832"/>
      <c r="BB114" s="832"/>
      <c r="BC114" s="832"/>
      <c r="BD114" s="832"/>
      <c r="BE114" s="832"/>
      <c r="BF114" s="832"/>
      <c r="BG114" s="832"/>
      <c r="BH114" s="832"/>
      <c r="BI114" s="832"/>
      <c r="BJ114" s="832"/>
      <c r="BK114" s="832"/>
      <c r="BL114" s="832"/>
      <c r="BM114" s="832"/>
      <c r="BN114" s="832"/>
      <c r="BO114" s="832"/>
      <c r="BP114" s="833"/>
      <c r="BQ114" s="898">
        <v>1173624</v>
      </c>
      <c r="BR114" s="899"/>
      <c r="BS114" s="899"/>
      <c r="BT114" s="899"/>
      <c r="BU114" s="899"/>
      <c r="BV114" s="899">
        <v>1171371</v>
      </c>
      <c r="BW114" s="899"/>
      <c r="BX114" s="899"/>
      <c r="BY114" s="899"/>
      <c r="BZ114" s="899"/>
      <c r="CA114" s="899">
        <v>1186512</v>
      </c>
      <c r="CB114" s="899"/>
      <c r="CC114" s="899"/>
      <c r="CD114" s="899"/>
      <c r="CE114" s="899"/>
      <c r="CF114" s="960">
        <v>23.3</v>
      </c>
      <c r="CG114" s="961"/>
      <c r="CH114" s="961"/>
      <c r="CI114" s="961"/>
      <c r="CJ114" s="961"/>
      <c r="CK114" s="1016"/>
      <c r="CL114" s="903"/>
      <c r="CM114" s="906" t="s">
        <v>439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223</v>
      </c>
      <c r="DH114" s="862"/>
      <c r="DI114" s="862"/>
      <c r="DJ114" s="862"/>
      <c r="DK114" s="863"/>
      <c r="DL114" s="864" t="s">
        <v>424</v>
      </c>
      <c r="DM114" s="862"/>
      <c r="DN114" s="862"/>
      <c r="DO114" s="862"/>
      <c r="DP114" s="863"/>
      <c r="DQ114" s="864" t="s">
        <v>440</v>
      </c>
      <c r="DR114" s="862"/>
      <c r="DS114" s="862"/>
      <c r="DT114" s="862"/>
      <c r="DU114" s="863"/>
      <c r="DV114" s="909" t="s">
        <v>223</v>
      </c>
      <c r="DW114" s="910"/>
      <c r="DX114" s="910"/>
      <c r="DY114" s="910"/>
      <c r="DZ114" s="911"/>
    </row>
    <row r="115" spans="1:130" s="247" customFormat="1" ht="26.25" customHeight="1" x14ac:dyDescent="0.15">
      <c r="A115" s="1003"/>
      <c r="B115" s="1004"/>
      <c r="C115" s="832" t="s">
        <v>441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440</v>
      </c>
      <c r="AB115" s="1008"/>
      <c r="AC115" s="1008"/>
      <c r="AD115" s="1008"/>
      <c r="AE115" s="1009"/>
      <c r="AF115" s="1010" t="s">
        <v>424</v>
      </c>
      <c r="AG115" s="1008"/>
      <c r="AH115" s="1008"/>
      <c r="AI115" s="1008"/>
      <c r="AJ115" s="1009"/>
      <c r="AK115" s="1010" t="s">
        <v>223</v>
      </c>
      <c r="AL115" s="1008"/>
      <c r="AM115" s="1008"/>
      <c r="AN115" s="1008"/>
      <c r="AO115" s="1009"/>
      <c r="AP115" s="1011" t="s">
        <v>440</v>
      </c>
      <c r="AQ115" s="1012"/>
      <c r="AR115" s="1012"/>
      <c r="AS115" s="1012"/>
      <c r="AT115" s="1013"/>
      <c r="AU115" s="1021"/>
      <c r="AV115" s="1022"/>
      <c r="AW115" s="1022"/>
      <c r="AX115" s="1022"/>
      <c r="AY115" s="1022"/>
      <c r="AZ115" s="897" t="s">
        <v>442</v>
      </c>
      <c r="BA115" s="832"/>
      <c r="BB115" s="832"/>
      <c r="BC115" s="832"/>
      <c r="BD115" s="832"/>
      <c r="BE115" s="832"/>
      <c r="BF115" s="832"/>
      <c r="BG115" s="832"/>
      <c r="BH115" s="832"/>
      <c r="BI115" s="832"/>
      <c r="BJ115" s="832"/>
      <c r="BK115" s="832"/>
      <c r="BL115" s="832"/>
      <c r="BM115" s="832"/>
      <c r="BN115" s="832"/>
      <c r="BO115" s="832"/>
      <c r="BP115" s="833"/>
      <c r="BQ115" s="898" t="s">
        <v>223</v>
      </c>
      <c r="BR115" s="899"/>
      <c r="BS115" s="899"/>
      <c r="BT115" s="899"/>
      <c r="BU115" s="899"/>
      <c r="BV115" s="899" t="s">
        <v>440</v>
      </c>
      <c r="BW115" s="899"/>
      <c r="BX115" s="899"/>
      <c r="BY115" s="899"/>
      <c r="BZ115" s="899"/>
      <c r="CA115" s="899" t="s">
        <v>425</v>
      </c>
      <c r="CB115" s="899"/>
      <c r="CC115" s="899"/>
      <c r="CD115" s="899"/>
      <c r="CE115" s="899"/>
      <c r="CF115" s="960" t="s">
        <v>223</v>
      </c>
      <c r="CG115" s="961"/>
      <c r="CH115" s="961"/>
      <c r="CI115" s="961"/>
      <c r="CJ115" s="961"/>
      <c r="CK115" s="1016"/>
      <c r="CL115" s="903"/>
      <c r="CM115" s="897" t="s">
        <v>443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424</v>
      </c>
      <c r="DH115" s="862"/>
      <c r="DI115" s="862"/>
      <c r="DJ115" s="862"/>
      <c r="DK115" s="863"/>
      <c r="DL115" s="864" t="s">
        <v>440</v>
      </c>
      <c r="DM115" s="862"/>
      <c r="DN115" s="862"/>
      <c r="DO115" s="862"/>
      <c r="DP115" s="863"/>
      <c r="DQ115" s="864" t="s">
        <v>223</v>
      </c>
      <c r="DR115" s="862"/>
      <c r="DS115" s="862"/>
      <c r="DT115" s="862"/>
      <c r="DU115" s="863"/>
      <c r="DV115" s="909" t="s">
        <v>440</v>
      </c>
      <c r="DW115" s="910"/>
      <c r="DX115" s="910"/>
      <c r="DY115" s="910"/>
      <c r="DZ115" s="911"/>
    </row>
    <row r="116" spans="1:130" s="247" customFormat="1" ht="26.25" customHeight="1" x14ac:dyDescent="0.15">
      <c r="A116" s="1005"/>
      <c r="B116" s="1006"/>
      <c r="C116" s="965" t="s">
        <v>444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39</v>
      </c>
      <c r="AB116" s="862"/>
      <c r="AC116" s="862"/>
      <c r="AD116" s="862"/>
      <c r="AE116" s="863"/>
      <c r="AF116" s="864">
        <v>38</v>
      </c>
      <c r="AG116" s="862"/>
      <c r="AH116" s="862"/>
      <c r="AI116" s="862"/>
      <c r="AJ116" s="863"/>
      <c r="AK116" s="864">
        <v>53</v>
      </c>
      <c r="AL116" s="862"/>
      <c r="AM116" s="862"/>
      <c r="AN116" s="862"/>
      <c r="AO116" s="863"/>
      <c r="AP116" s="909">
        <v>0</v>
      </c>
      <c r="AQ116" s="910"/>
      <c r="AR116" s="910"/>
      <c r="AS116" s="910"/>
      <c r="AT116" s="911"/>
      <c r="AU116" s="1021"/>
      <c r="AV116" s="1022"/>
      <c r="AW116" s="1022"/>
      <c r="AX116" s="1022"/>
      <c r="AY116" s="1022"/>
      <c r="AZ116" s="948" t="s">
        <v>445</v>
      </c>
      <c r="BA116" s="949"/>
      <c r="BB116" s="949"/>
      <c r="BC116" s="949"/>
      <c r="BD116" s="949"/>
      <c r="BE116" s="949"/>
      <c r="BF116" s="949"/>
      <c r="BG116" s="949"/>
      <c r="BH116" s="949"/>
      <c r="BI116" s="949"/>
      <c r="BJ116" s="949"/>
      <c r="BK116" s="949"/>
      <c r="BL116" s="949"/>
      <c r="BM116" s="949"/>
      <c r="BN116" s="949"/>
      <c r="BO116" s="949"/>
      <c r="BP116" s="950"/>
      <c r="BQ116" s="898" t="s">
        <v>440</v>
      </c>
      <c r="BR116" s="899"/>
      <c r="BS116" s="899"/>
      <c r="BT116" s="899"/>
      <c r="BU116" s="899"/>
      <c r="BV116" s="899" t="s">
        <v>440</v>
      </c>
      <c r="BW116" s="899"/>
      <c r="BX116" s="899"/>
      <c r="BY116" s="899"/>
      <c r="BZ116" s="899"/>
      <c r="CA116" s="899" t="s">
        <v>223</v>
      </c>
      <c r="CB116" s="899"/>
      <c r="CC116" s="899"/>
      <c r="CD116" s="899"/>
      <c r="CE116" s="899"/>
      <c r="CF116" s="960" t="s">
        <v>424</v>
      </c>
      <c r="CG116" s="961"/>
      <c r="CH116" s="961"/>
      <c r="CI116" s="961"/>
      <c r="CJ116" s="961"/>
      <c r="CK116" s="1016"/>
      <c r="CL116" s="903"/>
      <c r="CM116" s="906" t="s">
        <v>446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440</v>
      </c>
      <c r="DH116" s="862"/>
      <c r="DI116" s="862"/>
      <c r="DJ116" s="862"/>
      <c r="DK116" s="863"/>
      <c r="DL116" s="864" t="s">
        <v>223</v>
      </c>
      <c r="DM116" s="862"/>
      <c r="DN116" s="862"/>
      <c r="DO116" s="862"/>
      <c r="DP116" s="863"/>
      <c r="DQ116" s="864" t="s">
        <v>223</v>
      </c>
      <c r="DR116" s="862"/>
      <c r="DS116" s="862"/>
      <c r="DT116" s="862"/>
      <c r="DU116" s="863"/>
      <c r="DV116" s="909" t="s">
        <v>223</v>
      </c>
      <c r="DW116" s="910"/>
      <c r="DX116" s="910"/>
      <c r="DY116" s="910"/>
      <c r="DZ116" s="911"/>
    </row>
    <row r="117" spans="1:130" s="247" customFormat="1" ht="26.25" customHeight="1" x14ac:dyDescent="0.15">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447</v>
      </c>
      <c r="Z117" s="988"/>
      <c r="AA117" s="993">
        <v>934604</v>
      </c>
      <c r="AB117" s="994"/>
      <c r="AC117" s="994"/>
      <c r="AD117" s="994"/>
      <c r="AE117" s="995"/>
      <c r="AF117" s="996">
        <v>921184</v>
      </c>
      <c r="AG117" s="994"/>
      <c r="AH117" s="994"/>
      <c r="AI117" s="994"/>
      <c r="AJ117" s="995"/>
      <c r="AK117" s="996">
        <v>1009171</v>
      </c>
      <c r="AL117" s="994"/>
      <c r="AM117" s="994"/>
      <c r="AN117" s="994"/>
      <c r="AO117" s="995"/>
      <c r="AP117" s="997"/>
      <c r="AQ117" s="998"/>
      <c r="AR117" s="998"/>
      <c r="AS117" s="998"/>
      <c r="AT117" s="999"/>
      <c r="AU117" s="1021"/>
      <c r="AV117" s="1022"/>
      <c r="AW117" s="1022"/>
      <c r="AX117" s="1022"/>
      <c r="AY117" s="1022"/>
      <c r="AZ117" s="948" t="s">
        <v>448</v>
      </c>
      <c r="BA117" s="949"/>
      <c r="BB117" s="949"/>
      <c r="BC117" s="949"/>
      <c r="BD117" s="949"/>
      <c r="BE117" s="949"/>
      <c r="BF117" s="949"/>
      <c r="BG117" s="949"/>
      <c r="BH117" s="949"/>
      <c r="BI117" s="949"/>
      <c r="BJ117" s="949"/>
      <c r="BK117" s="949"/>
      <c r="BL117" s="949"/>
      <c r="BM117" s="949"/>
      <c r="BN117" s="949"/>
      <c r="BO117" s="949"/>
      <c r="BP117" s="950"/>
      <c r="BQ117" s="898" t="s">
        <v>425</v>
      </c>
      <c r="BR117" s="899"/>
      <c r="BS117" s="899"/>
      <c r="BT117" s="899"/>
      <c r="BU117" s="899"/>
      <c r="BV117" s="899" t="s">
        <v>425</v>
      </c>
      <c r="BW117" s="899"/>
      <c r="BX117" s="899"/>
      <c r="BY117" s="899"/>
      <c r="BZ117" s="899"/>
      <c r="CA117" s="899" t="s">
        <v>449</v>
      </c>
      <c r="CB117" s="899"/>
      <c r="CC117" s="899"/>
      <c r="CD117" s="899"/>
      <c r="CE117" s="899"/>
      <c r="CF117" s="960" t="s">
        <v>424</v>
      </c>
      <c r="CG117" s="961"/>
      <c r="CH117" s="961"/>
      <c r="CI117" s="961"/>
      <c r="CJ117" s="961"/>
      <c r="CK117" s="1016"/>
      <c r="CL117" s="903"/>
      <c r="CM117" s="906" t="s">
        <v>450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223</v>
      </c>
      <c r="DH117" s="862"/>
      <c r="DI117" s="862"/>
      <c r="DJ117" s="862"/>
      <c r="DK117" s="863"/>
      <c r="DL117" s="864" t="s">
        <v>223</v>
      </c>
      <c r="DM117" s="862"/>
      <c r="DN117" s="862"/>
      <c r="DO117" s="862"/>
      <c r="DP117" s="863"/>
      <c r="DQ117" s="864" t="s">
        <v>424</v>
      </c>
      <c r="DR117" s="862"/>
      <c r="DS117" s="862"/>
      <c r="DT117" s="862"/>
      <c r="DU117" s="863"/>
      <c r="DV117" s="909" t="s">
        <v>424</v>
      </c>
      <c r="DW117" s="910"/>
      <c r="DX117" s="910"/>
      <c r="DY117" s="910"/>
      <c r="DZ117" s="911"/>
    </row>
    <row r="118" spans="1:130" s="247" customFormat="1" ht="26.25" customHeight="1" x14ac:dyDescent="0.15">
      <c r="A118" s="986" t="s">
        <v>419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417</v>
      </c>
      <c r="AB118" s="987"/>
      <c r="AC118" s="987"/>
      <c r="AD118" s="987"/>
      <c r="AE118" s="988"/>
      <c r="AF118" s="989" t="s">
        <v>303</v>
      </c>
      <c r="AG118" s="987"/>
      <c r="AH118" s="987"/>
      <c r="AI118" s="987"/>
      <c r="AJ118" s="988"/>
      <c r="AK118" s="989" t="s">
        <v>302</v>
      </c>
      <c r="AL118" s="987"/>
      <c r="AM118" s="987"/>
      <c r="AN118" s="987"/>
      <c r="AO118" s="988"/>
      <c r="AP118" s="990" t="s">
        <v>418</v>
      </c>
      <c r="AQ118" s="991"/>
      <c r="AR118" s="991"/>
      <c r="AS118" s="991"/>
      <c r="AT118" s="992"/>
      <c r="AU118" s="1021"/>
      <c r="AV118" s="1022"/>
      <c r="AW118" s="1022"/>
      <c r="AX118" s="1022"/>
      <c r="AY118" s="1022"/>
      <c r="AZ118" s="964" t="s">
        <v>451</v>
      </c>
      <c r="BA118" s="965"/>
      <c r="BB118" s="965"/>
      <c r="BC118" s="965"/>
      <c r="BD118" s="965"/>
      <c r="BE118" s="965"/>
      <c r="BF118" s="965"/>
      <c r="BG118" s="965"/>
      <c r="BH118" s="965"/>
      <c r="BI118" s="965"/>
      <c r="BJ118" s="965"/>
      <c r="BK118" s="965"/>
      <c r="BL118" s="965"/>
      <c r="BM118" s="965"/>
      <c r="BN118" s="965"/>
      <c r="BO118" s="965"/>
      <c r="BP118" s="966"/>
      <c r="BQ118" s="967" t="s">
        <v>223</v>
      </c>
      <c r="BR118" s="930"/>
      <c r="BS118" s="930"/>
      <c r="BT118" s="930"/>
      <c r="BU118" s="930"/>
      <c r="BV118" s="930" t="s">
        <v>223</v>
      </c>
      <c r="BW118" s="930"/>
      <c r="BX118" s="930"/>
      <c r="BY118" s="930"/>
      <c r="BZ118" s="930"/>
      <c r="CA118" s="930" t="s">
        <v>223</v>
      </c>
      <c r="CB118" s="930"/>
      <c r="CC118" s="930"/>
      <c r="CD118" s="930"/>
      <c r="CE118" s="930"/>
      <c r="CF118" s="960" t="s">
        <v>223</v>
      </c>
      <c r="CG118" s="961"/>
      <c r="CH118" s="961"/>
      <c r="CI118" s="961"/>
      <c r="CJ118" s="961"/>
      <c r="CK118" s="1016"/>
      <c r="CL118" s="903"/>
      <c r="CM118" s="906" t="s">
        <v>452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424</v>
      </c>
      <c r="DH118" s="862"/>
      <c r="DI118" s="862"/>
      <c r="DJ118" s="862"/>
      <c r="DK118" s="863"/>
      <c r="DL118" s="864" t="s">
        <v>424</v>
      </c>
      <c r="DM118" s="862"/>
      <c r="DN118" s="862"/>
      <c r="DO118" s="862"/>
      <c r="DP118" s="863"/>
      <c r="DQ118" s="864" t="s">
        <v>223</v>
      </c>
      <c r="DR118" s="862"/>
      <c r="DS118" s="862"/>
      <c r="DT118" s="862"/>
      <c r="DU118" s="863"/>
      <c r="DV118" s="909" t="s">
        <v>424</v>
      </c>
      <c r="DW118" s="910"/>
      <c r="DX118" s="910"/>
      <c r="DY118" s="910"/>
      <c r="DZ118" s="911"/>
    </row>
    <row r="119" spans="1:130" s="247" customFormat="1" ht="26.25" customHeight="1" x14ac:dyDescent="0.15">
      <c r="A119" s="900" t="s">
        <v>422</v>
      </c>
      <c r="B119" s="901"/>
      <c r="C119" s="976" t="s">
        <v>423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223</v>
      </c>
      <c r="AB119" s="980"/>
      <c r="AC119" s="980"/>
      <c r="AD119" s="980"/>
      <c r="AE119" s="981"/>
      <c r="AF119" s="982" t="s">
        <v>424</v>
      </c>
      <c r="AG119" s="980"/>
      <c r="AH119" s="980"/>
      <c r="AI119" s="980"/>
      <c r="AJ119" s="981"/>
      <c r="AK119" s="982" t="s">
        <v>223</v>
      </c>
      <c r="AL119" s="980"/>
      <c r="AM119" s="980"/>
      <c r="AN119" s="980"/>
      <c r="AO119" s="981"/>
      <c r="AP119" s="983" t="s">
        <v>449</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453</v>
      </c>
      <c r="BP119" s="963"/>
      <c r="BQ119" s="967">
        <v>14028369</v>
      </c>
      <c r="BR119" s="930"/>
      <c r="BS119" s="930"/>
      <c r="BT119" s="930"/>
      <c r="BU119" s="930"/>
      <c r="BV119" s="930">
        <v>13984008</v>
      </c>
      <c r="BW119" s="930"/>
      <c r="BX119" s="930"/>
      <c r="BY119" s="930"/>
      <c r="BZ119" s="930"/>
      <c r="CA119" s="930">
        <v>16035203</v>
      </c>
      <c r="CB119" s="930"/>
      <c r="CC119" s="930"/>
      <c r="CD119" s="930"/>
      <c r="CE119" s="930"/>
      <c r="CF119" s="828"/>
      <c r="CG119" s="829"/>
      <c r="CH119" s="829"/>
      <c r="CI119" s="829"/>
      <c r="CJ119" s="919"/>
      <c r="CK119" s="1017"/>
      <c r="CL119" s="905"/>
      <c r="CM119" s="923" t="s">
        <v>454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424</v>
      </c>
      <c r="DH119" s="845"/>
      <c r="DI119" s="845"/>
      <c r="DJ119" s="845"/>
      <c r="DK119" s="846"/>
      <c r="DL119" s="847" t="s">
        <v>424</v>
      </c>
      <c r="DM119" s="845"/>
      <c r="DN119" s="845"/>
      <c r="DO119" s="845"/>
      <c r="DP119" s="846"/>
      <c r="DQ119" s="847" t="s">
        <v>223</v>
      </c>
      <c r="DR119" s="845"/>
      <c r="DS119" s="845"/>
      <c r="DT119" s="845"/>
      <c r="DU119" s="846"/>
      <c r="DV119" s="933" t="s">
        <v>424</v>
      </c>
      <c r="DW119" s="934"/>
      <c r="DX119" s="934"/>
      <c r="DY119" s="934"/>
      <c r="DZ119" s="935"/>
    </row>
    <row r="120" spans="1:130" s="247" customFormat="1" ht="26.25" customHeight="1" x14ac:dyDescent="0.15">
      <c r="A120" s="902"/>
      <c r="B120" s="903"/>
      <c r="C120" s="906" t="s">
        <v>429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223</v>
      </c>
      <c r="AB120" s="862"/>
      <c r="AC120" s="862"/>
      <c r="AD120" s="862"/>
      <c r="AE120" s="863"/>
      <c r="AF120" s="864" t="s">
        <v>223</v>
      </c>
      <c r="AG120" s="862"/>
      <c r="AH120" s="862"/>
      <c r="AI120" s="862"/>
      <c r="AJ120" s="863"/>
      <c r="AK120" s="864" t="s">
        <v>424</v>
      </c>
      <c r="AL120" s="862"/>
      <c r="AM120" s="862"/>
      <c r="AN120" s="862"/>
      <c r="AO120" s="863"/>
      <c r="AP120" s="909" t="s">
        <v>223</v>
      </c>
      <c r="AQ120" s="910"/>
      <c r="AR120" s="910"/>
      <c r="AS120" s="910"/>
      <c r="AT120" s="911"/>
      <c r="AU120" s="968" t="s">
        <v>455</v>
      </c>
      <c r="AV120" s="969"/>
      <c r="AW120" s="969"/>
      <c r="AX120" s="969"/>
      <c r="AY120" s="970"/>
      <c r="AZ120" s="945" t="s">
        <v>456</v>
      </c>
      <c r="BA120" s="890"/>
      <c r="BB120" s="890"/>
      <c r="BC120" s="890"/>
      <c r="BD120" s="890"/>
      <c r="BE120" s="890"/>
      <c r="BF120" s="890"/>
      <c r="BG120" s="890"/>
      <c r="BH120" s="890"/>
      <c r="BI120" s="890"/>
      <c r="BJ120" s="890"/>
      <c r="BK120" s="890"/>
      <c r="BL120" s="890"/>
      <c r="BM120" s="890"/>
      <c r="BN120" s="890"/>
      <c r="BO120" s="890"/>
      <c r="BP120" s="891"/>
      <c r="BQ120" s="946">
        <v>4394263</v>
      </c>
      <c r="BR120" s="927"/>
      <c r="BS120" s="927"/>
      <c r="BT120" s="927"/>
      <c r="BU120" s="927"/>
      <c r="BV120" s="927">
        <v>4287564</v>
      </c>
      <c r="BW120" s="927"/>
      <c r="BX120" s="927"/>
      <c r="BY120" s="927"/>
      <c r="BZ120" s="927"/>
      <c r="CA120" s="927">
        <v>4157709</v>
      </c>
      <c r="CB120" s="927"/>
      <c r="CC120" s="927"/>
      <c r="CD120" s="927"/>
      <c r="CE120" s="927"/>
      <c r="CF120" s="951">
        <v>81.599999999999994</v>
      </c>
      <c r="CG120" s="952"/>
      <c r="CH120" s="952"/>
      <c r="CI120" s="952"/>
      <c r="CJ120" s="952"/>
      <c r="CK120" s="953" t="s">
        <v>457</v>
      </c>
      <c r="CL120" s="937"/>
      <c r="CM120" s="937"/>
      <c r="CN120" s="937"/>
      <c r="CO120" s="938"/>
      <c r="CP120" s="957" t="s">
        <v>458</v>
      </c>
      <c r="CQ120" s="958"/>
      <c r="CR120" s="958"/>
      <c r="CS120" s="958"/>
      <c r="CT120" s="958"/>
      <c r="CU120" s="958"/>
      <c r="CV120" s="958"/>
      <c r="CW120" s="958"/>
      <c r="CX120" s="958"/>
      <c r="CY120" s="958"/>
      <c r="CZ120" s="958"/>
      <c r="DA120" s="958"/>
      <c r="DB120" s="958"/>
      <c r="DC120" s="958"/>
      <c r="DD120" s="958"/>
      <c r="DE120" s="958"/>
      <c r="DF120" s="959"/>
      <c r="DG120" s="946">
        <v>4927720</v>
      </c>
      <c r="DH120" s="927"/>
      <c r="DI120" s="927"/>
      <c r="DJ120" s="927"/>
      <c r="DK120" s="927"/>
      <c r="DL120" s="927">
        <v>6405980</v>
      </c>
      <c r="DM120" s="927"/>
      <c r="DN120" s="927"/>
      <c r="DO120" s="927"/>
      <c r="DP120" s="927"/>
      <c r="DQ120" s="927">
        <v>6793980</v>
      </c>
      <c r="DR120" s="927"/>
      <c r="DS120" s="927"/>
      <c r="DT120" s="927"/>
      <c r="DU120" s="927"/>
      <c r="DV120" s="928">
        <v>133.4</v>
      </c>
      <c r="DW120" s="928"/>
      <c r="DX120" s="928"/>
      <c r="DY120" s="928"/>
      <c r="DZ120" s="929"/>
    </row>
    <row r="121" spans="1:130" s="247" customFormat="1" ht="26.25" customHeight="1" x14ac:dyDescent="0.15">
      <c r="A121" s="902"/>
      <c r="B121" s="903"/>
      <c r="C121" s="948" t="s">
        <v>459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424</v>
      </c>
      <c r="AB121" s="862"/>
      <c r="AC121" s="862"/>
      <c r="AD121" s="862"/>
      <c r="AE121" s="863"/>
      <c r="AF121" s="864" t="s">
        <v>223</v>
      </c>
      <c r="AG121" s="862"/>
      <c r="AH121" s="862"/>
      <c r="AI121" s="862"/>
      <c r="AJ121" s="863"/>
      <c r="AK121" s="864" t="s">
        <v>449</v>
      </c>
      <c r="AL121" s="862"/>
      <c r="AM121" s="862"/>
      <c r="AN121" s="862"/>
      <c r="AO121" s="863"/>
      <c r="AP121" s="909" t="s">
        <v>424</v>
      </c>
      <c r="AQ121" s="910"/>
      <c r="AR121" s="910"/>
      <c r="AS121" s="910"/>
      <c r="AT121" s="911"/>
      <c r="AU121" s="971"/>
      <c r="AV121" s="972"/>
      <c r="AW121" s="972"/>
      <c r="AX121" s="972"/>
      <c r="AY121" s="973"/>
      <c r="AZ121" s="897" t="s">
        <v>460</v>
      </c>
      <c r="BA121" s="832"/>
      <c r="BB121" s="832"/>
      <c r="BC121" s="832"/>
      <c r="BD121" s="832"/>
      <c r="BE121" s="832"/>
      <c r="BF121" s="832"/>
      <c r="BG121" s="832"/>
      <c r="BH121" s="832"/>
      <c r="BI121" s="832"/>
      <c r="BJ121" s="832"/>
      <c r="BK121" s="832"/>
      <c r="BL121" s="832"/>
      <c r="BM121" s="832"/>
      <c r="BN121" s="832"/>
      <c r="BO121" s="832"/>
      <c r="BP121" s="833"/>
      <c r="BQ121" s="898">
        <v>410800</v>
      </c>
      <c r="BR121" s="899"/>
      <c r="BS121" s="899"/>
      <c r="BT121" s="899"/>
      <c r="BU121" s="899"/>
      <c r="BV121" s="899">
        <v>355977</v>
      </c>
      <c r="BW121" s="899"/>
      <c r="BX121" s="899"/>
      <c r="BY121" s="899"/>
      <c r="BZ121" s="899"/>
      <c r="CA121" s="899">
        <v>304543</v>
      </c>
      <c r="CB121" s="899"/>
      <c r="CC121" s="899"/>
      <c r="CD121" s="899"/>
      <c r="CE121" s="899"/>
      <c r="CF121" s="960">
        <v>6</v>
      </c>
      <c r="CG121" s="961"/>
      <c r="CH121" s="961"/>
      <c r="CI121" s="961"/>
      <c r="CJ121" s="961"/>
      <c r="CK121" s="954"/>
      <c r="CL121" s="940"/>
      <c r="CM121" s="940"/>
      <c r="CN121" s="940"/>
      <c r="CO121" s="941"/>
      <c r="CP121" s="920"/>
      <c r="CQ121" s="921"/>
      <c r="CR121" s="921"/>
      <c r="CS121" s="921"/>
      <c r="CT121" s="921"/>
      <c r="CU121" s="921"/>
      <c r="CV121" s="921"/>
      <c r="CW121" s="921"/>
      <c r="CX121" s="921"/>
      <c r="CY121" s="921"/>
      <c r="CZ121" s="921"/>
      <c r="DA121" s="921"/>
      <c r="DB121" s="921"/>
      <c r="DC121" s="921"/>
      <c r="DD121" s="921"/>
      <c r="DE121" s="921"/>
      <c r="DF121" s="922"/>
      <c r="DG121" s="898"/>
      <c r="DH121" s="899"/>
      <c r="DI121" s="899"/>
      <c r="DJ121" s="899"/>
      <c r="DK121" s="899"/>
      <c r="DL121" s="899"/>
      <c r="DM121" s="899"/>
      <c r="DN121" s="899"/>
      <c r="DO121" s="899"/>
      <c r="DP121" s="899"/>
      <c r="DQ121" s="899"/>
      <c r="DR121" s="899"/>
      <c r="DS121" s="899"/>
      <c r="DT121" s="899"/>
      <c r="DU121" s="899"/>
      <c r="DV121" s="876"/>
      <c r="DW121" s="876"/>
      <c r="DX121" s="876"/>
      <c r="DY121" s="876"/>
      <c r="DZ121" s="877"/>
    </row>
    <row r="122" spans="1:130" s="247" customFormat="1" ht="26.25" customHeight="1" x14ac:dyDescent="0.15">
      <c r="A122" s="902"/>
      <c r="B122" s="903"/>
      <c r="C122" s="906" t="s">
        <v>439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223</v>
      </c>
      <c r="AB122" s="862"/>
      <c r="AC122" s="862"/>
      <c r="AD122" s="862"/>
      <c r="AE122" s="863"/>
      <c r="AF122" s="864" t="s">
        <v>223</v>
      </c>
      <c r="AG122" s="862"/>
      <c r="AH122" s="862"/>
      <c r="AI122" s="862"/>
      <c r="AJ122" s="863"/>
      <c r="AK122" s="864" t="s">
        <v>223</v>
      </c>
      <c r="AL122" s="862"/>
      <c r="AM122" s="862"/>
      <c r="AN122" s="862"/>
      <c r="AO122" s="863"/>
      <c r="AP122" s="909" t="s">
        <v>425</v>
      </c>
      <c r="AQ122" s="910"/>
      <c r="AR122" s="910"/>
      <c r="AS122" s="910"/>
      <c r="AT122" s="911"/>
      <c r="AU122" s="971"/>
      <c r="AV122" s="972"/>
      <c r="AW122" s="972"/>
      <c r="AX122" s="972"/>
      <c r="AY122" s="973"/>
      <c r="AZ122" s="964" t="s">
        <v>461</v>
      </c>
      <c r="BA122" s="965"/>
      <c r="BB122" s="965"/>
      <c r="BC122" s="965"/>
      <c r="BD122" s="965"/>
      <c r="BE122" s="965"/>
      <c r="BF122" s="965"/>
      <c r="BG122" s="965"/>
      <c r="BH122" s="965"/>
      <c r="BI122" s="965"/>
      <c r="BJ122" s="965"/>
      <c r="BK122" s="965"/>
      <c r="BL122" s="965"/>
      <c r="BM122" s="965"/>
      <c r="BN122" s="965"/>
      <c r="BO122" s="965"/>
      <c r="BP122" s="966"/>
      <c r="BQ122" s="967">
        <v>8514303</v>
      </c>
      <c r="BR122" s="930"/>
      <c r="BS122" s="930"/>
      <c r="BT122" s="930"/>
      <c r="BU122" s="930"/>
      <c r="BV122" s="930">
        <v>8792747</v>
      </c>
      <c r="BW122" s="930"/>
      <c r="BX122" s="930"/>
      <c r="BY122" s="930"/>
      <c r="BZ122" s="930"/>
      <c r="CA122" s="930">
        <v>8983540</v>
      </c>
      <c r="CB122" s="930"/>
      <c r="CC122" s="930"/>
      <c r="CD122" s="930"/>
      <c r="CE122" s="930"/>
      <c r="CF122" s="931">
        <v>176.4</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446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223</v>
      </c>
      <c r="AB123" s="862"/>
      <c r="AC123" s="862"/>
      <c r="AD123" s="862"/>
      <c r="AE123" s="863"/>
      <c r="AF123" s="864" t="s">
        <v>424</v>
      </c>
      <c r="AG123" s="862"/>
      <c r="AH123" s="862"/>
      <c r="AI123" s="862"/>
      <c r="AJ123" s="863"/>
      <c r="AK123" s="864" t="s">
        <v>462</v>
      </c>
      <c r="AL123" s="862"/>
      <c r="AM123" s="862"/>
      <c r="AN123" s="862"/>
      <c r="AO123" s="863"/>
      <c r="AP123" s="909" t="s">
        <v>223</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463</v>
      </c>
      <c r="BP123" s="963"/>
      <c r="BQ123" s="917">
        <v>13319366</v>
      </c>
      <c r="BR123" s="918"/>
      <c r="BS123" s="918"/>
      <c r="BT123" s="918"/>
      <c r="BU123" s="918"/>
      <c r="BV123" s="918">
        <v>13436288</v>
      </c>
      <c r="BW123" s="918"/>
      <c r="BX123" s="918"/>
      <c r="BY123" s="918"/>
      <c r="BZ123" s="918"/>
      <c r="CA123" s="918">
        <v>13445792</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450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223</v>
      </c>
      <c r="AB124" s="862"/>
      <c r="AC124" s="862"/>
      <c r="AD124" s="862"/>
      <c r="AE124" s="863"/>
      <c r="AF124" s="864" t="s">
        <v>223</v>
      </c>
      <c r="AG124" s="862"/>
      <c r="AH124" s="862"/>
      <c r="AI124" s="862"/>
      <c r="AJ124" s="863"/>
      <c r="AK124" s="864" t="s">
        <v>424</v>
      </c>
      <c r="AL124" s="862"/>
      <c r="AM124" s="862"/>
      <c r="AN124" s="862"/>
      <c r="AO124" s="863"/>
      <c r="AP124" s="909" t="s">
        <v>462</v>
      </c>
      <c r="AQ124" s="910"/>
      <c r="AR124" s="910"/>
      <c r="AS124" s="910"/>
      <c r="AT124" s="911"/>
      <c r="AU124" s="912" t="s">
        <v>464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14</v>
      </c>
      <c r="BR124" s="916"/>
      <c r="BS124" s="916"/>
      <c r="BT124" s="916"/>
      <c r="BU124" s="916"/>
      <c r="BV124" s="916">
        <v>10.8</v>
      </c>
      <c r="BW124" s="916"/>
      <c r="BX124" s="916"/>
      <c r="BY124" s="916"/>
      <c r="BZ124" s="916"/>
      <c r="CA124" s="916">
        <v>50.8</v>
      </c>
      <c r="CB124" s="916"/>
      <c r="CC124" s="916"/>
      <c r="CD124" s="916"/>
      <c r="CE124" s="916"/>
      <c r="CF124" s="806"/>
      <c r="CG124" s="807"/>
      <c r="CH124" s="807"/>
      <c r="CI124" s="807"/>
      <c r="CJ124" s="947"/>
      <c r="CK124" s="955"/>
      <c r="CL124" s="955"/>
      <c r="CM124" s="955"/>
      <c r="CN124" s="955"/>
      <c r="CO124" s="956"/>
      <c r="CP124" s="920" t="s">
        <v>465</v>
      </c>
      <c r="CQ124" s="921"/>
      <c r="CR124" s="921"/>
      <c r="CS124" s="921"/>
      <c r="CT124" s="921"/>
      <c r="CU124" s="921"/>
      <c r="CV124" s="921"/>
      <c r="CW124" s="921"/>
      <c r="CX124" s="921"/>
      <c r="CY124" s="921"/>
      <c r="CZ124" s="921"/>
      <c r="DA124" s="921"/>
      <c r="DB124" s="921"/>
      <c r="DC124" s="921"/>
      <c r="DD124" s="921"/>
      <c r="DE124" s="921"/>
      <c r="DF124" s="922"/>
      <c r="DG124" s="844" t="s">
        <v>424</v>
      </c>
      <c r="DH124" s="845"/>
      <c r="DI124" s="845"/>
      <c r="DJ124" s="845"/>
      <c r="DK124" s="846"/>
      <c r="DL124" s="847" t="s">
        <v>424</v>
      </c>
      <c r="DM124" s="845"/>
      <c r="DN124" s="845"/>
      <c r="DO124" s="845"/>
      <c r="DP124" s="846"/>
      <c r="DQ124" s="847" t="s">
        <v>223</v>
      </c>
      <c r="DR124" s="845"/>
      <c r="DS124" s="845"/>
      <c r="DT124" s="845"/>
      <c r="DU124" s="846"/>
      <c r="DV124" s="933" t="s">
        <v>424</v>
      </c>
      <c r="DW124" s="934"/>
      <c r="DX124" s="934"/>
      <c r="DY124" s="934"/>
      <c r="DZ124" s="935"/>
    </row>
    <row r="125" spans="1:130" s="247" customFormat="1" ht="26.25" customHeight="1" x14ac:dyDescent="0.15">
      <c r="A125" s="902"/>
      <c r="B125" s="903"/>
      <c r="C125" s="906" t="s">
        <v>452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424</v>
      </c>
      <c r="AB125" s="862"/>
      <c r="AC125" s="862"/>
      <c r="AD125" s="862"/>
      <c r="AE125" s="863"/>
      <c r="AF125" s="864" t="s">
        <v>424</v>
      </c>
      <c r="AG125" s="862"/>
      <c r="AH125" s="862"/>
      <c r="AI125" s="862"/>
      <c r="AJ125" s="863"/>
      <c r="AK125" s="864" t="s">
        <v>223</v>
      </c>
      <c r="AL125" s="862"/>
      <c r="AM125" s="862"/>
      <c r="AN125" s="862"/>
      <c r="AO125" s="863"/>
      <c r="AP125" s="909" t="s">
        <v>424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466</v>
      </c>
      <c r="CL125" s="937"/>
      <c r="CM125" s="937"/>
      <c r="CN125" s="937"/>
      <c r="CO125" s="938"/>
      <c r="CP125" s="945" t="s">
        <v>467</v>
      </c>
      <c r="CQ125" s="890"/>
      <c r="CR125" s="890"/>
      <c r="CS125" s="890"/>
      <c r="CT125" s="890"/>
      <c r="CU125" s="890"/>
      <c r="CV125" s="890"/>
      <c r="CW125" s="890"/>
      <c r="CX125" s="890"/>
      <c r="CY125" s="890"/>
      <c r="CZ125" s="890"/>
      <c r="DA125" s="890"/>
      <c r="DB125" s="890"/>
      <c r="DC125" s="890"/>
      <c r="DD125" s="890"/>
      <c r="DE125" s="890"/>
      <c r="DF125" s="891"/>
      <c r="DG125" s="946" t="s">
        <v>424</v>
      </c>
      <c r="DH125" s="927"/>
      <c r="DI125" s="927"/>
      <c r="DJ125" s="927"/>
      <c r="DK125" s="927"/>
      <c r="DL125" s="927" t="s">
        <v>424</v>
      </c>
      <c r="DM125" s="927"/>
      <c r="DN125" s="927"/>
      <c r="DO125" s="927"/>
      <c r="DP125" s="927"/>
      <c r="DQ125" s="927" t="s">
        <v>223</v>
      </c>
      <c r="DR125" s="927"/>
      <c r="DS125" s="927"/>
      <c r="DT125" s="927"/>
      <c r="DU125" s="927"/>
      <c r="DV125" s="928" t="s">
        <v>424</v>
      </c>
      <c r="DW125" s="928"/>
      <c r="DX125" s="928"/>
      <c r="DY125" s="928"/>
      <c r="DZ125" s="929"/>
    </row>
    <row r="126" spans="1:130" s="247" customFormat="1" ht="26.25" customHeight="1" thickBot="1" x14ac:dyDescent="0.2">
      <c r="A126" s="902"/>
      <c r="B126" s="903"/>
      <c r="C126" s="906" t="s">
        <v>454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424</v>
      </c>
      <c r="AB126" s="862"/>
      <c r="AC126" s="862"/>
      <c r="AD126" s="862"/>
      <c r="AE126" s="863"/>
      <c r="AF126" s="864" t="s">
        <v>223</v>
      </c>
      <c r="AG126" s="862"/>
      <c r="AH126" s="862"/>
      <c r="AI126" s="862"/>
      <c r="AJ126" s="863"/>
      <c r="AK126" s="864" t="s">
        <v>223</v>
      </c>
      <c r="AL126" s="862"/>
      <c r="AM126" s="862"/>
      <c r="AN126" s="862"/>
      <c r="AO126" s="863"/>
      <c r="AP126" s="909" t="s">
        <v>424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468</v>
      </c>
      <c r="CQ126" s="832"/>
      <c r="CR126" s="832"/>
      <c r="CS126" s="832"/>
      <c r="CT126" s="832"/>
      <c r="CU126" s="832"/>
      <c r="CV126" s="832"/>
      <c r="CW126" s="832"/>
      <c r="CX126" s="832"/>
      <c r="CY126" s="832"/>
      <c r="CZ126" s="832"/>
      <c r="DA126" s="832"/>
      <c r="DB126" s="832"/>
      <c r="DC126" s="832"/>
      <c r="DD126" s="832"/>
      <c r="DE126" s="832"/>
      <c r="DF126" s="833"/>
      <c r="DG126" s="898" t="s">
        <v>424</v>
      </c>
      <c r="DH126" s="899"/>
      <c r="DI126" s="899"/>
      <c r="DJ126" s="899"/>
      <c r="DK126" s="899"/>
      <c r="DL126" s="899" t="s">
        <v>424</v>
      </c>
      <c r="DM126" s="899"/>
      <c r="DN126" s="899"/>
      <c r="DO126" s="899"/>
      <c r="DP126" s="899"/>
      <c r="DQ126" s="899" t="s">
        <v>424</v>
      </c>
      <c r="DR126" s="899"/>
      <c r="DS126" s="899"/>
      <c r="DT126" s="899"/>
      <c r="DU126" s="899"/>
      <c r="DV126" s="876" t="s">
        <v>424</v>
      </c>
      <c r="DW126" s="876"/>
      <c r="DX126" s="876"/>
      <c r="DY126" s="876"/>
      <c r="DZ126" s="877"/>
    </row>
    <row r="127" spans="1:130" s="247" customFormat="1" ht="26.25" customHeight="1" x14ac:dyDescent="0.15">
      <c r="A127" s="904"/>
      <c r="B127" s="905"/>
      <c r="C127" s="923" t="s">
        <v>469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424</v>
      </c>
      <c r="AB127" s="862"/>
      <c r="AC127" s="862"/>
      <c r="AD127" s="862"/>
      <c r="AE127" s="863"/>
      <c r="AF127" s="864" t="s">
        <v>223</v>
      </c>
      <c r="AG127" s="862"/>
      <c r="AH127" s="862"/>
      <c r="AI127" s="862"/>
      <c r="AJ127" s="863"/>
      <c r="AK127" s="864" t="s">
        <v>424</v>
      </c>
      <c r="AL127" s="862"/>
      <c r="AM127" s="862"/>
      <c r="AN127" s="862"/>
      <c r="AO127" s="863"/>
      <c r="AP127" s="909" t="s">
        <v>424</v>
      </c>
      <c r="AQ127" s="910"/>
      <c r="AR127" s="910"/>
      <c r="AS127" s="910"/>
      <c r="AT127" s="911"/>
      <c r="AU127" s="283"/>
      <c r="AV127" s="283"/>
      <c r="AW127" s="283"/>
      <c r="AX127" s="926" t="s">
        <v>470</v>
      </c>
      <c r="AY127" s="894"/>
      <c r="AZ127" s="894"/>
      <c r="BA127" s="894"/>
      <c r="BB127" s="894"/>
      <c r="BC127" s="894"/>
      <c r="BD127" s="894"/>
      <c r="BE127" s="895"/>
      <c r="BF127" s="893" t="s">
        <v>471</v>
      </c>
      <c r="BG127" s="894"/>
      <c r="BH127" s="894"/>
      <c r="BI127" s="894"/>
      <c r="BJ127" s="894"/>
      <c r="BK127" s="894"/>
      <c r="BL127" s="895"/>
      <c r="BM127" s="893" t="s">
        <v>472</v>
      </c>
      <c r="BN127" s="894"/>
      <c r="BO127" s="894"/>
      <c r="BP127" s="894"/>
      <c r="BQ127" s="894"/>
      <c r="BR127" s="894"/>
      <c r="BS127" s="895"/>
      <c r="BT127" s="893" t="s">
        <v>473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474</v>
      </c>
      <c r="CQ127" s="832"/>
      <c r="CR127" s="832"/>
      <c r="CS127" s="832"/>
      <c r="CT127" s="832"/>
      <c r="CU127" s="832"/>
      <c r="CV127" s="832"/>
      <c r="CW127" s="832"/>
      <c r="CX127" s="832"/>
      <c r="CY127" s="832"/>
      <c r="CZ127" s="832"/>
      <c r="DA127" s="832"/>
      <c r="DB127" s="832"/>
      <c r="DC127" s="832"/>
      <c r="DD127" s="832"/>
      <c r="DE127" s="832"/>
      <c r="DF127" s="833"/>
      <c r="DG127" s="898" t="s">
        <v>223</v>
      </c>
      <c r="DH127" s="899"/>
      <c r="DI127" s="899"/>
      <c r="DJ127" s="899"/>
      <c r="DK127" s="899"/>
      <c r="DL127" s="899" t="s">
        <v>425</v>
      </c>
      <c r="DM127" s="899"/>
      <c r="DN127" s="899"/>
      <c r="DO127" s="899"/>
      <c r="DP127" s="899"/>
      <c r="DQ127" s="899" t="s">
        <v>424</v>
      </c>
      <c r="DR127" s="899"/>
      <c r="DS127" s="899"/>
      <c r="DT127" s="899"/>
      <c r="DU127" s="899"/>
      <c r="DV127" s="876" t="s">
        <v>424</v>
      </c>
      <c r="DW127" s="876"/>
      <c r="DX127" s="876"/>
      <c r="DY127" s="876"/>
      <c r="DZ127" s="877"/>
    </row>
    <row r="128" spans="1:130" s="247" customFormat="1" ht="26.25" customHeight="1" thickBot="1" x14ac:dyDescent="0.2">
      <c r="A128" s="878" t="s">
        <v>475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476</v>
      </c>
      <c r="X128" s="880"/>
      <c r="Y128" s="880"/>
      <c r="Z128" s="881"/>
      <c r="AA128" s="882">
        <v>64950</v>
      </c>
      <c r="AB128" s="883"/>
      <c r="AC128" s="883"/>
      <c r="AD128" s="883"/>
      <c r="AE128" s="884"/>
      <c r="AF128" s="885">
        <v>60140</v>
      </c>
      <c r="AG128" s="883"/>
      <c r="AH128" s="883"/>
      <c r="AI128" s="883"/>
      <c r="AJ128" s="884"/>
      <c r="AK128" s="885">
        <v>55576</v>
      </c>
      <c r="AL128" s="883"/>
      <c r="AM128" s="883"/>
      <c r="AN128" s="883"/>
      <c r="AO128" s="884"/>
      <c r="AP128" s="886"/>
      <c r="AQ128" s="887"/>
      <c r="AR128" s="887"/>
      <c r="AS128" s="887"/>
      <c r="AT128" s="888"/>
      <c r="AU128" s="283"/>
      <c r="AV128" s="283"/>
      <c r="AW128" s="283"/>
      <c r="AX128" s="889" t="s">
        <v>477</v>
      </c>
      <c r="AY128" s="890"/>
      <c r="AZ128" s="890"/>
      <c r="BA128" s="890"/>
      <c r="BB128" s="890"/>
      <c r="BC128" s="890"/>
      <c r="BD128" s="890"/>
      <c r="BE128" s="891"/>
      <c r="BF128" s="868" t="s">
        <v>424</v>
      </c>
      <c r="BG128" s="869"/>
      <c r="BH128" s="869"/>
      <c r="BI128" s="869"/>
      <c r="BJ128" s="869"/>
      <c r="BK128" s="869"/>
      <c r="BL128" s="892"/>
      <c r="BM128" s="868">
        <v>14.57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478</v>
      </c>
      <c r="CQ128" s="810"/>
      <c r="CR128" s="810"/>
      <c r="CS128" s="810"/>
      <c r="CT128" s="810"/>
      <c r="CU128" s="810"/>
      <c r="CV128" s="810"/>
      <c r="CW128" s="810"/>
      <c r="CX128" s="810"/>
      <c r="CY128" s="810"/>
      <c r="CZ128" s="810"/>
      <c r="DA128" s="810"/>
      <c r="DB128" s="810"/>
      <c r="DC128" s="810"/>
      <c r="DD128" s="810"/>
      <c r="DE128" s="810"/>
      <c r="DF128" s="811"/>
      <c r="DG128" s="872" t="s">
        <v>424</v>
      </c>
      <c r="DH128" s="873"/>
      <c r="DI128" s="873"/>
      <c r="DJ128" s="873"/>
      <c r="DK128" s="873"/>
      <c r="DL128" s="873" t="s">
        <v>223</v>
      </c>
      <c r="DM128" s="873"/>
      <c r="DN128" s="873"/>
      <c r="DO128" s="873"/>
      <c r="DP128" s="873"/>
      <c r="DQ128" s="873" t="s">
        <v>479</v>
      </c>
      <c r="DR128" s="873"/>
      <c r="DS128" s="873"/>
      <c r="DT128" s="873"/>
      <c r="DU128" s="873"/>
      <c r="DV128" s="874" t="s">
        <v>479</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480</v>
      </c>
      <c r="X129" s="859"/>
      <c r="Y129" s="859"/>
      <c r="Z129" s="860"/>
      <c r="AA129" s="861">
        <v>5754469</v>
      </c>
      <c r="AB129" s="862"/>
      <c r="AC129" s="862"/>
      <c r="AD129" s="862"/>
      <c r="AE129" s="863"/>
      <c r="AF129" s="864">
        <v>5724361</v>
      </c>
      <c r="AG129" s="862"/>
      <c r="AH129" s="862"/>
      <c r="AI129" s="862"/>
      <c r="AJ129" s="863"/>
      <c r="AK129" s="864">
        <v>5742638</v>
      </c>
      <c r="AL129" s="862"/>
      <c r="AM129" s="862"/>
      <c r="AN129" s="862"/>
      <c r="AO129" s="863"/>
      <c r="AP129" s="865"/>
      <c r="AQ129" s="866"/>
      <c r="AR129" s="866"/>
      <c r="AS129" s="866"/>
      <c r="AT129" s="867"/>
      <c r="AU129" s="285"/>
      <c r="AV129" s="285"/>
      <c r="AW129" s="285"/>
      <c r="AX129" s="831" t="s">
        <v>481</v>
      </c>
      <c r="AY129" s="832"/>
      <c r="AZ129" s="832"/>
      <c r="BA129" s="832"/>
      <c r="BB129" s="832"/>
      <c r="BC129" s="832"/>
      <c r="BD129" s="832"/>
      <c r="BE129" s="833"/>
      <c r="BF129" s="851" t="s">
        <v>223</v>
      </c>
      <c r="BG129" s="852"/>
      <c r="BH129" s="852"/>
      <c r="BI129" s="852"/>
      <c r="BJ129" s="852"/>
      <c r="BK129" s="852"/>
      <c r="BL129" s="853"/>
      <c r="BM129" s="851">
        <v>19.57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483</v>
      </c>
      <c r="X130" s="859"/>
      <c r="Y130" s="859"/>
      <c r="Z130" s="860"/>
      <c r="AA130" s="861">
        <v>693037</v>
      </c>
      <c r="AB130" s="862"/>
      <c r="AC130" s="862"/>
      <c r="AD130" s="862"/>
      <c r="AE130" s="863"/>
      <c r="AF130" s="864">
        <v>670188</v>
      </c>
      <c r="AG130" s="862"/>
      <c r="AH130" s="862"/>
      <c r="AI130" s="862"/>
      <c r="AJ130" s="863"/>
      <c r="AK130" s="864">
        <v>649741</v>
      </c>
      <c r="AL130" s="862"/>
      <c r="AM130" s="862"/>
      <c r="AN130" s="862"/>
      <c r="AO130" s="863"/>
      <c r="AP130" s="865"/>
      <c r="AQ130" s="866"/>
      <c r="AR130" s="866"/>
      <c r="AS130" s="866"/>
      <c r="AT130" s="867"/>
      <c r="AU130" s="285"/>
      <c r="AV130" s="285"/>
      <c r="AW130" s="285"/>
      <c r="AX130" s="831" t="s">
        <v>484</v>
      </c>
      <c r="AY130" s="832"/>
      <c r="AZ130" s="832"/>
      <c r="BA130" s="832"/>
      <c r="BB130" s="832"/>
      <c r="BC130" s="832"/>
      <c r="BD130" s="832"/>
      <c r="BE130" s="833"/>
      <c r="BF130" s="834">
        <v>4.4000000000000004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485</v>
      </c>
      <c r="X131" s="842"/>
      <c r="Y131" s="842"/>
      <c r="Z131" s="843"/>
      <c r="AA131" s="844">
        <v>5061432</v>
      </c>
      <c r="AB131" s="845"/>
      <c r="AC131" s="845"/>
      <c r="AD131" s="845"/>
      <c r="AE131" s="846"/>
      <c r="AF131" s="847">
        <v>5054173</v>
      </c>
      <c r="AG131" s="845"/>
      <c r="AH131" s="845"/>
      <c r="AI131" s="845"/>
      <c r="AJ131" s="846"/>
      <c r="AK131" s="847">
        <v>5092897</v>
      </c>
      <c r="AL131" s="845"/>
      <c r="AM131" s="845"/>
      <c r="AN131" s="845"/>
      <c r="AO131" s="846"/>
      <c r="AP131" s="848"/>
      <c r="AQ131" s="849"/>
      <c r="AR131" s="849"/>
      <c r="AS131" s="849"/>
      <c r="AT131" s="850"/>
      <c r="AU131" s="285"/>
      <c r="AV131" s="285"/>
      <c r="AW131" s="285"/>
      <c r="AX131" s="809" t="s">
        <v>486</v>
      </c>
      <c r="AY131" s="810"/>
      <c r="AZ131" s="810"/>
      <c r="BA131" s="810"/>
      <c r="BB131" s="810"/>
      <c r="BC131" s="810"/>
      <c r="BD131" s="810"/>
      <c r="BE131" s="811"/>
      <c r="BF131" s="812">
        <v>50.8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487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488</v>
      </c>
      <c r="W132" s="822"/>
      <c r="X132" s="822"/>
      <c r="Y132" s="822"/>
      <c r="Z132" s="823"/>
      <c r="AA132" s="824">
        <v>3.489467012</v>
      </c>
      <c r="AB132" s="825"/>
      <c r="AC132" s="825"/>
      <c r="AD132" s="825"/>
      <c r="AE132" s="826"/>
      <c r="AF132" s="827">
        <v>3.776206315</v>
      </c>
      <c r="AG132" s="825"/>
      <c r="AH132" s="825"/>
      <c r="AI132" s="825"/>
      <c r="AJ132" s="826"/>
      <c r="AK132" s="827">
        <v>5.9662310080000003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489</v>
      </c>
      <c r="W133" s="801"/>
      <c r="X133" s="801"/>
      <c r="Y133" s="801"/>
      <c r="Z133" s="802"/>
      <c r="AA133" s="803">
        <v>3.4</v>
      </c>
      <c r="AB133" s="804"/>
      <c r="AC133" s="804"/>
      <c r="AD133" s="804"/>
      <c r="AE133" s="805"/>
      <c r="AF133" s="803">
        <v>3.5</v>
      </c>
      <c r="AG133" s="804"/>
      <c r="AH133" s="804"/>
      <c r="AI133" s="804"/>
      <c r="AJ133" s="805"/>
      <c r="AK133" s="803">
        <v>4.4000000000000004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6oMUZX8XG8JbOyTCMaaiMD+ny7vafaOSRCV1awmFSgXKU/47HuAHazHqTDQ3wTUvQuKyG3zc+FmCHoJ118EJg==" saltValue="2yhO3fpsxpo22low2tZ5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7k8F/s4EDn1CnxaArhVhB+p3+mtVftw6qFVFauD0C8k5UhROlFQ+qgCUiu1M+zI7fp5GAhVogAxXqILoyNgeA==" saltValue="ue7G9tcfdESSmFmaV+5x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CRofUzUzYK9xLmEiJfILkp2yPGr4Rw30rWakTPRbeMDVyN7u3kiyR8oqmb6ummal311DARXrayGs+8P34getA==" saltValue="QSCgKN9qWAaghN7jh11GU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493</v>
      </c>
      <c r="AP7" s="304"/>
      <c r="AQ7" s="305" t="s">
        <v>494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495</v>
      </c>
      <c r="AQ8" s="311" t="s">
        <v>496</v>
      </c>
      <c r="AR8" s="312" t="s">
        <v>497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498</v>
      </c>
      <c r="AL9" s="1231"/>
      <c r="AM9" s="1231"/>
      <c r="AN9" s="1232"/>
      <c r="AO9" s="313">
        <v>1331981</v>
      </c>
      <c r="AP9" s="313">
        <v>47314</v>
      </c>
      <c r="AQ9" s="314">
        <v>56845</v>
      </c>
      <c r="AR9" s="315">
        <v>-16.8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499</v>
      </c>
      <c r="AL10" s="1231"/>
      <c r="AM10" s="1231"/>
      <c r="AN10" s="1232"/>
      <c r="AO10" s="316">
        <v>137803</v>
      </c>
      <c r="AP10" s="316">
        <v>4895</v>
      </c>
      <c r="AQ10" s="317">
        <v>5922</v>
      </c>
      <c r="AR10" s="318">
        <v>-17.3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500</v>
      </c>
      <c r="AL11" s="1231"/>
      <c r="AM11" s="1231"/>
      <c r="AN11" s="1232"/>
      <c r="AO11" s="316">
        <v>325820</v>
      </c>
      <c r="AP11" s="316">
        <v>11574</v>
      </c>
      <c r="AQ11" s="317">
        <v>8264</v>
      </c>
      <c r="AR11" s="318">
        <v>40.1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501</v>
      </c>
      <c r="AL12" s="1231"/>
      <c r="AM12" s="1231"/>
      <c r="AN12" s="1232"/>
      <c r="AO12" s="316" t="s">
        <v>502</v>
      </c>
      <c r="AP12" s="316" t="s">
        <v>502</v>
      </c>
      <c r="AQ12" s="317">
        <v>284</v>
      </c>
      <c r="AR12" s="318" t="s">
        <v>502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503</v>
      </c>
      <c r="AL13" s="1231"/>
      <c r="AM13" s="1231"/>
      <c r="AN13" s="1232"/>
      <c r="AO13" s="316" t="s">
        <v>502</v>
      </c>
      <c r="AP13" s="316" t="s">
        <v>502</v>
      </c>
      <c r="AQ13" s="317">
        <v>20</v>
      </c>
      <c r="AR13" s="318" t="s">
        <v>502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504</v>
      </c>
      <c r="AL14" s="1231"/>
      <c r="AM14" s="1231"/>
      <c r="AN14" s="1232"/>
      <c r="AO14" s="316">
        <v>61385</v>
      </c>
      <c r="AP14" s="316">
        <v>2180</v>
      </c>
      <c r="AQ14" s="317">
        <v>2517</v>
      </c>
      <c r="AR14" s="318">
        <v>-13.4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505</v>
      </c>
      <c r="AL15" s="1231"/>
      <c r="AM15" s="1231"/>
      <c r="AN15" s="1232"/>
      <c r="AO15" s="316">
        <v>16400</v>
      </c>
      <c r="AP15" s="316">
        <v>583</v>
      </c>
      <c r="AQ15" s="317">
        <v>1185</v>
      </c>
      <c r="AR15" s="318">
        <v>-50.8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506</v>
      </c>
      <c r="AL16" s="1234"/>
      <c r="AM16" s="1234"/>
      <c r="AN16" s="1235"/>
      <c r="AO16" s="316">
        <v>-83016</v>
      </c>
      <c r="AP16" s="316">
        <v>-2949</v>
      </c>
      <c r="AQ16" s="317">
        <v>-4726</v>
      </c>
      <c r="AR16" s="318">
        <v>-37.6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1790373</v>
      </c>
      <c r="AP17" s="316">
        <v>63597</v>
      </c>
      <c r="AQ17" s="317">
        <v>70311</v>
      </c>
      <c r="AR17" s="318">
        <v>-9.5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508</v>
      </c>
      <c r="AP20" s="324" t="s">
        <v>509</v>
      </c>
      <c r="AQ20" s="325" t="s">
        <v>510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511</v>
      </c>
      <c r="AL21" s="1228"/>
      <c r="AM21" s="1228"/>
      <c r="AN21" s="1229"/>
      <c r="AO21" s="328">
        <v>5.65</v>
      </c>
      <c r="AP21" s="329">
        <v>6.54</v>
      </c>
      <c r="AQ21" s="330">
        <v>-0.89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512</v>
      </c>
      <c r="AL22" s="1228"/>
      <c r="AM22" s="1228"/>
      <c r="AN22" s="1229"/>
      <c r="AO22" s="333">
        <v>94</v>
      </c>
      <c r="AP22" s="334">
        <v>97.4</v>
      </c>
      <c r="AQ22" s="335">
        <v>-3.4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493</v>
      </c>
      <c r="AP30" s="304"/>
      <c r="AQ30" s="305" t="s">
        <v>494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495</v>
      </c>
      <c r="AQ31" s="311" t="s">
        <v>496</v>
      </c>
      <c r="AR31" s="312" t="s">
        <v>497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516</v>
      </c>
      <c r="AL32" s="1219"/>
      <c r="AM32" s="1219"/>
      <c r="AN32" s="1220"/>
      <c r="AO32" s="343">
        <v>644733</v>
      </c>
      <c r="AP32" s="343">
        <v>22902</v>
      </c>
      <c r="AQ32" s="344">
        <v>31480</v>
      </c>
      <c r="AR32" s="345">
        <v>-27.2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517</v>
      </c>
      <c r="AL33" s="1219"/>
      <c r="AM33" s="1219"/>
      <c r="AN33" s="1220"/>
      <c r="AO33" s="343" t="s">
        <v>502</v>
      </c>
      <c r="AP33" s="343" t="s">
        <v>502</v>
      </c>
      <c r="AQ33" s="344" t="s">
        <v>502</v>
      </c>
      <c r="AR33" s="345" t="s">
        <v>502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518</v>
      </c>
      <c r="AL34" s="1219"/>
      <c r="AM34" s="1219"/>
      <c r="AN34" s="1220"/>
      <c r="AO34" s="343" t="s">
        <v>502</v>
      </c>
      <c r="AP34" s="343" t="s">
        <v>502</v>
      </c>
      <c r="AQ34" s="344">
        <v>0</v>
      </c>
      <c r="AR34" s="345" t="s">
        <v>502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519</v>
      </c>
      <c r="AL35" s="1219"/>
      <c r="AM35" s="1219"/>
      <c r="AN35" s="1220"/>
      <c r="AO35" s="343">
        <v>271689</v>
      </c>
      <c r="AP35" s="343">
        <v>9651</v>
      </c>
      <c r="AQ35" s="344">
        <v>9510</v>
      </c>
      <c r="AR35" s="345">
        <v>1.5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520</v>
      </c>
      <c r="AL36" s="1219"/>
      <c r="AM36" s="1219"/>
      <c r="AN36" s="1220"/>
      <c r="AO36" s="343">
        <v>92696</v>
      </c>
      <c r="AP36" s="343">
        <v>3293</v>
      </c>
      <c r="AQ36" s="344">
        <v>2191</v>
      </c>
      <c r="AR36" s="345">
        <v>50.3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521</v>
      </c>
      <c r="AL37" s="1219"/>
      <c r="AM37" s="1219"/>
      <c r="AN37" s="1220"/>
      <c r="AO37" s="343" t="s">
        <v>502</v>
      </c>
      <c r="AP37" s="343" t="s">
        <v>502</v>
      </c>
      <c r="AQ37" s="344">
        <v>905</v>
      </c>
      <c r="AR37" s="345" t="s">
        <v>502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522</v>
      </c>
      <c r="AL38" s="1222"/>
      <c r="AM38" s="1222"/>
      <c r="AN38" s="1223"/>
      <c r="AO38" s="346">
        <v>53</v>
      </c>
      <c r="AP38" s="346">
        <v>2</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523</v>
      </c>
      <c r="AL39" s="1222"/>
      <c r="AM39" s="1222"/>
      <c r="AN39" s="1223"/>
      <c r="AO39" s="343">
        <v>-55576</v>
      </c>
      <c r="AP39" s="343">
        <v>-1974</v>
      </c>
      <c r="AQ39" s="344">
        <v>-3197</v>
      </c>
      <c r="AR39" s="345">
        <v>-38.299999999999997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524</v>
      </c>
      <c r="AL40" s="1219"/>
      <c r="AM40" s="1219"/>
      <c r="AN40" s="1220"/>
      <c r="AO40" s="343">
        <v>-649741</v>
      </c>
      <c r="AP40" s="343">
        <v>-23080</v>
      </c>
      <c r="AQ40" s="344">
        <v>-28113</v>
      </c>
      <c r="AR40" s="345">
        <v>-17.899999999999999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303854</v>
      </c>
      <c r="AP41" s="343">
        <v>10793</v>
      </c>
      <c r="AQ41" s="344">
        <v>12777</v>
      </c>
      <c r="AR41" s="345">
        <v>-15.5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493</v>
      </c>
      <c r="AN49" s="1213" t="s">
        <v>528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529</v>
      </c>
      <c r="AO50" s="360" t="s">
        <v>530</v>
      </c>
      <c r="AP50" s="361" t="s">
        <v>531</v>
      </c>
      <c r="AQ50" s="362" t="s">
        <v>532</v>
      </c>
      <c r="AR50" s="363" t="s">
        <v>533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534</v>
      </c>
      <c r="AL51" s="356"/>
      <c r="AM51" s="364">
        <v>1250730</v>
      </c>
      <c r="AN51" s="365">
        <v>42910</v>
      </c>
      <c r="AO51" s="366">
        <v>74.599999999999994</v>
      </c>
      <c r="AP51" s="367">
        <v>49919</v>
      </c>
      <c r="AQ51" s="368">
        <v>-6.3</v>
      </c>
      <c r="AR51" s="369">
        <v>80.900000000000006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535</v>
      </c>
      <c r="AM52" s="372">
        <v>613863</v>
      </c>
      <c r="AN52" s="373">
        <v>21060</v>
      </c>
      <c r="AO52" s="374">
        <v>69.7</v>
      </c>
      <c r="AP52" s="375">
        <v>26398</v>
      </c>
      <c r="AQ52" s="376">
        <v>-8.6999999999999993</v>
      </c>
      <c r="AR52" s="377">
        <v>78.400000000000006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536</v>
      </c>
      <c r="AL53" s="356"/>
      <c r="AM53" s="364">
        <v>1220293</v>
      </c>
      <c r="AN53" s="365">
        <v>42105</v>
      </c>
      <c r="AO53" s="366">
        <v>-1.9</v>
      </c>
      <c r="AP53" s="367">
        <v>47738</v>
      </c>
      <c r="AQ53" s="368">
        <v>-4.4000000000000004</v>
      </c>
      <c r="AR53" s="369">
        <v>2.5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535</v>
      </c>
      <c r="AM54" s="372">
        <v>567541</v>
      </c>
      <c r="AN54" s="373">
        <v>19583</v>
      </c>
      <c r="AO54" s="374">
        <v>-7</v>
      </c>
      <c r="AP54" s="375">
        <v>24937</v>
      </c>
      <c r="AQ54" s="376">
        <v>-5.5</v>
      </c>
      <c r="AR54" s="377">
        <v>-1.5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537</v>
      </c>
      <c r="AL55" s="356"/>
      <c r="AM55" s="364">
        <v>1642129</v>
      </c>
      <c r="AN55" s="365">
        <v>56888</v>
      </c>
      <c r="AO55" s="366">
        <v>35.1</v>
      </c>
      <c r="AP55" s="367">
        <v>52191</v>
      </c>
      <c r="AQ55" s="368">
        <v>9.3000000000000007</v>
      </c>
      <c r="AR55" s="369">
        <v>25.8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535</v>
      </c>
      <c r="AM56" s="372">
        <v>677451</v>
      </c>
      <c r="AN56" s="373">
        <v>23469</v>
      </c>
      <c r="AO56" s="374">
        <v>19.8</v>
      </c>
      <c r="AP56" s="375">
        <v>24843</v>
      </c>
      <c r="AQ56" s="376">
        <v>-0.4</v>
      </c>
      <c r="AR56" s="377">
        <v>20.2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538</v>
      </c>
      <c r="AL57" s="356"/>
      <c r="AM57" s="364">
        <v>802819</v>
      </c>
      <c r="AN57" s="365">
        <v>28153</v>
      </c>
      <c r="AO57" s="366">
        <v>-50.5</v>
      </c>
      <c r="AP57" s="367">
        <v>47387</v>
      </c>
      <c r="AQ57" s="368">
        <v>-9.1999999999999993</v>
      </c>
      <c r="AR57" s="369">
        <v>-41.3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535</v>
      </c>
      <c r="AM58" s="372">
        <v>426448</v>
      </c>
      <c r="AN58" s="373">
        <v>14955</v>
      </c>
      <c r="AO58" s="374">
        <v>-36.299999999999997</v>
      </c>
      <c r="AP58" s="375">
        <v>24928</v>
      </c>
      <c r="AQ58" s="376">
        <v>0.3</v>
      </c>
      <c r="AR58" s="377">
        <v>-36.6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539</v>
      </c>
      <c r="AL59" s="356"/>
      <c r="AM59" s="364">
        <v>1189776</v>
      </c>
      <c r="AN59" s="365">
        <v>42263</v>
      </c>
      <c r="AO59" s="366">
        <v>50.1</v>
      </c>
      <c r="AP59" s="367">
        <v>51264</v>
      </c>
      <c r="AQ59" s="368">
        <v>8.1999999999999993</v>
      </c>
      <c r="AR59" s="369">
        <v>41.9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535</v>
      </c>
      <c r="AM60" s="372">
        <v>512701</v>
      </c>
      <c r="AN60" s="373">
        <v>18212</v>
      </c>
      <c r="AO60" s="374">
        <v>21.8</v>
      </c>
      <c r="AP60" s="375">
        <v>26040</v>
      </c>
      <c r="AQ60" s="376">
        <v>4.5</v>
      </c>
      <c r="AR60" s="377">
        <v>17.3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540</v>
      </c>
      <c r="AL61" s="378"/>
      <c r="AM61" s="379">
        <v>1221149</v>
      </c>
      <c r="AN61" s="380">
        <v>42464</v>
      </c>
      <c r="AO61" s="381">
        <v>21.5</v>
      </c>
      <c r="AP61" s="382">
        <v>49700</v>
      </c>
      <c r="AQ61" s="383">
        <v>-0.5</v>
      </c>
      <c r="AR61" s="369">
        <v>22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535</v>
      </c>
      <c r="AM62" s="372">
        <v>559601</v>
      </c>
      <c r="AN62" s="373">
        <v>19456</v>
      </c>
      <c r="AO62" s="374">
        <v>13.6</v>
      </c>
      <c r="AP62" s="375">
        <v>25429</v>
      </c>
      <c r="AQ62" s="376">
        <v>-2</v>
      </c>
      <c r="AR62" s="377">
        <v>15.6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OhgxoAopH6enLcdSHm2Pd+8wQSYKz4CMub6m5LLKhI27X1MMW2amm5JvMVhMorjOTJf4PpyiXGxLTQvNnWUPg==" saltValue="ZlD+8G+zSJ9xwN8BACCc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20" spans="125:125" ht="13.5" hidden="1" customHeight="1" x14ac:dyDescent="0.15"/>
    <row r="121" spans="125:125" ht="13.5" hidden="1" customHeight="1" x14ac:dyDescent="0.15">
      <c r="DU121" s="291"/>
    </row>
  </sheetData>
  <sheetProtection algorithmName="SHA-512" hashValue="+Bj16Rvi76Hpd3F1EDI5OF7kOe8lQTuqwPJF4pt2iFIRxlh87iPhz0qhLVnbjihramhZL2xrVbn9cQeysWbagA==" saltValue="RkfKx7qBYh5RQHwLYug1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543</v>
      </c>
    </row>
  </sheetData>
  <sheetProtection algorithmName="SHA-512" hashValue="a2Ir3UnZLYB1cLj5gQIaB//H+/zckPgohrL3CVQ0GCDNKPZuPy55GZynfq8rR04FwDv3hZxb3VOwH+6wRlrJeA==" saltValue="eGd4Vv5mSZYoWh33kd9T0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6" t="s">
        <v>3</v>
      </c>
      <c r="D47" s="1236"/>
      <c r="E47" s="1237"/>
      <c r="F47" s="11">
        <v>45.02</v>
      </c>
      <c r="G47" s="12">
        <v>44.93</v>
      </c>
      <c r="H47" s="12">
        <v>44.13</v>
      </c>
      <c r="I47" s="12">
        <v>40.93</v>
      </c>
      <c r="J47" s="13">
        <v>39.1</v>
      </c>
    </row>
    <row r="48" spans="2:10" ht="57.75" customHeight="1" x14ac:dyDescent="0.15">
      <c r="B48" s="14"/>
      <c r="C48" s="1238" t="s">
        <v>4</v>
      </c>
      <c r="D48" s="1238"/>
      <c r="E48" s="1239"/>
      <c r="F48" s="15">
        <v>6.15</v>
      </c>
      <c r="G48" s="16">
        <v>4.91</v>
      </c>
      <c r="H48" s="16">
        <v>6.71</v>
      </c>
      <c r="I48" s="16">
        <v>6.82</v>
      </c>
      <c r="J48" s="17">
        <v>5.77</v>
      </c>
    </row>
    <row r="49" spans="2:10" ht="57.75" customHeight="1" thickBot="1" x14ac:dyDescent="0.2">
      <c r="B49" s="18"/>
      <c r="C49" s="1240" t="s">
        <v>5</v>
      </c>
      <c r="D49" s="1240"/>
      <c r="E49" s="1241"/>
      <c r="F49" s="19">
        <v>1.66</v>
      </c>
      <c r="G49" s="20" t="s">
        <v>549</v>
      </c>
      <c r="H49" s="20" t="s">
        <v>550</v>
      </c>
      <c r="I49" s="20" t="s">
        <v>551</v>
      </c>
      <c r="J49" s="21" t="s">
        <v>552</v>
      </c>
    </row>
    <row r="50" spans="2:10" ht="13.5" customHeight="1" x14ac:dyDescent="0.15"/>
  </sheetData>
  <sheetProtection algorithmName="SHA-512" hashValue="lVo+w7qjav3+RpgMK9/Oyokz9WIPhqxEXcTPrtJzBM4SoNN0betEHRsIdkfjuSeb3rtYoVhrUb7m9NGsisS78Q==" saltValue="Qq/MAxHkJ2AdtimucKUz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2021-09-27T06:14:26Z</cp:lastPrinted>
  <dcterms:created xsi:type="dcterms:W3CDTF">2021-02-05T04:31:48Z</dcterms:created>
  <dcterms:modified xsi:type="dcterms:W3CDTF">2021-09-28T08:09:31Z</dcterms:modified>
  <cp:category/>
</cp:coreProperties>
</file>