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1_令和3年度\01_財政係\10_庶務\R3.9.16 令和元年度財政状況資料集の作成について（２回目）10.1〆\"/>
    </mc:Choice>
  </mc:AlternateContent>
  <bookViews>
    <workbookView xWindow="0" yWindow="0" windowWidth="24000" windowHeight="8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<sst xmlns="http://schemas.openxmlformats.org/spreadsheetml/2006/main" count="1162" uniqueCount="637">
  <si>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</si>
  <si>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</si>
  <si>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</si>
  <si>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</si>
  <si>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</si>
  <si>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</si>
  <si>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</si>
  <si>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</si>
  <si>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</si>
  <si>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</si>
  <si>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</si>
  <si>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</si>
  <si>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</si>
  <si>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</si>
  <si>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</si>
  <si>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</si>
  <si>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</si>
  <si>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</si>
  <si>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</si>
  <si>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</si>
  <si>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</si>
  <si>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</si>
  <si>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</si>
  <si>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</si>
  <si>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</si>
  <si>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</si>
  <si>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</si>
  <si>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</si>
  <si>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</si>
  <si>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</si>
  <si>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</si>
  <si>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</si>
  <si>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</si>
  <si>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</si>
  <si>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</si>
  <si>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</si>
  <si>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</si>
  <si>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</si>
  <si>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</si>
  <si>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</si>
  <si>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</si>
  <si>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</si>
  <si>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</si>
  <si>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</si>
  <si>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</si>
  <si>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</si>
  <si>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</si>
  <si>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</si>
  <si>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</si>
  <si>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</si>
  <si>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</si>
  <si>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</si>
  <si>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</si>
  <si>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</si>
  <si>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</si>
  <si>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</si>
  <si>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</si>
  <si>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</si>
  <si>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</si>
  <si>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</si>
  <si>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</si>
  <si>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</si>
  <si>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</si>
  <si>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</si>
  <si>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</si>
  <si>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</si>
  <si>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</si>
  <si>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</si>
  <si>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</si>
  <si>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</si>
  <si>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</si>
  <si>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</si>
  <si>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</si>
  <si>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</si>
  <si>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</si>
  <si>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</si>
  <si>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</si>
  <si>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</si>
  <si>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</si>
  <si>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</si>
  <si>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</si>
  <si>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</si>
  <si>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</si>
  <si>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</si>
  <si>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</si>
  <si>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</si>
  <si>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</si>
  <si>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</si>
  <si>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</si>
  <si>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</si>
  <si>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</si>
  <si>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</si>
  <si>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</si>
  <si>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</si>
  <si>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</si>
  <si>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</si>
  <si>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</si>
  <si>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</si>
  <si>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みやこ町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</si>
  <si>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</si>
  <si>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</si>
  <si>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</si>
  <si>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</si>
  <si>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</si>
  <si>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</si>
  <si>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</si>
  <si>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</si>
  <si>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</si>
  <si>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</si>
  <si>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</si>
  <si>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</si>
  <si>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</si>
  <si>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</si>
  <si>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</si>
  <si>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</si>
  <si>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</si>
  <si>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</si>
  <si>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</si>
  <si>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</si>
  <si>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</si>
  <si>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</si>
  <si>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</si>
  <si>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</si>
  <si>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</si>
  <si>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</si>
  <si>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</si>
  <si>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</si>
  <si>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</si>
  <si>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</si>
  <si>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</si>
  <si>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</si>
  <si>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</si>
  <si>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</si>
  <si>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</si>
  <si>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</si>
  <si>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</si>
  <si>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</si>
  <si>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</si>
  <si>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</si>
  <si>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</si>
  <si>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</si>
  <si>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</si>
  <si>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</si>
  <si>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</si>
  <si>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</si>
  <si>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</si>
  <si>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</si>
  <si>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</si>
  <si>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</si>
  <si>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</si>
  <si>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</si>
  <si>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</si>
  <si>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</si>
  <si>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</si>
  <si>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</si>
  <si>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</si>
  <si>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</si>
  <si>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</si>
  <si>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</si>
  <si>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</si>
  <si>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</si>
  <si>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</si>
  <si>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</si>
  <si>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</si>
  <si>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</si>
  <si>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</si>
  <si>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</si>
  <si>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</si>
  <si>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</si>
  <si>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</si>
  <si>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</si>
  <si>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</si>
  <si>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</si>
  <si>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</si>
  <si>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</si>
  <si>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</si>
  <si>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</si>
  <si>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</si>
  <si>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</si>
  <si>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</si>
  <si>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</si>
  <si>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</si>
  <si>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</si>
  <si>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</si>
  <si>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</si>
  <si>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</si>
  <si>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</si>
  <si>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</si>
  <si>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</si>
  <si>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</si>
  <si>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</si>
  <si>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</si>
  <si>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</si>
  <si>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</si>
  <si>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</si>
  <si>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</si>
  <si>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</si>
  <si>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</si>
  <si>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</si>
  <si>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</si>
  <si>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</si>
  <si>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</si>
  <si>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</si>
  <si>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</si>
  <si>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</si>
  <si>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</si>
  <si>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</si>
  <si>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</si>
  <si>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</si>
  <si>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</si>
  <si>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</si>
  <si>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</si>
  <si>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</si>
  <si>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</si>
  <si>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福岡県みやこ町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</si>
  <si>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</si>
  <si>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</si>
  <si>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</si>
  <si>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</si>
  <si>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</si>
  <si>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</si>
  <si>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</si>
  <si>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</si>
  <si>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</si>
  <si>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</si>
  <si>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</si>
  <si>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</si>
  <si>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</si>
  <si>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</si>
  <si>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</si>
  <si>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</si>
  <si>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</si>
  <si>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</si>
  <si>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</si>
  <si>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</si>
  <si>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</si>
  <si>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</si>
  <si>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</si>
  <si>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</si>
  <si>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</si>
  <si>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</si>
  <si>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</si>
  <si>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</si>
  <si>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</si>
  <si>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</si>
  <si>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</si>
  <si>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</si>
  <si>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</si>
  <si>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</si>
  <si>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</si>
  <si>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</si>
  <si>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</si>
  <si>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</si>
  <si>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</si>
  <si>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</si>
  <si>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</si>
  <si>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</si>
  <si>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</si>
  <si>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</si>
  <si>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</si>
  <si>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</si>
  <si>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</si>
  <si>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</si>
  <si>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</si>
  <si>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</si>
  <si>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</si>
  <si>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</si>
  <si>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</si>
  <si>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</si>
  <si>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</si>
  <si>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</si>
  <si>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</si>
  <si>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</si>
  <si>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</si>
  <si>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</si>
  <si>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</si>
  <si>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</si>
  <si>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</si>
  <si>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</si>
  <si>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</si>
  <si>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</si>
  <si>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</si>
  <si>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</si>
  <si>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</si>
  <si>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</si>
  <si>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</si>
  <si>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</si>
  <si>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</si>
  <si>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</si>
  <si>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</si>
  <si>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</si>
  <si>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</si>
  <si>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</si>
  <si>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</si>
  <si>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</si>
  <si>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</si>
  <si>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</si>
  <si>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</si>
  <si>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</si>
  <si>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</si>
  <si>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</si>
  <si>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</si>
  <si>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</si>
  <si>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</si>
  <si>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</si>
  <si>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</si>
  <si>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</si>
  <si>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</si>
  <si>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</si>
  <si>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</si>
  <si>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</si>
  <si>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</si>
  <si>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</si>
  <si>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</si>
  <si>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</si>
  <si>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</si>
  <si>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</si>
  <si>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</si>
  <si>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</si>
  <si>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</si>
  <si>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</si>
  <si>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</si>
  <si>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</si>
  <si>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</si>
  <si>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</si>
  <si>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</si>
  <si>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</si>
  <si>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</si>
  <si>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</si>
  <si>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</si>
  <si>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</si>
  <si>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</si>
  <si>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</si>
  <si>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</si>
  <si>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</si>
  <si>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</si>
  <si>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</si>
  <si>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</si>
  <si>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</si>
  <si>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</si>
  <si>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</si>
  <si>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</si>
  <si>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</si>
  <si>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</si>
  <si>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</si>
  <si>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</si>
  <si>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</si>
  <si>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</si>
  <si>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</si>
  <si>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</si>
  <si>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</si>
  <si>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</si>
  <si>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</si>
  <si>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</si>
  <si>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</si>
  <si>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</si>
  <si>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</si>
  <si>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</si>
  <si>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</si>
  <si>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</si>
  <si>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</si>
  <si>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</si>
  <si>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</si>
  <si>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</si>
  <si>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</si>
  <si>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</si>
  <si>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</si>
  <si>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</si>
  <si>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福岡県みやこ町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</si>
  <si>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</si>
  <si>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</si>
  <si>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</si>
  <si>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</si>
  <si>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</si>
  <si>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</si>
  <si>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</si>
  <si>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</si>
  <si>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</si>
  <si>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</si>
  <si>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</si>
  <si>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</si>
  <si>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</si>
  <si>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</si>
  <si>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</si>
  <si>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</si>
  <si>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</si>
  <si>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</si>
  <si>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</si>
  <si>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</si>
  <si>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</si>
  <si>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</si>
  <si>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</si>
  <si>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</si>
  <si>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</si>
  <si>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</si>
  <si>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</si>
  <si>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</si>
  <si>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</si>
  <si>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</si>
  <si>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</si>
  <si>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</si>
  <si>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</si>
  <si>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</si>
  <si>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</si>
  <si>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</si>
  <si>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</si>
  <si>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</si>
  <si>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</si>
  <si>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</si>
  <si>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t>
    <phoneticPr fontId="5"/>
  </si>
  <si>
    <t>水道事業特別会計</t>
    <phoneticPr fontId="5"/>
  </si>
  <si>
    <t>法適用企業</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</si>
  <si>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</si>
  <si>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</si>
  <si>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</si>
  <si>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</si>
  <si>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</si>
  <si>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</si>
  <si>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</si>
  <si>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</si>
  <si>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</si>
  <si>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</si>
  <si>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</si>
  <si>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</si>
  <si>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</si>
  <si>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</si>
  <si>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</si>
  <si>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</si>
  <si>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</si>
  <si>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</si>
  <si>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</si>
  <si>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</si>
  <si>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</si>
  <si>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</si>
  <si>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</si>
  <si>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</si>
  <si>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</si>
  <si>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</si>
  <si>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</si>
  <si>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</si>
  <si>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</si>
  <si>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</si>
  <si>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</si>
  <si>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</si>
  <si>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</si>
  <si>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</si>
  <si>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</si>
  <si>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</si>
  <si>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</si>
  <si>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</si>
  <si>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</si>
  <si>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</si>
  <si>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</si>
  <si>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</si>
  <si>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</si>
  <si>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</si>
  <si>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</si>
  <si>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</si>
  <si>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</si>
  <si>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</si>
  <si>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</si>
  <si>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</si>
  <si>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</si>
  <si>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</si>
  <si>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</si>
  <si>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</si>
  <si>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</si>
  <si>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</si>
  <si>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</si>
  <si>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</si>
  <si>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</si>
  <si>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</si>
  <si>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</si>
  <si>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</si>
  <si>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</si>
  <si>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</si>
  <si>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</si>
  <si>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</si>
  <si>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</si>
  <si>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</si>
  <si>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</si>
  <si>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</si>
  <si>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</si>
  <si>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</si>
  <si>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</si>
  <si>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</si>
  <si>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</si>
  <si>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</si>
  <si>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</si>
  <si>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</si>
  <si>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</si>
  <si>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</si>
  <si>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</si>
  <si>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</si>
  <si>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</si>
  <si>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</si>
  <si>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</si>
  <si>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</si>
  <si>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</si>
  <si>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</si>
  <si>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</si>
  <si>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</si>
  <si>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</si>
  <si>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</si>
  <si>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</si>
  <si>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</si>
  <si>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</si>
  <si>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</si>
  <si>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</si>
  <si>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</si>
  <si>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</si>
  <si>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</si>
  <si>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</si>
  <si>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</si>
  <si>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</si>
  <si>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</si>
  <si>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</si>
  <si>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</si>
  <si>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</si>
  <si>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</si>
  <si>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</si>
  <si>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</si>
  <si>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</si>
  <si>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</si>
  <si>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</si>
  <si>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</si>
  <si>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</si>
  <si>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</si>
  <si>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</si>
  <si>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</si>
  <si>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</si>
  <si>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</si>
  <si>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</si>
  <si>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</si>
  <si>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</si>
  <si>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</si>
  <si>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</si>
  <si>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</si>
  <si>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</si>
  <si>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</si>
  <si>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</si>
  <si>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</si>
  <si>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</si>
  <si>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</si>
  <si>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</si>
  <si>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</si>
  <si>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</si>
  <si>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</si>
  <si>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</si>
  <si>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</si>
  <si>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</si>
  <si>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</si>
  <si>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</si>
  <si>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</si>
  <si>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</si>
  <si>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</si>
  <si>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</si>
  <si>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</si>
  <si>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</si>
  <si>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</si>
  <si>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</si>
  <si>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</si>
  <si>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</si>
  <si>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</si>
  <si>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</si>
  <si>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</si>
  <si>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</si>
  <si>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</si>
  <si>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</si>
  <si>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</si>
  <si>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</si>
  <si>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</si>
  <si>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</si>
  <si>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</si>
  <si>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1.12</t>
  </si>
  <si>
    <t>▲ 2.30</t>
  </si>
  <si>
    <t>▲ 2.50</t>
  </si>
  <si>
    <t>住宅新築資金等事業特別会計</t>
  </si>
  <si>
    <t>▲ 1.97</t>
  </si>
  <si>
    <t>▲ 1.92</t>
  </si>
  <si>
    <t>▲ 1.83</t>
  </si>
  <si>
    <t>▲ 1.74</t>
  </si>
  <si>
    <t>▲ 1.62</t>
  </si>
  <si>
    <t>一般会計</t>
  </si>
  <si>
    <t>水道事業特別会計</t>
  </si>
  <si>
    <t>下水道事業特別会計</t>
  </si>
  <si>
    <t>国民健康保険事業特別会計</t>
  </si>
  <si>
    <t>介護保険事業特別会計（保険事業勘定）</t>
  </si>
  <si>
    <t>後期高齢者医療特別会計</t>
  </si>
  <si>
    <t>土地取得特別会計</t>
  </si>
  <si>
    <t>その他会計（赤字）</t>
  </si>
  <si>
    <t>▲ 0.03</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</si>
  <si>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</si>
  <si>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</si>
  <si>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</si>
  <si>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</si>
  <si>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</si>
  <si>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</si>
  <si>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</si>
  <si>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</si>
  <si>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</si>
  <si>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有限会社 犀川四季犀館</t>
    <rPh sb="0" eb="2">
      <t>ユウゲン</t>
    </rPh>
    <rPh sb="2" eb="4">
      <t>カイシャ</t>
    </rPh>
    <rPh sb="5" eb="7">
      <t>サイガワ</t>
    </rPh>
    <rPh sb="7" eb="9">
      <t>シキ</t>
    </rPh>
    <rPh sb="9" eb="10">
      <t>サイ</t>
    </rPh>
    <rPh sb="10" eb="11">
      <t>カン</t>
    </rPh>
    <phoneticPr fontId="2"/>
  </si>
  <si>
    <t>有限会社 勝山町農業支援センター</t>
    <rPh sb="0" eb="2">
      <t>ユウゲン</t>
    </rPh>
    <rPh sb="2" eb="4">
      <t>カイシャ</t>
    </rPh>
    <rPh sb="5" eb="7">
      <t>カツヤマ</t>
    </rPh>
    <rPh sb="7" eb="8">
      <t>マチ</t>
    </rPh>
    <rPh sb="8" eb="10">
      <t>ノウギョウ</t>
    </rPh>
    <rPh sb="10" eb="12">
      <t>シエン</t>
    </rPh>
    <phoneticPr fontId="2"/>
  </si>
  <si>
    <t>豊津まちづくり 有限会社</t>
    <rPh sb="0" eb="2">
      <t>トヨツ</t>
    </rPh>
    <rPh sb="8" eb="10">
      <t>ユウゲン</t>
    </rPh>
    <rPh sb="10" eb="12">
      <t>カイシャ</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</si>
  <si>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</si>
  <si>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</si>
  <si>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</si>
  <si>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30"/>
  </si>
  <si>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30"/>
  </si>
  <si>
    <t>京築広域市町村圏事務組合（広域圏消防特別会計）</t>
    <rPh sb="0" eb="2">
      <t>ケイチク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30"/>
  </si>
  <si>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ミヤコ</t>
    </rPh>
    <rPh sb="26" eb="28">
      <t>トクベツ</t>
    </rPh>
    <rPh sb="28" eb="30">
      <t>カイケイ</t>
    </rPh>
    <phoneticPr fontId="30"/>
  </si>
  <si>
    <t>京築広域市町村圏事務組合（行橋・京都 学校給食共同調理施設特別会計）</t>
    <rPh sb="0" eb="2">
      <t>ケイチク</t>
    </rPh>
    <rPh sb="2" eb="4">
      <t>コウイキ</t>
    </rPh>
    <rPh sb="4" eb="7">
      <t>シチョウソン</t>
    </rPh>
    <rPh sb="7" eb="8">
      <t>ケン</t>
    </rPh>
    <rPh sb="8" eb="10">
      <t>ジム</t>
    </rPh>
    <rPh sb="10" eb="12">
      <t>クミアイ</t>
    </rPh>
    <rPh sb="13" eb="15">
      <t>ユクハシ</t>
    </rPh>
    <rPh sb="16" eb="18">
      <t>ミヤコ</t>
    </rPh>
    <rPh sb="19" eb="21">
      <t>ガッコウ</t>
    </rPh>
    <rPh sb="21" eb="23">
      <t>キュウショク</t>
    </rPh>
    <rPh sb="23" eb="25">
      <t>キョウドウ</t>
    </rPh>
    <rPh sb="25" eb="27">
      <t>チョウリ</t>
    </rPh>
    <rPh sb="27" eb="29">
      <t>シセツ</t>
    </rPh>
    <rPh sb="29" eb="31">
      <t>トクベツ</t>
    </rPh>
    <rPh sb="31" eb="33">
      <t>カイケイ</t>
    </rPh>
    <phoneticPr fontId="30"/>
  </si>
  <si>
    <t>行橋市・みやこ町清掃施設組合（一般会計）</t>
    <rPh sb="0" eb="3">
      <t>ユクハシシ</t>
    </rPh>
    <rPh sb="7" eb="8">
      <t>マチ</t>
    </rPh>
    <rPh sb="8" eb="10">
      <t>セイソウ</t>
    </rPh>
    <rPh sb="10" eb="12">
      <t>シセツ</t>
    </rPh>
    <rPh sb="12" eb="14">
      <t>クミアイ</t>
    </rPh>
    <rPh sb="15" eb="17">
      <t>イッパン</t>
    </rPh>
    <rPh sb="17" eb="19">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</si>
  <si>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</si>
  <si>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</si>
  <si>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</si>
  <si>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</si>
  <si>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京築地区水道企業団（水道用水供給事業会計）</t>
    <rPh sb="0" eb="2">
      <t>ケイチク</t>
    </rPh>
    <rPh sb="2" eb="4">
      <t>チク</t>
    </rPh>
    <rPh sb="4" eb="6">
      <t>スイドウ</t>
    </rPh>
    <rPh sb="6" eb="8">
      <t>キギョウ</t>
    </rPh>
    <rPh sb="8" eb="9">
      <t>ダン</t>
    </rPh>
    <rPh sb="10" eb="13">
      <t>スイドウヨウ</t>
    </rPh>
    <rPh sb="13" eb="14">
      <t>スイ</t>
    </rPh>
    <rPh sb="14" eb="16">
      <t>キョウキュウ</t>
    </rPh>
    <rPh sb="16" eb="18">
      <t>ジギョウ</t>
    </rPh>
    <rPh sb="18" eb="20">
      <t>カイケイ</t>
    </rPh>
    <phoneticPr fontId="30"/>
  </si>
  <si>
    <t>-</t>
    <phoneticPr fontId="2"/>
  </si>
  <si>
    <t>-</t>
    <phoneticPr fontId="2"/>
  </si>
  <si>
    <t>公共施設整備基金</t>
    <rPh sb="0" eb="4">
      <t>コウキョウシセツ</t>
    </rPh>
    <rPh sb="4" eb="6">
      <t>セイビ</t>
    </rPh>
    <rPh sb="6" eb="8">
      <t>キキン</t>
    </rPh>
    <phoneticPr fontId="5"/>
  </si>
  <si>
    <t>合併地域振興基金</t>
    <rPh sb="0" eb="2">
      <t>ガッペイ</t>
    </rPh>
    <rPh sb="2" eb="4">
      <t>チイキ</t>
    </rPh>
    <rPh sb="4" eb="6">
      <t>シンコウ</t>
    </rPh>
    <rPh sb="6" eb="8">
      <t>キキン</t>
    </rPh>
    <phoneticPr fontId="5"/>
  </si>
  <si>
    <t>町営住宅整備基金</t>
    <rPh sb="0" eb="2">
      <t>チョウエイ</t>
    </rPh>
    <rPh sb="2" eb="4">
      <t>ジュウタク</t>
    </rPh>
    <rPh sb="4" eb="6">
      <t>セイビ</t>
    </rPh>
    <rPh sb="6" eb="8">
      <t>キキン</t>
    </rPh>
    <phoneticPr fontId="5"/>
  </si>
  <si>
    <t>社会福祉基金</t>
    <rPh sb="0" eb="6">
      <t>シャカイフクシキキン</t>
    </rPh>
    <phoneticPr fontId="2"/>
  </si>
  <si>
    <t>ふるさと創生基金</t>
    <rPh sb="4" eb="8">
      <t>ソウセイキキン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</si>
  <si>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</si>
  <si>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</si>
  <si>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</si>
  <si>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</si>
  <si>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</si>
  <si>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</si>
  <si>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</si>
  <si>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</si>
  <si>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</si>
  <si>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</si>
  <si>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新規発行の抑制や財政調整基金等の造成に努めた結果、将来負担比率に変更はないが、有形固定資産減価償却率は増加傾向にある。主な要因としては、建築後30年以上が経過する公共施設が多いためである。今後、公共施設再配置計画に基づいて老朽化対策に取り組んでいく。</t>
    <phoneticPr fontId="5"/>
  </si>
  <si>
    <t>将来負担比率、実質公債費比率ともに類似団体平均を下回っているが、今後、公共施設の統廃合による地方債の現在高の増加及び基金残高の減少が見込まれるので、今後、上昇していくと考えられるため、これまで以上に公債費等の適正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</si>
</sst>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E3CC-462B-9AE0-59D8033DA2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150176</c:v>
                </c:pt>
                <c:pt idx="1">
                  <c:v>108809</c:v>
                </c:pt>
                <c:pt idx="2">
                  <c:v>117938</c:v>
                </c:pt>
                <c:pt idx="3">
                  <c:v>108135</c:v>
                </c:pt>
                <c:pt idx="4">
                  <c:v>129401</c:v>
                </c:pt>
              </c:numCache>
            </c:numRef>
          </c:val>
          <c:smooth val="0"/>
          <c:extLst>
            <c:ext xmlns:c16="http://schemas.microsoft.com/office/drawing/2014/chart" uri="{C3380CC4-5D6E-409C-BE32-E72D297353CC}">
              <c16:uniqueId val="{00000001-E3CC-462B-9AE0-59D8033DA2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13.58</c:v>
                </c:pt>
                <c:pt idx="1">
                  <c:v>12.6</c:v>
                </c:pt>
                <c:pt idx="2">
                  <c:v>10.38</c:v>
                </c:pt>
                <c:pt idx="3">
                  <c:v>10.56</c:v>
                </c:pt>
                <c:pt idx="4">
                  <c:v>8.08</c:v>
                </c:pt>
              </c:numCache>
            </c:numRef>
          </c:val>
          <c:extLst>
            <c:ext xmlns:c16="http://schemas.microsoft.com/office/drawing/2014/chart" uri="{C3380CC4-5D6E-409C-BE32-E72D297353CC}">
              <c16:uniqueId val="{00000000-ACA9-4F4B-A409-D88D0B2FBF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45.63</c:v>
                </c:pt>
                <c:pt idx="1">
                  <c:v>46.5</c:v>
                </c:pt>
                <c:pt idx="2">
                  <c:v>47.31</c:v>
                </c:pt>
                <c:pt idx="3">
                  <c:v>47.97</c:v>
                </c:pt>
                <c:pt idx="4">
                  <c:v>48.32</c:v>
                </c:pt>
              </c:numCache>
            </c:numRef>
          </c:val>
          <c:extLst>
            <c:ext xmlns:c16="http://schemas.microsoft.com/office/drawing/2014/chart" uri="{C3380CC4-5D6E-409C-BE32-E72D297353CC}">
              <c16:uniqueId val="{00000001-ACA9-4F4B-A409-D88D0B2FBF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2.37</c:v>
                </c:pt>
                <c:pt idx="1">
                  <c:v>-1.1200000000000001</c:v>
                </c:pt>
                <c:pt idx="2">
                  <c:v>-2.2999999999999998</c:v>
                </c:pt>
                <c:pt idx="3">
                  <c:v>0.11</c:v>
                </c:pt>
                <c:pt idx="4">
                  <c:v>-2.5</c:v>
                </c:pt>
              </c:numCache>
            </c:numRef>
          </c:val>
          <c:smooth val="0"/>
          <c:extLst>
            <c:ext xmlns:c16="http://schemas.microsoft.com/office/drawing/2014/chart" uri="{C3380CC4-5D6E-409C-BE32-E72D297353CC}">
              <c16:uniqueId val="{00000002-ACA9-4F4B-A409-D88D0B2FBF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0.03</c:v>
                </c:pt>
                <c:pt idx="4">
                  <c:v>#N/A</c:v>
                </c:pt>
                <c:pt idx="5">
                  <c:v>0.91</c:v>
                </c:pt>
                <c:pt idx="6">
                  <c:v>0</c:v>
                </c:pt>
                <c:pt idx="7">
                  <c:v>0</c:v>
                </c:pt>
                <c:pt idx="8">
                  <c:v>#N/A</c:v>
                </c:pt>
                <c:pt idx="9">
                  <c:v>0</c:v>
                </c:pt>
              </c:numCache>
            </c:numRef>
          </c:val>
          <c:extLst>
            <c:ext xmlns:c16="http://schemas.microsoft.com/office/drawing/2014/chart" uri="{C3380CC4-5D6E-409C-BE32-E72D297353CC}">
              <c16:uniqueId val="{00000000-2206-45C3-AA16-44E8393C22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0.03</c:v>
                </c:pt>
                <c:pt idx="7">
                  <c:v>#N/A</c:v>
                </c:pt>
                <c:pt idx="8">
                  <c:v>0</c:v>
                </c:pt>
                <c:pt idx="9">
                  <c:v>0</c:v>
                </c:pt>
              </c:numCache>
            </c:numRef>
          </c:val>
          <c:extLst>
            <c:ext xmlns:c16="http://schemas.microsoft.com/office/drawing/2014/chart" uri="{C3380CC4-5D6E-409C-BE32-E72D297353CC}">
              <c16:uniqueId val="{00000001-2206-45C3-AA16-44E8393C225E}"/>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2206-45C3-AA16-44E8393C225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0.04</c:v>
                </c:pt>
                <c:pt idx="4">
                  <c:v>#N/A</c:v>
                </c:pt>
                <c:pt idx="5">
                  <c:v>0.06</c:v>
                </c:pt>
                <c:pt idx="6">
                  <c:v>#N/A</c:v>
                </c:pt>
                <c:pt idx="7">
                  <c:v>0.05</c:v>
                </c:pt>
                <c:pt idx="8">
                  <c:v>#N/A</c:v>
                </c:pt>
                <c:pt idx="9">
                  <c:v>0.05</c:v>
                </c:pt>
              </c:numCache>
            </c:numRef>
          </c:val>
          <c:extLst>
            <c:ext xmlns:c16="http://schemas.microsoft.com/office/drawing/2014/chart" uri="{C3380CC4-5D6E-409C-BE32-E72D297353CC}">
              <c16:uniqueId val="{00000003-2206-45C3-AA16-44E8393C225E}"/>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1.41</c:v>
                </c:pt>
                <c:pt idx="2">
                  <c:v>#N/A</c:v>
                </c:pt>
                <c:pt idx="3">
                  <c:v>1.81</c:v>
                </c:pt>
                <c:pt idx="4">
                  <c:v>#N/A</c:v>
                </c:pt>
                <c:pt idx="5">
                  <c:v>1.0900000000000001</c:v>
                </c:pt>
                <c:pt idx="6">
                  <c:v>#N/A</c:v>
                </c:pt>
                <c:pt idx="7">
                  <c:v>0.83</c:v>
                </c:pt>
                <c:pt idx="8">
                  <c:v>#N/A</c:v>
                </c:pt>
                <c:pt idx="9">
                  <c:v>0.36</c:v>
                </c:pt>
              </c:numCache>
            </c:numRef>
          </c:val>
          <c:extLst>
            <c:ext xmlns:c16="http://schemas.microsoft.com/office/drawing/2014/chart" uri="{C3380CC4-5D6E-409C-BE32-E72D297353CC}">
              <c16:uniqueId val="{00000004-2206-45C3-AA16-44E8393C225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c:v>
                </c:pt>
                <c:pt idx="2">
                  <c:v>#N/A</c:v>
                </c:pt>
                <c:pt idx="3">
                  <c:v>0.62</c:v>
                </c:pt>
                <c:pt idx="4">
                  <c:v>#N/A</c:v>
                </c:pt>
                <c:pt idx="5">
                  <c:v>0.93</c:v>
                </c:pt>
                <c:pt idx="6">
                  <c:v>#N/A</c:v>
                </c:pt>
                <c:pt idx="7">
                  <c:v>0.02</c:v>
                </c:pt>
                <c:pt idx="8">
                  <c:v>#N/A</c:v>
                </c:pt>
                <c:pt idx="9">
                  <c:v>0.95</c:v>
                </c:pt>
              </c:numCache>
            </c:numRef>
          </c:val>
          <c:extLst>
            <c:ext xmlns:c16="http://schemas.microsoft.com/office/drawing/2014/chart" uri="{C3380CC4-5D6E-409C-BE32-E72D297353CC}">
              <c16:uniqueId val="{00000005-2206-45C3-AA16-44E8393C225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0.98</c:v>
                </c:pt>
                <c:pt idx="8">
                  <c:v>#N/A</c:v>
                </c:pt>
                <c:pt idx="9">
                  <c:v>1.54</c:v>
                </c:pt>
              </c:numCache>
            </c:numRef>
          </c:val>
          <c:extLst>
            <c:ext xmlns:c16="http://schemas.microsoft.com/office/drawing/2014/chart" uri="{C3380CC4-5D6E-409C-BE32-E72D297353CC}">
              <c16:uniqueId val="{00000006-2206-45C3-AA16-44E8393C225E}"/>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7.84</c:v>
                </c:pt>
                <c:pt idx="2">
                  <c:v>#N/A</c:v>
                </c:pt>
                <c:pt idx="3">
                  <c:v>8.02</c:v>
                </c:pt>
                <c:pt idx="4">
                  <c:v>#N/A</c:v>
                </c:pt>
                <c:pt idx="5">
                  <c:v>8.26</c:v>
                </c:pt>
                <c:pt idx="6">
                  <c:v>#N/A</c:v>
                </c:pt>
                <c:pt idx="7">
                  <c:v>8.26</c:v>
                </c:pt>
                <c:pt idx="8">
                  <c:v>#N/A</c:v>
                </c:pt>
                <c:pt idx="9">
                  <c:v>8.51</c:v>
                </c:pt>
              </c:numCache>
            </c:numRef>
          </c:val>
          <c:extLst>
            <c:ext xmlns:c16="http://schemas.microsoft.com/office/drawing/2014/chart" uri="{C3380CC4-5D6E-409C-BE32-E72D297353CC}">
              <c16:uniqueId val="{00000007-2206-45C3-AA16-44E8393C22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15.53</c:v>
                </c:pt>
                <c:pt idx="2">
                  <c:v>#N/A</c:v>
                </c:pt>
                <c:pt idx="3">
                  <c:v>14.51</c:v>
                </c:pt>
                <c:pt idx="4">
                  <c:v>#N/A</c:v>
                </c:pt>
                <c:pt idx="5">
                  <c:v>12.2</c:v>
                </c:pt>
                <c:pt idx="6">
                  <c:v>#N/A</c:v>
                </c:pt>
                <c:pt idx="7">
                  <c:v>12.29</c:v>
                </c:pt>
                <c:pt idx="8">
                  <c:v>#N/A</c:v>
                </c:pt>
                <c:pt idx="9">
                  <c:v>9.69</c:v>
                </c:pt>
              </c:numCache>
            </c:numRef>
          </c:val>
          <c:extLst>
            <c:ext xmlns:c16="http://schemas.microsoft.com/office/drawing/2014/chart" uri="{C3380CC4-5D6E-409C-BE32-E72D297353CC}">
              <c16:uniqueId val="{00000008-2206-45C3-AA16-44E8393C225E}"/>
            </c:ext>
          </c:extLst>
        </c:ser>
        <c:ser>
          <c:idx val="9"/>
          <c:order val="9"/>
          <c:tx>
            <c:strRef>
              <c:f>データシート!$A$36</c:f>
              <c:strCache>
                <c:ptCount val="1"/>
                <c:pt idx="0">
                  <c:v>住宅新築資金等事業特別会計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1.97</c:v>
                </c:pt>
                <c:pt idx="1">
                  <c:v>#N/A</c:v>
                </c:pt>
                <c:pt idx="2">
                  <c:v>1.92</c:v>
                </c:pt>
                <c:pt idx="3">
                  <c:v>#N/A</c:v>
                </c:pt>
                <c:pt idx="4">
                  <c:v>1.83</c:v>
                </c:pt>
                <c:pt idx="5">
                  <c:v>#N/A</c:v>
                </c:pt>
                <c:pt idx="6">
                  <c:v>1.74</c:v>
                </c:pt>
                <c:pt idx="7">
                  <c:v>#N/A</c:v>
                </c:pt>
                <c:pt idx="8">
                  <c:v>1.62</c:v>
                </c:pt>
                <c:pt idx="9">
                  <c:v>#N/A</c:v>
                </c:pt>
              </c:numCache>
            </c:numRef>
          </c:val>
          <c:extLst>
            <c:ext xmlns:c16="http://schemas.microsoft.com/office/drawing/2014/chart" uri="{C3380CC4-5D6E-409C-BE32-E72D297353CC}">
              <c16:uniqueId val="{00000009-2206-45C3-AA16-44E8393C22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1004</c:v>
                </c:pt>
                <c:pt idx="5">
                  <c:v>1029</c:v>
                </c:pt>
                <c:pt idx="8">
                  <c:v>997</c:v>
                </c:pt>
                <c:pt idx="11">
                  <c:v>997</c:v>
                </c:pt>
                <c:pt idx="14">
                  <c:v>996</c:v>
                </c:pt>
              </c:numCache>
            </c:numRef>
          </c:val>
          <c:extLst>
            <c:ext xmlns:c16="http://schemas.microsoft.com/office/drawing/2014/chart" uri="{C3380CC4-5D6E-409C-BE32-E72D297353CC}">
              <c16:uniqueId val="{00000000-560A-49EF-9663-FB0610F0A7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0A-49EF-9663-FB0610F0A7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52</c:v>
                </c:pt>
                <c:pt idx="3">
                  <c:v>41</c:v>
                </c:pt>
                <c:pt idx="6">
                  <c:v>50</c:v>
                </c:pt>
                <c:pt idx="9">
                  <c:v>47</c:v>
                </c:pt>
                <c:pt idx="12">
                  <c:v>42</c:v>
                </c:pt>
              </c:numCache>
            </c:numRef>
          </c:val>
          <c:extLst>
            <c:ext xmlns:c16="http://schemas.microsoft.com/office/drawing/2014/chart" uri="{C3380CC4-5D6E-409C-BE32-E72D297353CC}">
              <c16:uniqueId val="{00000002-560A-49EF-9663-FB0610F0A7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17</c:v>
                </c:pt>
                <c:pt idx="6">
                  <c:v>10</c:v>
                </c:pt>
                <c:pt idx="9">
                  <c:v>1</c:v>
                </c:pt>
                <c:pt idx="12">
                  <c:v>0</c:v>
                </c:pt>
              </c:numCache>
            </c:numRef>
          </c:val>
          <c:extLst>
            <c:ext xmlns:c16="http://schemas.microsoft.com/office/drawing/2014/chart" uri="{C3380CC4-5D6E-409C-BE32-E72D297353CC}">
              <c16:uniqueId val="{00000003-560A-49EF-9663-FB0610F0A7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243</c:v>
                </c:pt>
                <c:pt idx="3">
                  <c:v>248</c:v>
                </c:pt>
                <c:pt idx="6">
                  <c:v>239</c:v>
                </c:pt>
                <c:pt idx="9">
                  <c:v>244</c:v>
                </c:pt>
                <c:pt idx="12">
                  <c:v>241</c:v>
                </c:pt>
              </c:numCache>
            </c:numRef>
          </c:val>
          <c:extLst>
            <c:ext xmlns:c16="http://schemas.microsoft.com/office/drawing/2014/chart" uri="{C3380CC4-5D6E-409C-BE32-E72D297353CC}">
              <c16:uniqueId val="{00000004-560A-49EF-9663-FB0610F0A7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0A-49EF-9663-FB0610F0A7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0A-49EF-9663-FB0610F0A7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902</c:v>
                </c:pt>
                <c:pt idx="3">
                  <c:v>934</c:v>
                </c:pt>
                <c:pt idx="6">
                  <c:v>899</c:v>
                </c:pt>
                <c:pt idx="9">
                  <c:v>963</c:v>
                </c:pt>
                <c:pt idx="12">
                  <c:v>1042</c:v>
                </c:pt>
              </c:numCache>
            </c:numRef>
          </c:val>
          <c:extLst>
            <c:ext xmlns:c16="http://schemas.microsoft.com/office/drawing/2014/chart" uri="{C3380CC4-5D6E-409C-BE32-E72D297353CC}">
              <c16:uniqueId val="{00000007-560A-49EF-9663-FB0610F0A7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200</c:v>
                </c:pt>
                <c:pt idx="2">
                  <c:v>#N/A</c:v>
                </c:pt>
                <c:pt idx="3">
                  <c:v>#N/A</c:v>
                </c:pt>
                <c:pt idx="4">
                  <c:v>211</c:v>
                </c:pt>
                <c:pt idx="5">
                  <c:v>#N/A</c:v>
                </c:pt>
                <c:pt idx="6">
                  <c:v>#N/A</c:v>
                </c:pt>
                <c:pt idx="7">
                  <c:v>201</c:v>
                </c:pt>
                <c:pt idx="8">
                  <c:v>#N/A</c:v>
                </c:pt>
                <c:pt idx="9">
                  <c:v>#N/A</c:v>
                </c:pt>
                <c:pt idx="10">
                  <c:v>258</c:v>
                </c:pt>
                <c:pt idx="11">
                  <c:v>#N/A</c:v>
                </c:pt>
                <c:pt idx="12">
                  <c:v>#N/A</c:v>
                </c:pt>
                <c:pt idx="13">
                  <c:v>329</c:v>
                </c:pt>
                <c:pt idx="14">
                  <c:v>#N/A</c:v>
                </c:pt>
              </c:numCache>
            </c:numRef>
          </c:val>
          <c:smooth val="0"/>
          <c:extLst>
            <c:ext xmlns:c16="http://schemas.microsoft.com/office/drawing/2014/chart" uri="{C3380CC4-5D6E-409C-BE32-E72D297353CC}">
              <c16:uniqueId val="{00000008-560A-49EF-9663-FB0610F0A7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9743</c:v>
                </c:pt>
                <c:pt idx="5">
                  <c:v>10045</c:v>
                </c:pt>
                <c:pt idx="8">
                  <c:v>9864</c:v>
                </c:pt>
                <c:pt idx="11">
                  <c:v>9467</c:v>
                </c:pt>
                <c:pt idx="14">
                  <c:v>9106</c:v>
                </c:pt>
              </c:numCache>
            </c:numRef>
          </c:val>
          <c:extLst>
            <c:ext xmlns:c16="http://schemas.microsoft.com/office/drawing/2014/chart" uri="{C3380CC4-5D6E-409C-BE32-E72D297353CC}">
              <c16:uniqueId val="{00000000-8B6E-4710-A953-D007443204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749</c:v>
                </c:pt>
                <c:pt idx="5">
                  <c:v>661</c:v>
                </c:pt>
                <c:pt idx="8">
                  <c:v>548</c:v>
                </c:pt>
                <c:pt idx="11">
                  <c:v>430</c:v>
                </c:pt>
                <c:pt idx="14">
                  <c:v>332</c:v>
                </c:pt>
              </c:numCache>
            </c:numRef>
          </c:val>
          <c:extLst>
            <c:ext xmlns:c16="http://schemas.microsoft.com/office/drawing/2014/chart" uri="{C3380CC4-5D6E-409C-BE32-E72D297353CC}">
              <c16:uniqueId val="{00000001-8B6E-4710-A953-D007443204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10021</c:v>
                </c:pt>
                <c:pt idx="5">
                  <c:v>10968</c:v>
                </c:pt>
                <c:pt idx="8">
                  <c:v>11596</c:v>
                </c:pt>
                <c:pt idx="11">
                  <c:v>11954</c:v>
                </c:pt>
                <c:pt idx="14">
                  <c:v>11826</c:v>
                </c:pt>
              </c:numCache>
            </c:numRef>
          </c:val>
          <c:extLst>
            <c:ext xmlns:c16="http://schemas.microsoft.com/office/drawing/2014/chart" uri="{C3380CC4-5D6E-409C-BE32-E72D297353CC}">
              <c16:uniqueId val="{00000002-8B6E-4710-A953-D007443204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6E-4710-A953-D007443204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6E-4710-A953-D007443204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6E-4710-A953-D007443204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2922</c:v>
                </c:pt>
                <c:pt idx="3">
                  <c:v>2892</c:v>
                </c:pt>
                <c:pt idx="6">
                  <c:v>2845</c:v>
                </c:pt>
                <c:pt idx="9">
                  <c:v>2779</c:v>
                </c:pt>
                <c:pt idx="12">
                  <c:v>2741</c:v>
                </c:pt>
              </c:numCache>
            </c:numRef>
          </c:val>
          <c:extLst>
            <c:ext xmlns:c16="http://schemas.microsoft.com/office/drawing/2014/chart" uri="{C3380CC4-5D6E-409C-BE32-E72D297353CC}">
              <c16:uniqueId val="{00000006-8B6E-4710-A953-D007443204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758</c:v>
                </c:pt>
                <c:pt idx="3">
                  <c:v>778</c:v>
                </c:pt>
                <c:pt idx="6">
                  <c:v>198</c:v>
                </c:pt>
                <c:pt idx="9">
                  <c:v>157</c:v>
                </c:pt>
                <c:pt idx="12">
                  <c:v>120</c:v>
                </c:pt>
              </c:numCache>
            </c:numRef>
          </c:val>
          <c:extLst>
            <c:ext xmlns:c16="http://schemas.microsoft.com/office/drawing/2014/chart" uri="{C3380CC4-5D6E-409C-BE32-E72D297353CC}">
              <c16:uniqueId val="{00000007-8B6E-4710-A953-D007443204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3577</c:v>
                </c:pt>
                <c:pt idx="3">
                  <c:v>3417</c:v>
                </c:pt>
                <c:pt idx="6">
                  <c:v>3199</c:v>
                </c:pt>
                <c:pt idx="9">
                  <c:v>3051</c:v>
                </c:pt>
                <c:pt idx="12">
                  <c:v>2994</c:v>
                </c:pt>
              </c:numCache>
            </c:numRef>
          </c:val>
          <c:extLst>
            <c:ext xmlns:c16="http://schemas.microsoft.com/office/drawing/2014/chart" uri="{C3380CC4-5D6E-409C-BE32-E72D297353CC}">
              <c16:uniqueId val="{00000008-8B6E-4710-A953-D007443204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351</c:v>
                </c:pt>
                <c:pt idx="3">
                  <c:v>291</c:v>
                </c:pt>
                <c:pt idx="6">
                  <c:v>232</c:v>
                </c:pt>
                <c:pt idx="9">
                  <c:v>188</c:v>
                </c:pt>
                <c:pt idx="12">
                  <c:v>278</c:v>
                </c:pt>
              </c:numCache>
            </c:numRef>
          </c:val>
          <c:extLst>
            <c:ext xmlns:c16="http://schemas.microsoft.com/office/drawing/2014/chart" uri="{C3380CC4-5D6E-409C-BE32-E72D297353CC}">
              <c16:uniqueId val="{00000009-8B6E-4710-A953-D007443204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10946</c:v>
                </c:pt>
                <c:pt idx="3">
                  <c:v>11115</c:v>
                </c:pt>
                <c:pt idx="6">
                  <c:v>11223</c:v>
                </c:pt>
                <c:pt idx="9">
                  <c:v>11027</c:v>
                </c:pt>
                <c:pt idx="12">
                  <c:v>11002</c:v>
                </c:pt>
              </c:numCache>
            </c:numRef>
          </c:val>
          <c:extLst>
            <c:ext xmlns:c16="http://schemas.microsoft.com/office/drawing/2014/chart" uri="{C3380CC4-5D6E-409C-BE32-E72D297353CC}">
              <c16:uniqueId val="{0000000A-8B6E-4710-A953-D007443204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B6E-4710-A953-D007443204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3179</c:v>
                </c:pt>
                <c:pt idx="1">
                  <c:v>3183</c:v>
                </c:pt>
                <c:pt idx="2">
                  <c:v>3187</c:v>
                </c:pt>
              </c:numCache>
            </c:numRef>
          </c:val>
          <c:extLst>
            <c:ext xmlns:c16="http://schemas.microsoft.com/office/drawing/2014/chart" uri="{C3380CC4-5D6E-409C-BE32-E72D297353CC}">
              <c16:uniqueId val="{00000000-2C62-4870-AA5A-B9ECA2451D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399</c:v>
                </c:pt>
                <c:pt idx="1">
                  <c:v>399</c:v>
                </c:pt>
                <c:pt idx="2">
                  <c:v>400</c:v>
                </c:pt>
              </c:numCache>
            </c:numRef>
          </c:val>
          <c:extLst>
            <c:ext xmlns:c16="http://schemas.microsoft.com/office/drawing/2014/chart" uri="{C3380CC4-5D6E-409C-BE32-E72D297353CC}">
              <c16:uniqueId val="{00000001-2C62-4870-AA5A-B9ECA2451D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9637</c:v>
                </c:pt>
                <c:pt idx="1">
                  <c:v>9925</c:v>
                </c:pt>
                <c:pt idx="2">
                  <c:v>9803</c:v>
                </c:pt>
              </c:numCache>
            </c:numRef>
          </c:val>
          <c:extLst>
            <c:ext xmlns:c16="http://schemas.microsoft.com/office/drawing/2014/chart" uri="{C3380CC4-5D6E-409C-BE32-E72D297353CC}">
              <c16:uniqueId val="{00000002-2C62-4870-AA5A-B9ECA2451D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{886A03F6-7CA6-4C08-AA8B-880E5D85DAF3}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37C-4CB8-9FDF-221823D91F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{86B7D511-D771-4774-93E5-2F5B90B17D29}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7C-4CB8-9FDF-221823D91F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{C8A19A60-438D-4DB9-966A-740678912524}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7C-4CB8-9FDF-221823D91F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{DC227FA0-0CBC-472E-86CB-E8FD6EE8846D}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7C-4CB8-9FDF-221823D91F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{9E3CDDEC-922A-4754-A761-1A28E7FA19A9}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7C-4CB8-9FDF-221823D91F3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{2A6634BD-AB59-45AA-B4DB-F7146D1E11EA}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37C-4CB8-9FDF-221823D91F3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{E64059F6-219B-463D-85C0-EBE2A3A6B259}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37C-4CB8-9FDF-221823D91F3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{C49CD0D4-DA89-442F-8058-4DA74D3D4D9E}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37C-4CB8-9FDF-221823D91F3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{D160149E-D791-49B8-95D8-BD9EE85653B4}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37C-4CB8-9FDF-221823D91F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53.2</c:v>
                </c:pt>
                <c:pt idx="24">
                  <c:v>53.2</c:v>
                </c:pt>
                <c:pt idx="32">
                  <c:v>54.1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7C-4CB8-9FDF-221823D91F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{CBB4F23F-0253-4DC2-B4FC-CADCB1080692}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37C-4CB8-9FDF-221823D91F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{7D5C6FBB-E440-4887-B6AB-507F87A83E6E}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7C-4CB8-9FDF-221823D91F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{26EA0551-BB83-4B2C-AF59-66D51415D27C}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7C-4CB8-9FDF-221823D91F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{0340E7A2-BB65-4BC0-846D-D98E70019041}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7C-4CB8-9FDF-221823D91F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{4A73FB43-F48E-4B95-ACCC-E4C5A75864D4}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7C-4CB8-9FDF-221823D91F3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{1A395723-4A3A-4C85-9664-DC2840B68966}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37C-4CB8-9FDF-221823D91F3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{221929FF-3CE6-490D-9A95-A963578E0061}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37C-4CB8-9FDF-221823D91F3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{43E5124C-5F54-4F1B-8CEC-C90D273524DE}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37C-4CB8-9FDF-221823D91F3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{D30493C9-C311-4CCA-9C75-BEDB90BA04A4}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37C-4CB8-9FDF-221823D91F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c:ext xmlns:c16="http://schemas.microsoft.com/office/drawing/2014/chart" uri="{C3380CC4-5D6E-409C-BE32-E72D297353CC}">
              <c16:uniqueId val="{00000013-B37C-4CB8-9FDF-221823D91F31}"/>
            </c:ext>
          </c:extLst>
        </c:ser>
        <c:dLbls>
          <c:showLegendKey val="0"/>
          <c:showVal val="1"/>
          <c:showCatName val="0"/>
          <c:showSerName val="0"/>
          <c:showPercent val="0"/>
          <c:showBubbleSize val="0"/>
        </c:dLbls>
        <c:axId val="46179840"/>
        <c:axId val="46181760"/>
      </c:scatterChart>
      <c:valAx>
        <c:axId val="46179840"/>
        <c:scaling>
          <c:orientation val="minMax"/>
          <c:max val="60.7"/>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400000000000002"/>
          <c:min val="9.80000000000000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{B401ECCC-BAF6-43DB-95F5-B7AD66657E63}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FFC-4D5E-BB8A-82CDD2BF48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{D8C8BB47-34F3-4832-86B7-EEFB695413E4}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FC-4D5E-BB8A-82CDD2BF48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{4BC94073-7C92-4343-A338-D3BAE81C50D3}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FC-4D5E-BB8A-82CDD2BF48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{5CD42E92-CEB3-4297-9896-80F30965FA92}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FC-4D5E-BB8A-82CDD2BF48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{983256E7-4F46-44AD-8676-782F83BD69C1}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FC-4D5E-BB8A-82CDD2BF48B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{0D8E1821-7BED-42F6-B61D-79147829E9C5}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FFC-4D5E-BB8A-82CDD2BF48B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{D5F2650C-DFE6-450F-A8C6-D04C01C6F17B}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FFC-4D5E-BB8A-82CDD2BF48B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{C7DBA580-9D25-415A-B6B3-94E6E2A20298}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FFC-4D5E-BB8A-82CDD2BF48B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{2DD8641F-092F-4E95-97DA-9DA13145FADB}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FFC-4D5E-BB8A-82CDD2BF48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3.4</c:v>
                </c:pt>
                <c:pt idx="16">
                  <c:v>3.4</c:v>
                </c:pt>
                <c:pt idx="24">
                  <c:v>3.8</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FFC-4D5E-BB8A-82CDD2BF48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{03C6B8AD-A5D6-411D-AD8D-394649A5D952}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FFC-4D5E-BB8A-82CDD2BF48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{E9CDE36D-0BC3-4EA7-8159-1D39DBE50701}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FC-4D5E-BB8A-82CDD2BF48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{825831C8-31F2-4F2B-873B-C8FB32D36C2F}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FC-4D5E-BB8A-82CDD2BF48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{6C8377DC-46EF-4406-8EC2-6879C50D165D}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FC-4D5E-BB8A-82CDD2BF48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{13DAB20C-DF2B-45A1-BD34-CAB9F006AC33}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FC-4D5E-BB8A-82CDD2BF48B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{B8A53DF5-ECB1-4611-B3A4-FEA58A4B3E2E}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FFC-4D5E-BB8A-82CDD2BF48B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{3CC79FA3-0186-433E-9A6B-3DB8C0976E5A}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FFC-4D5E-BB8A-82CDD2BF48B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{4A27CADF-9273-4C69-923C-B4D7C8E9937B}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FFC-4D5E-BB8A-82CDD2BF48B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{2196EFD0-7499-4C7C-8A48-6DDA34A41CED}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FFC-4D5E-BB8A-82CDD2BF48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DFFC-4D5E-BB8A-82CDD2BF48B9}"/>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平成２７年度以降は約９億円前後で推移しているが、令和元年度は前年度より７千９百万円増加している。主な要因は、し尿共同処理施設の設備更新のための一般廃棄物処理事業債や毎年の合併特例債や過疎対策事業債の償還開始による償還金の増加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償還期間終了により償還金が減少する一方、合併特例債や過疎対策事業債等に係る償還金が年々増加してくるため、全体的には微増すると見込まれる。今後も起債事業の取捨選択を行い、新規借入の抑制に努めるとともに、繰上償還等を実施していくことで、元利償還金の削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将来負担額については、昨年度と比較して、一般会計等に係る地方債の現在高が２千５百万円の減少、公営企業債等繰入見込額が５千７百万円の減少となった。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公共施設整備基金をはじめとした各基金の充当可能財源等も公共施設の統廃合のため取崩しているので減少したが、将来負担比率に変更はなかった。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今後は、地方債の新規発行の抑制に努め、地方債現在高の減少を目指す。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公共施設統廃合事業や、小学校再編事業等で公共施設整備基金を約４億６千万円の取崩し、上荒谷団地等の改修事業等で町営住宅整備基金を６千９百万円取崩し、余剰金を約４億８千万円公共施設整備基金へ積立てしたが、全体としては前年度比１億１千８百万円の減となった。その他の主な増減内容は、防衛補助金を財源として行っている事業の基金の積立と取崩がそれぞれ５件、ふるさと納税を財源としている、ふるさとづくり基金の積立と取崩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末で約１３４億円の基金残高があるものの、小学校再編事業、公共施設の統廃合事業、町営住宅建設事業など、基金を充当する見込みの事業が控えているため、今後は残高が減少する見込みである。適切な財源確保と歳出の精査により、健全な基金運営を行うように努め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公共施設整備基金：公共施設の建設及び改修、その他の整備に要する資金に充てるための基金</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合併地域振興基金：住民の連帯の強化、協働のまちづくりの推進、地域振興に要する資金にあてるための基金</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町営住宅整備基金：町営住宅や共同施設の整備又は修繕、改良に要する資金に充てるための基金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公共施設統廃合事業や、小学校再編事業等で公共施設整備基金を約４億６千万円の取崩し、上荒谷団地等の改修事業等で町営住宅整備基金を６千９百万円取崩し、余剰金を約４億８千万円公共施設整備基金へ積立てしたが、全体としては前年度比１億２千２百万円の減となった。その他の主な増減内容は、防衛補助金を財源として行っている事業の基金の積立と取崩がそれぞれ５件、ふるさと納税を財源としている、ふるさとづくり基金の積立と取崩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特定目的基金の中で最も残高が多いのは公共施設整備基金であるが、平成２９年度より庁舎の整備に充当しており、今後も小学校や体育施設、支所の統廃合に伴う建設や解体の費用に充当予定である。次に残高の多い合併地域振興基金は、今まで取崩の実績は無かったが、基金の積立のために借用した合併特例債の償還も終了してきていることから、施設の整備に充当している。町営住宅整備基金は、平成２７年度より町営住宅の建替費用に充当するため取崩を行っており、今後も継続的に町営住宅整備に充当予定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平成２７年度以降、利子の積立による増額のみで、元金の積立は行っていない。</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将来の財源不足に備え、繰入は当面行わない予定である。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平成２７年度以降、利子の積立による増額のみで、元金の積立は行っていない。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繰上償還が生じた場合には、財源として繰入予定である。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19,512
19,325
151.34
12,696,539
12,034,387
533,003
6,594,954
11,002,072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有形固定資産減価償却率は、類似団体平均より低い水準を推移しているが当町には建築後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年以上が経過する公共施設が多い。平成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年度に公共施設再配置計画を策定し、老朽化した施設の集約化・複合化や除却を進めている。今後、その取組の効果が反映されてくる。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2" name="直線コネクタ 71"/>
        <xdr:cNvCxnSpPr/>
      </xdr:nvCxnSpPr>
      <xdr:spPr>
        <a:xfrm flipV="1">
          <a:off x="4760595" y="4755769"/>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3" name="有形固定資産減価償却率最小値テキスト"/>
        <xdr:cNvSpPr txBox="1"/>
      </xdr:nvSpPr>
      <xdr:spPr>
        <a:xfrm>
          <a:off x="4813300" y="584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4" name="直線コネクタ 73"/>
        <xdr:cNvCxnSpPr/>
      </xdr:nvCxnSpPr>
      <xdr:spPr>
        <a:xfrm>
          <a:off x="4673600" y="583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5"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6" name="直線コネクタ 75"/>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7" name="有形固定資産減価償却率平均値テキスト"/>
        <xdr:cNvSpPr txBox="1"/>
      </xdr:nvSpPr>
      <xdr:spPr>
        <a:xfrm>
          <a:off x="4813300" y="5413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8" name="フローチャート: 判断 77"/>
        <xdr:cNvSpPr/>
      </xdr:nvSpPr>
      <xdr:spPr>
        <a:xfrm>
          <a:off x="47117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9" name="フローチャート: 判断 78"/>
        <xdr:cNvSpPr/>
      </xdr:nvSpPr>
      <xdr:spPr>
        <a:xfrm>
          <a:off x="4000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xdr:cNvSpPr/>
      </xdr:nvSpPr>
      <xdr:spPr>
        <a:xfrm>
          <a:off x="3238500" y="537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1" name="フローチャート: 判断 80"/>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2" name="フローチャート: 判断 81"/>
        <xdr:cNvSpPr/>
      </xdr:nvSpPr>
      <xdr:spPr>
        <a:xfrm>
          <a:off x="1714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155194</xdr:rowOff>
    </xdr:from>
    <xdr:to>
      <xdr:col>23</xdr:col>
      <xdr:colOff>136525</xdr:colOff>
      <xdr:row>31</xdr:row>
      <xdr:rowOff>85344</xdr:rowOff>
    </xdr:to>
    <xdr:sp macro="" textlink="">
      <xdr:nvSpPr>
        <xdr:cNvPr id="88" name="楕円 87"/>
        <xdr:cNvSpPr/>
      </xdr:nvSpPr>
      <xdr:spPr>
        <a:xfrm>
          <a:off x="47117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6621</xdr:rowOff>
    </xdr:from>
    <xdr:ext cx="405111" cy="259045"/>
    <xdr:sp macro="" textlink="">
      <xdr:nvSpPr>
        <xdr:cNvPr id="89" name="有形固定資産減価償却率該当値テキスト"/>
        <xdr:cNvSpPr txBox="1"/>
      </xdr:nvSpPr>
      <xdr:spPr>
        <a:xfrm>
          <a:off x="4813300" y="5150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90" name="楕円 89"/>
        <xdr:cNvSpPr/>
      </xdr:nvSpPr>
      <xdr:spPr>
        <a:xfrm>
          <a:off x="4000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xdr:rowOff>
    </xdr:from>
    <xdr:to>
      <xdr:col>23</xdr:col>
      <xdr:colOff>85725</xdr:colOff>
      <xdr:row>31</xdr:row>
      <xdr:rowOff>34544</xdr:rowOff>
    </xdr:to>
    <xdr:cxnSp macro="">
      <xdr:nvCxnSpPr>
        <xdr:cNvPr id="91" name="直線コネクタ 90"/>
        <xdr:cNvCxnSpPr/>
      </xdr:nvCxnSpPr>
      <xdr:spPr>
        <a:xfrm>
          <a:off x="4051300" y="5330063"/>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135763</xdr:rowOff>
    </xdr:from>
    <xdr:to>
      <xdr:col>15</xdr:col>
      <xdr:colOff>187325</xdr:colOff>
      <xdr:row>31</xdr:row>
      <xdr:rowOff>65913</xdr:rowOff>
    </xdr:to>
    <xdr:sp macro="" textlink="">
      <xdr:nvSpPr>
        <xdr:cNvPr id="92" name="楕円 91"/>
        <xdr:cNvSpPr/>
      </xdr:nvSpPr>
      <xdr:spPr>
        <a:xfrm>
          <a:off x="3238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xdr:rowOff>
    </xdr:from>
    <xdr:to>
      <xdr:col>19</xdr:col>
      <xdr:colOff>136525</xdr:colOff>
      <xdr:row>31</xdr:row>
      <xdr:rowOff>15113</xdr:rowOff>
    </xdr:to>
    <xdr:cxnSp macro="">
      <xdr:nvCxnSpPr>
        <xdr:cNvPr id="93" name="直線コネクタ 92"/>
        <xdr:cNvCxnSpPr/>
      </xdr:nvCxnSpPr>
      <xdr:spPr>
        <a:xfrm>
          <a:off x="3289300" y="533006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112014</xdr:rowOff>
    </xdr:from>
    <xdr:to>
      <xdr:col>11</xdr:col>
      <xdr:colOff>187325</xdr:colOff>
      <xdr:row>31</xdr:row>
      <xdr:rowOff>42164</xdr:rowOff>
    </xdr:to>
    <xdr:sp macro="" textlink="">
      <xdr:nvSpPr>
        <xdr:cNvPr id="94" name="楕円 93"/>
        <xdr:cNvSpPr/>
      </xdr:nvSpPr>
      <xdr:spPr>
        <a:xfrm>
          <a:off x="2476500" y="525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162814</xdr:rowOff>
    </xdr:from>
    <xdr:to>
      <xdr:col>15</xdr:col>
      <xdr:colOff>136525</xdr:colOff>
      <xdr:row>31</xdr:row>
      <xdr:rowOff>15113</xdr:rowOff>
    </xdr:to>
    <xdr:cxnSp macro="">
      <xdr:nvCxnSpPr>
        <xdr:cNvPr id="95" name="直線コネクタ 94"/>
        <xdr:cNvCxnSpPr/>
      </xdr:nvCxnSpPr>
      <xdr:spPr>
        <a:xfrm>
          <a:off x="2527300" y="530631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96" name="n_1aveValue有形固定資産減価償却率"/>
        <xdr:cNvSpPr txBox="1"/>
      </xdr:nvSpPr>
      <xdr:spPr>
        <a:xfrm>
          <a:off x="3836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7" name="n_2aveValue有形固定資産減価償却率"/>
        <xdr:cNvSpPr txBox="1"/>
      </xdr:nvSpPr>
      <xdr:spPr>
        <a:xfrm>
          <a:off x="3086744" y="5471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8" name="n_3aveValue有形固定資産減価償却率"/>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9" name="n_4aveValue有形固定資産減価償却率"/>
        <xdr:cNvSpPr txBox="1"/>
      </xdr:nvSpPr>
      <xdr:spPr>
        <a:xfrm>
          <a:off x="1562744" y="50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82440</xdr:rowOff>
    </xdr:from>
    <xdr:ext cx="405111" cy="259045"/>
    <xdr:sp macro="" textlink="">
      <xdr:nvSpPr>
        <xdr:cNvPr id="100" name="n_1mainValue有形固定資産減価償却率"/>
        <xdr:cNvSpPr txBox="1"/>
      </xdr:nvSpPr>
      <xdr:spPr>
        <a:xfrm>
          <a:off x="3836044" y="505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82440</xdr:rowOff>
    </xdr:from>
    <xdr:ext cx="405111" cy="259045"/>
    <xdr:sp macro="" textlink="">
      <xdr:nvSpPr>
        <xdr:cNvPr id="101" name="n_2mainValue有形固定資産減価償却率"/>
        <xdr:cNvSpPr txBox="1"/>
      </xdr:nvSpPr>
      <xdr:spPr>
        <a:xfrm>
          <a:off x="3086744" y="505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58691</xdr:rowOff>
    </xdr:from>
    <xdr:ext cx="405111" cy="259045"/>
    <xdr:sp macro="" textlink="">
      <xdr:nvSpPr>
        <xdr:cNvPr id="102" name="n_3mainValue有形固定資産減価償却率"/>
        <xdr:cNvSpPr txBox="1"/>
      </xdr:nvSpPr>
      <xdr:spPr>
        <a:xfrm>
          <a:off x="2324744" y="5030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債務償還比率は、類似団体平均を下回っており、主な要因としては、充当可能財源として財政調整基金等の造成に努めたことによる。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今後、人口減少や公共施設の再配置等により将来負担額が増加し、充当可能財源が減少していくと見込まれるので、より一層経費の削減に努めていく。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3" name="直線コネクタ 132"/>
        <xdr:cNvCxnSpPr/>
      </xdr:nvCxnSpPr>
      <xdr:spPr>
        <a:xfrm flipV="1">
          <a:off x="14793595" y="4489903"/>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4" name="債務償還比率最小値テキスト"/>
        <xdr:cNvSpPr txBox="1"/>
      </xdr:nvSpPr>
      <xdr:spPr>
        <a:xfrm>
          <a:off x="14846300" y="59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5" name="直線コネクタ 134"/>
        <xdr:cNvCxnSpPr/>
      </xdr:nvCxnSpPr>
      <xdr:spPr>
        <a:xfrm>
          <a:off x="14706600" y="598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8" name="債務償還比率平均値テキスト"/>
        <xdr:cNvSpPr txBox="1"/>
      </xdr:nvSpPr>
      <xdr:spPr>
        <a:xfrm>
          <a:off x="14846300" y="5188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9" name="フローチャート: 判断 138"/>
        <xdr:cNvSpPr/>
      </xdr:nvSpPr>
      <xdr:spPr>
        <a:xfrm>
          <a:off x="147447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0" name="フローチャート: 判断 139"/>
        <xdr:cNvSpPr/>
      </xdr:nvSpPr>
      <xdr:spPr>
        <a:xfrm>
          <a:off x="14033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1" name="フローチャート: 判断 140"/>
        <xdr:cNvSpPr/>
      </xdr:nvSpPr>
      <xdr:spPr>
        <a:xfrm>
          <a:off x="13271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2" name="フローチャート: 判断 141"/>
        <xdr:cNvSpPr/>
      </xdr:nvSpPr>
      <xdr:spPr>
        <a:xfrm>
          <a:off x="12509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3" name="フローチャート: 判断 142"/>
        <xdr:cNvSpPr/>
      </xdr:nvSpPr>
      <xdr:spPr>
        <a:xfrm>
          <a:off x="11747500" y="518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16637</xdr:rowOff>
    </xdr:from>
    <xdr:to>
      <xdr:col>76</xdr:col>
      <xdr:colOff>73025</xdr:colOff>
      <xdr:row>28</xdr:row>
      <xdr:rowOff>118237</xdr:rowOff>
    </xdr:to>
    <xdr:sp macro="" textlink="">
      <xdr:nvSpPr>
        <xdr:cNvPr id="149" name="楕円 148"/>
        <xdr:cNvSpPr/>
      </xdr:nvSpPr>
      <xdr:spPr>
        <a:xfrm>
          <a:off x="14744700" y="48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39514</xdr:rowOff>
    </xdr:from>
    <xdr:ext cx="469744" cy="259045"/>
    <xdr:sp macro="" textlink="">
      <xdr:nvSpPr>
        <xdr:cNvPr id="150" name="債務償還比率該当値テキスト"/>
        <xdr:cNvSpPr txBox="1"/>
      </xdr:nvSpPr>
      <xdr:spPr>
        <a:xfrm>
          <a:off x="14846300" y="466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5842</xdr:rowOff>
    </xdr:from>
    <xdr:to>
      <xdr:col>72</xdr:col>
      <xdr:colOff>123825</xdr:colOff>
      <xdr:row>28</xdr:row>
      <xdr:rowOff>107442</xdr:rowOff>
    </xdr:to>
    <xdr:sp macro="" textlink="">
      <xdr:nvSpPr>
        <xdr:cNvPr id="151" name="楕円 150"/>
        <xdr:cNvSpPr/>
      </xdr:nvSpPr>
      <xdr:spPr>
        <a:xfrm>
          <a:off x="14033500" y="48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56642</xdr:rowOff>
    </xdr:from>
    <xdr:to>
      <xdr:col>76</xdr:col>
      <xdr:colOff>22225</xdr:colOff>
      <xdr:row>28</xdr:row>
      <xdr:rowOff>67437</xdr:rowOff>
    </xdr:to>
    <xdr:cxnSp macro="">
      <xdr:nvCxnSpPr>
        <xdr:cNvPr id="152" name="直線コネクタ 151"/>
        <xdr:cNvCxnSpPr/>
      </xdr:nvCxnSpPr>
      <xdr:spPr>
        <a:xfrm>
          <a:off x="14084300" y="485724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57350</xdr:rowOff>
    </xdr:from>
    <xdr:to>
      <xdr:col>68</xdr:col>
      <xdr:colOff>123825</xdr:colOff>
      <xdr:row>28</xdr:row>
      <xdr:rowOff>158950</xdr:rowOff>
    </xdr:to>
    <xdr:sp macro="" textlink="">
      <xdr:nvSpPr>
        <xdr:cNvPr id="153" name="楕円 152"/>
        <xdr:cNvSpPr/>
      </xdr:nvSpPr>
      <xdr:spPr>
        <a:xfrm>
          <a:off x="13271500" y="48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56642</xdr:rowOff>
    </xdr:from>
    <xdr:to>
      <xdr:col>72</xdr:col>
      <xdr:colOff>73025</xdr:colOff>
      <xdr:row>28</xdr:row>
      <xdr:rowOff>108150</xdr:rowOff>
    </xdr:to>
    <xdr:cxnSp macro="">
      <xdr:nvCxnSpPr>
        <xdr:cNvPr id="154" name="直線コネクタ 153"/>
        <xdr:cNvCxnSpPr/>
      </xdr:nvCxnSpPr>
      <xdr:spPr>
        <a:xfrm flipV="1">
          <a:off x="13322300" y="4857242"/>
          <a:ext cx="762000" cy="5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104077</xdr:rowOff>
    </xdr:from>
    <xdr:to>
      <xdr:col>64</xdr:col>
      <xdr:colOff>123825</xdr:colOff>
      <xdr:row>29</xdr:row>
      <xdr:rowOff>34227</xdr:rowOff>
    </xdr:to>
    <xdr:sp macro="" textlink="">
      <xdr:nvSpPr>
        <xdr:cNvPr id="155" name="楕円 154"/>
        <xdr:cNvSpPr/>
      </xdr:nvSpPr>
      <xdr:spPr>
        <a:xfrm>
          <a:off x="12509500" y="490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108150</xdr:rowOff>
    </xdr:from>
    <xdr:to>
      <xdr:col>68</xdr:col>
      <xdr:colOff>73025</xdr:colOff>
      <xdr:row>28</xdr:row>
      <xdr:rowOff>154877</xdr:rowOff>
    </xdr:to>
    <xdr:cxnSp macro="">
      <xdr:nvCxnSpPr>
        <xdr:cNvPr id="156" name="直線コネクタ 155"/>
        <xdr:cNvCxnSpPr/>
      </xdr:nvCxnSpPr>
      <xdr:spPr>
        <a:xfrm flipV="1">
          <a:off x="12560300" y="4908750"/>
          <a:ext cx="762000" cy="4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149724</xdr:rowOff>
    </xdr:from>
    <xdr:to>
      <xdr:col>60</xdr:col>
      <xdr:colOff>123825</xdr:colOff>
      <xdr:row>29</xdr:row>
      <xdr:rowOff>79874</xdr:rowOff>
    </xdr:to>
    <xdr:sp macro="" textlink="">
      <xdr:nvSpPr>
        <xdr:cNvPr id="157" name="楕円 156"/>
        <xdr:cNvSpPr/>
      </xdr:nvSpPr>
      <xdr:spPr>
        <a:xfrm>
          <a:off x="11747500" y="495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154877</xdr:rowOff>
    </xdr:from>
    <xdr:to>
      <xdr:col>64</xdr:col>
      <xdr:colOff>73025</xdr:colOff>
      <xdr:row>29</xdr:row>
      <xdr:rowOff>29074</xdr:rowOff>
    </xdr:to>
    <xdr:cxnSp macro="">
      <xdr:nvCxnSpPr>
        <xdr:cNvPr id="158" name="直線コネクタ 157"/>
        <xdr:cNvCxnSpPr/>
      </xdr:nvCxnSpPr>
      <xdr:spPr>
        <a:xfrm flipV="1">
          <a:off x="11798300" y="4955477"/>
          <a:ext cx="762000" cy="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9" name="n_1aveValue債務償還比率"/>
        <xdr:cNvSpPr txBox="1"/>
      </xdr:nvSpPr>
      <xdr:spPr>
        <a:xfrm>
          <a:off x="13836727" y="52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60" name="n_2aveValue債務償還比率"/>
        <xdr:cNvSpPr txBox="1"/>
      </xdr:nvSpPr>
      <xdr:spPr>
        <a:xfrm>
          <a:off x="13087427" y="531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61" name="n_3aveValue債務償還比率"/>
        <xdr:cNvSpPr txBox="1"/>
      </xdr:nvSpPr>
      <xdr:spPr>
        <a:xfrm>
          <a:off x="12325427" y="529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2" name="n_4aveValue債務償還比率"/>
        <xdr:cNvSpPr txBox="1"/>
      </xdr:nvSpPr>
      <xdr:spPr>
        <a:xfrm>
          <a:off x="11563427" y="52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123969</xdr:rowOff>
    </xdr:from>
    <xdr:ext cx="469744" cy="259045"/>
    <xdr:sp macro="" textlink="">
      <xdr:nvSpPr>
        <xdr:cNvPr id="163" name="n_1mainValue債務償還比率"/>
        <xdr:cNvSpPr txBox="1"/>
      </xdr:nvSpPr>
      <xdr:spPr>
        <a:xfrm>
          <a:off x="13836727" y="458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4027</xdr:rowOff>
    </xdr:from>
    <xdr:ext cx="469744" cy="259045"/>
    <xdr:sp macro="" textlink="">
      <xdr:nvSpPr>
        <xdr:cNvPr id="164" name="n_2mainValue債務償還比率"/>
        <xdr:cNvSpPr txBox="1"/>
      </xdr:nvSpPr>
      <xdr:spPr>
        <a:xfrm>
          <a:off x="13087427" y="463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50754</xdr:rowOff>
    </xdr:from>
    <xdr:ext cx="469744" cy="259045"/>
    <xdr:sp macro="" textlink="">
      <xdr:nvSpPr>
        <xdr:cNvPr id="165" name="n_3mainValue債務償還比率"/>
        <xdr:cNvSpPr txBox="1"/>
      </xdr:nvSpPr>
      <xdr:spPr>
        <a:xfrm>
          <a:off x="12325427" y="467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96401</xdr:rowOff>
    </xdr:from>
    <xdr:ext cx="469744" cy="259045"/>
    <xdr:sp macro="" textlink="">
      <xdr:nvSpPr>
        <xdr:cNvPr id="166" name="n_4mainValue債務償還比率"/>
        <xdr:cNvSpPr txBox="1"/>
      </xdr:nvSpPr>
      <xdr:spPr>
        <a:xfrm>
          <a:off x="11563427" y="472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19,512
19,325
151.34
12,696,539
12,034,387
533,003
6,594,954
11,002,072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18869</xdr:rowOff>
    </xdr:from>
    <xdr:to>
      <xdr:col>24</xdr:col>
      <xdr:colOff>114300</xdr:colOff>
      <xdr:row>37</xdr:row>
      <xdr:rowOff>120469</xdr:rowOff>
    </xdr:to>
    <xdr:sp macro="" textlink="">
      <xdr:nvSpPr>
        <xdr:cNvPr id="74" name="楕円 73"/>
        <xdr:cNvSpPr/>
      </xdr:nvSpPr>
      <xdr:spPr>
        <a:xfrm>
          <a:off x="4584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41746</xdr:rowOff>
    </xdr:from>
    <xdr:ext cx="405111" cy="259045"/>
    <xdr:sp macro="" textlink="">
      <xdr:nvSpPr>
        <xdr:cNvPr id="75" name="【道路】&#10;有形固定資産減価償却率該当値テキスト"/>
        <xdr:cNvSpPr txBox="1"/>
      </xdr:nvSpPr>
      <xdr:spPr>
        <a:xfrm>
          <a:off x="4673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164193</xdr:rowOff>
    </xdr:from>
    <xdr:to>
      <xdr:col>20</xdr:col>
      <xdr:colOff>38100</xdr:colOff>
      <xdr:row>37</xdr:row>
      <xdr:rowOff>94343</xdr:rowOff>
    </xdr:to>
    <xdr:sp macro="" textlink="">
      <xdr:nvSpPr>
        <xdr:cNvPr id="76" name="楕円 75"/>
        <xdr:cNvSpPr/>
      </xdr:nvSpPr>
      <xdr:spPr>
        <a:xfrm>
          <a:off x="3746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43543</xdr:rowOff>
    </xdr:from>
    <xdr:to>
      <xdr:col>24</xdr:col>
      <xdr:colOff>63500</xdr:colOff>
      <xdr:row>37</xdr:row>
      <xdr:rowOff>69669</xdr:rowOff>
    </xdr:to>
    <xdr:cxnSp macro="">
      <xdr:nvCxnSpPr>
        <xdr:cNvPr id="77" name="直線コネクタ 76"/>
        <xdr:cNvCxnSpPr/>
      </xdr:nvCxnSpPr>
      <xdr:spPr>
        <a:xfrm>
          <a:off x="3797300" y="63871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8" name="楕円 77"/>
        <xdr:cNvSpPr/>
      </xdr:nvSpPr>
      <xdr:spPr>
        <a:xfrm>
          <a:off x="2857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43543</xdr:rowOff>
    </xdr:from>
    <xdr:to>
      <xdr:col>19</xdr:col>
      <xdr:colOff>177800</xdr:colOff>
      <xdr:row>37</xdr:row>
      <xdr:rowOff>46808</xdr:rowOff>
    </xdr:to>
    <xdr:cxnSp macro="">
      <xdr:nvCxnSpPr>
        <xdr:cNvPr id="79" name="直線コネクタ 78"/>
        <xdr:cNvCxnSpPr/>
      </xdr:nvCxnSpPr>
      <xdr:spPr>
        <a:xfrm flipV="1">
          <a:off x="2908300" y="63871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146231</xdr:rowOff>
    </xdr:from>
    <xdr:to>
      <xdr:col>10</xdr:col>
      <xdr:colOff>165100</xdr:colOff>
      <xdr:row>37</xdr:row>
      <xdr:rowOff>76381</xdr:rowOff>
    </xdr:to>
    <xdr:sp macro="" textlink="">
      <xdr:nvSpPr>
        <xdr:cNvPr id="80" name="楕円 79"/>
        <xdr:cNvSpPr/>
      </xdr:nvSpPr>
      <xdr:spPr>
        <a:xfrm>
          <a:off x="1968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25581</xdr:rowOff>
    </xdr:from>
    <xdr:to>
      <xdr:col>15</xdr:col>
      <xdr:colOff>50800</xdr:colOff>
      <xdr:row>37</xdr:row>
      <xdr:rowOff>46808</xdr:rowOff>
    </xdr:to>
    <xdr:cxnSp macro="">
      <xdr:nvCxnSpPr>
        <xdr:cNvPr id="81" name="直線コネクタ 80"/>
        <xdr:cNvCxnSpPr/>
      </xdr:nvCxnSpPr>
      <xdr:spPr>
        <a:xfrm>
          <a:off x="2019300" y="63692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3" name="n_2aveValue【道路】&#10;有形固定資産減価償却率"/>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4" name="n_3aveValue【道路】&#10;有形固定資産減価償却率"/>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110870</xdr:rowOff>
    </xdr:from>
    <xdr:ext cx="405111" cy="259045"/>
    <xdr:sp macro="" textlink="">
      <xdr:nvSpPr>
        <xdr:cNvPr id="86" name="n_1mainValue【道路】&#10;有形固定資産減価償却率"/>
        <xdr:cNvSpPr txBox="1"/>
      </xdr:nvSpPr>
      <xdr:spPr>
        <a:xfrm>
          <a:off x="35820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114135</xdr:rowOff>
    </xdr:from>
    <xdr:ext cx="405111" cy="259045"/>
    <xdr:sp macro="" textlink="">
      <xdr:nvSpPr>
        <xdr:cNvPr id="87" name="n_2mainValue【道路】&#10;有形固定資産減価償却率"/>
        <xdr:cNvSpPr txBox="1"/>
      </xdr:nvSpPr>
      <xdr:spPr>
        <a:xfrm>
          <a:off x="2705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8" name="n_3mainValue【道路】&#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17" name="【道路】&#10;一人当たり延長平均値テキスト"/>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100724</xdr:rowOff>
    </xdr:from>
    <xdr:to>
      <xdr:col>55</xdr:col>
      <xdr:colOff>50800</xdr:colOff>
      <xdr:row>40</xdr:row>
      <xdr:rowOff>30874</xdr:rowOff>
    </xdr:to>
    <xdr:sp macro="" textlink="">
      <xdr:nvSpPr>
        <xdr:cNvPr id="128" name="楕円 127"/>
        <xdr:cNvSpPr/>
      </xdr:nvSpPr>
      <xdr:spPr>
        <a:xfrm>
          <a:off x="10426700" y="67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123601</xdr:rowOff>
    </xdr:from>
    <xdr:ext cx="534377" cy="259045"/>
    <xdr:sp macro="" textlink="">
      <xdr:nvSpPr>
        <xdr:cNvPr id="129" name="【道路】&#10;一人当たり延長該当値テキスト"/>
        <xdr:cNvSpPr txBox="1"/>
      </xdr:nvSpPr>
      <xdr:spPr>
        <a:xfrm>
          <a:off x="10515600" y="66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108369</xdr:rowOff>
    </xdr:from>
    <xdr:to>
      <xdr:col>50</xdr:col>
      <xdr:colOff>165100</xdr:colOff>
      <xdr:row>40</xdr:row>
      <xdr:rowOff>38519</xdr:rowOff>
    </xdr:to>
    <xdr:sp macro="" textlink="">
      <xdr:nvSpPr>
        <xdr:cNvPr id="130" name="楕円 129"/>
        <xdr:cNvSpPr/>
      </xdr:nvSpPr>
      <xdr:spPr>
        <a:xfrm>
          <a:off x="9588500" y="67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151524</xdr:rowOff>
    </xdr:from>
    <xdr:to>
      <xdr:col>55</xdr:col>
      <xdr:colOff>0</xdr:colOff>
      <xdr:row>39</xdr:row>
      <xdr:rowOff>159169</xdr:rowOff>
    </xdr:to>
    <xdr:cxnSp macro="">
      <xdr:nvCxnSpPr>
        <xdr:cNvPr id="131" name="直線コネクタ 130"/>
        <xdr:cNvCxnSpPr/>
      </xdr:nvCxnSpPr>
      <xdr:spPr>
        <a:xfrm flipV="1">
          <a:off x="9639300" y="6838074"/>
          <a:ext cx="8382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113005</xdr:rowOff>
    </xdr:from>
    <xdr:to>
      <xdr:col>46</xdr:col>
      <xdr:colOff>38100</xdr:colOff>
      <xdr:row>40</xdr:row>
      <xdr:rowOff>43155</xdr:rowOff>
    </xdr:to>
    <xdr:sp macro="" textlink="">
      <xdr:nvSpPr>
        <xdr:cNvPr id="132" name="楕円 131"/>
        <xdr:cNvSpPr/>
      </xdr:nvSpPr>
      <xdr:spPr>
        <a:xfrm>
          <a:off x="8699500" y="67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159169</xdr:rowOff>
    </xdr:from>
    <xdr:to>
      <xdr:col>50</xdr:col>
      <xdr:colOff>114300</xdr:colOff>
      <xdr:row>39</xdr:row>
      <xdr:rowOff>163805</xdr:rowOff>
    </xdr:to>
    <xdr:cxnSp macro="">
      <xdr:nvCxnSpPr>
        <xdr:cNvPr id="133" name="直線コネクタ 132"/>
        <xdr:cNvCxnSpPr/>
      </xdr:nvCxnSpPr>
      <xdr:spPr>
        <a:xfrm flipV="1">
          <a:off x="8750300" y="6845719"/>
          <a:ext cx="8890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119279</xdr:rowOff>
    </xdr:from>
    <xdr:to>
      <xdr:col>41</xdr:col>
      <xdr:colOff>101600</xdr:colOff>
      <xdr:row>40</xdr:row>
      <xdr:rowOff>49429</xdr:rowOff>
    </xdr:to>
    <xdr:sp macro="" textlink="">
      <xdr:nvSpPr>
        <xdr:cNvPr id="134" name="楕円 133"/>
        <xdr:cNvSpPr/>
      </xdr:nvSpPr>
      <xdr:spPr>
        <a:xfrm>
          <a:off x="7810500" y="68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163805</xdr:rowOff>
    </xdr:from>
    <xdr:to>
      <xdr:col>45</xdr:col>
      <xdr:colOff>177800</xdr:colOff>
      <xdr:row>39</xdr:row>
      <xdr:rowOff>170079</xdr:rowOff>
    </xdr:to>
    <xdr:cxnSp macro="">
      <xdr:nvCxnSpPr>
        <xdr:cNvPr id="135" name="直線コネクタ 134"/>
        <xdr:cNvCxnSpPr/>
      </xdr:nvCxnSpPr>
      <xdr:spPr>
        <a:xfrm flipV="1">
          <a:off x="7861300" y="685035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36" name="n_1aveValue【道路】&#10;一人当たり延長"/>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37" name="n_2aveValue【道路】&#10;一人当たり延長"/>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38" name="n_3aveValue【道路】&#10;一人当たり延長"/>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55046</xdr:rowOff>
    </xdr:from>
    <xdr:ext cx="534377" cy="259045"/>
    <xdr:sp macro="" textlink="">
      <xdr:nvSpPr>
        <xdr:cNvPr id="140" name="n_1mainValue【道路】&#10;一人当たり延長"/>
        <xdr:cNvSpPr txBox="1"/>
      </xdr:nvSpPr>
      <xdr:spPr>
        <a:xfrm>
          <a:off x="9359411" y="65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59682</xdr:rowOff>
    </xdr:from>
    <xdr:ext cx="534377" cy="259045"/>
    <xdr:sp macro="" textlink="">
      <xdr:nvSpPr>
        <xdr:cNvPr id="141" name="n_2mainValue【道路】&#10;一人当たり延長"/>
        <xdr:cNvSpPr txBox="1"/>
      </xdr:nvSpPr>
      <xdr:spPr>
        <a:xfrm>
          <a:off x="8483111" y="65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65956</xdr:rowOff>
    </xdr:from>
    <xdr:ext cx="534377" cy="259045"/>
    <xdr:sp macro="" textlink="">
      <xdr:nvSpPr>
        <xdr:cNvPr id="142" name="n_3mainValue【道路】&#10;一人当たり延長"/>
        <xdr:cNvSpPr txBox="1"/>
      </xdr:nvSpPr>
      <xdr:spPr>
        <a:xfrm>
          <a:off x="7594111" y="65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1"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46355</xdr:rowOff>
    </xdr:from>
    <xdr:to>
      <xdr:col>24</xdr:col>
      <xdr:colOff>114300</xdr:colOff>
      <xdr:row>61</xdr:row>
      <xdr:rowOff>147955</xdr:rowOff>
    </xdr:to>
    <xdr:sp macro="" textlink="">
      <xdr:nvSpPr>
        <xdr:cNvPr id="182" name="楕円 181"/>
        <xdr:cNvSpPr/>
      </xdr:nvSpPr>
      <xdr:spPr>
        <a:xfrm>
          <a:off x="45847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69232</xdr:rowOff>
    </xdr:from>
    <xdr:ext cx="405111" cy="259045"/>
    <xdr:sp macro="" textlink="">
      <xdr:nvSpPr>
        <xdr:cNvPr id="183" name="【橋りょう・トンネル】&#10;有形固定資産減価償却率該当値テキスト"/>
        <xdr:cNvSpPr txBox="1"/>
      </xdr:nvSpPr>
      <xdr:spPr>
        <a:xfrm>
          <a:off x="4673600"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84" name="楕円 183"/>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97155</xdr:rowOff>
    </xdr:to>
    <xdr:cxnSp macro="">
      <xdr:nvCxnSpPr>
        <xdr:cNvPr id="185" name="直線コネクタ 184"/>
        <xdr:cNvCxnSpPr/>
      </xdr:nvCxnSpPr>
      <xdr:spPr>
        <a:xfrm>
          <a:off x="3797300" y="105270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164465</xdr:rowOff>
    </xdr:from>
    <xdr:to>
      <xdr:col>15</xdr:col>
      <xdr:colOff>101600</xdr:colOff>
      <xdr:row>61</xdr:row>
      <xdr:rowOff>94615</xdr:rowOff>
    </xdr:to>
    <xdr:sp macro="" textlink="">
      <xdr:nvSpPr>
        <xdr:cNvPr id="186" name="楕円 185"/>
        <xdr:cNvSpPr/>
      </xdr:nvSpPr>
      <xdr:spPr>
        <a:xfrm>
          <a:off x="2857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43815</xdr:rowOff>
    </xdr:from>
    <xdr:to>
      <xdr:col>19</xdr:col>
      <xdr:colOff>177800</xdr:colOff>
      <xdr:row>61</xdr:row>
      <xdr:rowOff>68580</xdr:rowOff>
    </xdr:to>
    <xdr:cxnSp macro="">
      <xdr:nvCxnSpPr>
        <xdr:cNvPr id="187" name="直線コネクタ 186"/>
        <xdr:cNvCxnSpPr/>
      </xdr:nvCxnSpPr>
      <xdr:spPr>
        <a:xfrm>
          <a:off x="2908300" y="1050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137795</xdr:rowOff>
    </xdr:from>
    <xdr:to>
      <xdr:col>10</xdr:col>
      <xdr:colOff>165100</xdr:colOff>
      <xdr:row>61</xdr:row>
      <xdr:rowOff>67945</xdr:rowOff>
    </xdr:to>
    <xdr:sp macro="" textlink="">
      <xdr:nvSpPr>
        <xdr:cNvPr id="188" name="楕円 187"/>
        <xdr:cNvSpPr/>
      </xdr:nvSpPr>
      <xdr:spPr>
        <a:xfrm>
          <a:off x="1968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17145</xdr:rowOff>
    </xdr:from>
    <xdr:to>
      <xdr:col>15</xdr:col>
      <xdr:colOff>50800</xdr:colOff>
      <xdr:row>61</xdr:row>
      <xdr:rowOff>43815</xdr:rowOff>
    </xdr:to>
    <xdr:cxnSp macro="">
      <xdr:nvCxnSpPr>
        <xdr:cNvPr id="189" name="直線コネクタ 188"/>
        <xdr:cNvCxnSpPr/>
      </xdr:nvCxnSpPr>
      <xdr:spPr>
        <a:xfrm>
          <a:off x="2019300" y="104755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0" name="n_1ave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1" name="n_2aveValue【橋りょう・トンネ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92" name="n_3aveValue【橋りょう・トンネ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135907</xdr:rowOff>
    </xdr:from>
    <xdr:ext cx="405111" cy="259045"/>
    <xdr:sp macro="" textlink="">
      <xdr:nvSpPr>
        <xdr:cNvPr id="194" name="n_1mainValue【橋りょう・トンネ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5" name="n_2mainValue【橋りょう・トンネ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84472</xdr:rowOff>
    </xdr:from>
    <xdr:ext cx="405111" cy="259045"/>
    <xdr:sp macro="" textlink="">
      <xdr:nvSpPr>
        <xdr:cNvPr id="196" name="n_3mainValue【橋りょう・トンネル】&#10;有形固定資産減価償却率"/>
        <xdr:cNvSpPr txBox="1"/>
      </xdr:nvSpPr>
      <xdr:spPr>
        <a:xfrm>
          <a:off x="1816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3"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90909</xdr:rowOff>
    </xdr:from>
    <xdr:to>
      <xdr:col>55</xdr:col>
      <xdr:colOff>50800</xdr:colOff>
      <xdr:row>57</xdr:row>
      <xdr:rowOff>21059</xdr:rowOff>
    </xdr:to>
    <xdr:sp macro="" textlink="">
      <xdr:nvSpPr>
        <xdr:cNvPr id="234" name="楕円 233"/>
        <xdr:cNvSpPr/>
      </xdr:nvSpPr>
      <xdr:spPr>
        <a:xfrm>
          <a:off x="10426700" y="96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5836</xdr:rowOff>
    </xdr:from>
    <xdr:ext cx="599010" cy="259045"/>
    <xdr:sp macro="" textlink="">
      <xdr:nvSpPr>
        <xdr:cNvPr id="235" name="【橋りょう・トンネル】&#10;一人当たり有形固定資産（償却資産）額該当値テキスト"/>
        <xdr:cNvSpPr txBox="1"/>
      </xdr:nvSpPr>
      <xdr:spPr>
        <a:xfrm>
          <a:off x="10515600" y="960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118856</xdr:rowOff>
    </xdr:from>
    <xdr:to>
      <xdr:col>50</xdr:col>
      <xdr:colOff>165100</xdr:colOff>
      <xdr:row>57</xdr:row>
      <xdr:rowOff>49006</xdr:rowOff>
    </xdr:to>
    <xdr:sp macro="" textlink="">
      <xdr:nvSpPr>
        <xdr:cNvPr id="236" name="楕円 235"/>
        <xdr:cNvSpPr/>
      </xdr:nvSpPr>
      <xdr:spPr>
        <a:xfrm>
          <a:off x="9588500" y="97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141709</xdr:rowOff>
    </xdr:from>
    <xdr:to>
      <xdr:col>55</xdr:col>
      <xdr:colOff>0</xdr:colOff>
      <xdr:row>56</xdr:row>
      <xdr:rowOff>169656</xdr:rowOff>
    </xdr:to>
    <xdr:cxnSp macro="">
      <xdr:nvCxnSpPr>
        <xdr:cNvPr id="237" name="直線コネクタ 236"/>
        <xdr:cNvCxnSpPr/>
      </xdr:nvCxnSpPr>
      <xdr:spPr>
        <a:xfrm flipV="1">
          <a:off x="9639300" y="9742909"/>
          <a:ext cx="8382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140627</xdr:rowOff>
    </xdr:from>
    <xdr:to>
      <xdr:col>46</xdr:col>
      <xdr:colOff>38100</xdr:colOff>
      <xdr:row>57</xdr:row>
      <xdr:rowOff>70777</xdr:rowOff>
    </xdr:to>
    <xdr:sp macro="" textlink="">
      <xdr:nvSpPr>
        <xdr:cNvPr id="238" name="楕円 237"/>
        <xdr:cNvSpPr/>
      </xdr:nvSpPr>
      <xdr:spPr>
        <a:xfrm>
          <a:off x="8699500" y="97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169656</xdr:rowOff>
    </xdr:from>
    <xdr:to>
      <xdr:col>50</xdr:col>
      <xdr:colOff>114300</xdr:colOff>
      <xdr:row>57</xdr:row>
      <xdr:rowOff>19977</xdr:rowOff>
    </xdr:to>
    <xdr:cxnSp macro="">
      <xdr:nvCxnSpPr>
        <xdr:cNvPr id="239" name="直線コネクタ 238"/>
        <xdr:cNvCxnSpPr/>
      </xdr:nvCxnSpPr>
      <xdr:spPr>
        <a:xfrm flipV="1">
          <a:off x="8750300" y="977085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163789</xdr:rowOff>
    </xdr:from>
    <xdr:to>
      <xdr:col>41</xdr:col>
      <xdr:colOff>101600</xdr:colOff>
      <xdr:row>57</xdr:row>
      <xdr:rowOff>93939</xdr:rowOff>
    </xdr:to>
    <xdr:sp macro="" textlink="">
      <xdr:nvSpPr>
        <xdr:cNvPr id="240" name="楕円 239"/>
        <xdr:cNvSpPr/>
      </xdr:nvSpPr>
      <xdr:spPr>
        <a:xfrm>
          <a:off x="7810500" y="976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19977</xdr:rowOff>
    </xdr:from>
    <xdr:to>
      <xdr:col>45</xdr:col>
      <xdr:colOff>177800</xdr:colOff>
      <xdr:row>57</xdr:row>
      <xdr:rowOff>43139</xdr:rowOff>
    </xdr:to>
    <xdr:cxnSp macro="">
      <xdr:nvCxnSpPr>
        <xdr:cNvPr id="241" name="直線コネクタ 240"/>
        <xdr:cNvCxnSpPr/>
      </xdr:nvCxnSpPr>
      <xdr:spPr>
        <a:xfrm flipV="1">
          <a:off x="7861300" y="9792627"/>
          <a:ext cx="889000" cy="2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42" name="n_1aveValue【橋りょう・トンネル】&#10;一人当たり有形固定資産（償却資産）額"/>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43" name="n_2aveValue【橋りょう・トンネル】&#10;一人当たり有形固定資産（償却資産）額"/>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44" name="n_3aveValue【橋りょう・トンネル】&#10;一人当たり有形固定資産（償却資産）額"/>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65533</xdr:rowOff>
    </xdr:from>
    <xdr:ext cx="599010" cy="259045"/>
    <xdr:sp macro="" textlink="">
      <xdr:nvSpPr>
        <xdr:cNvPr id="246" name="n_1mainValue【橋りょう・トンネル】&#10;一人当たり有形固定資産（償却資産）額"/>
        <xdr:cNvSpPr txBox="1"/>
      </xdr:nvSpPr>
      <xdr:spPr>
        <a:xfrm>
          <a:off x="9327095" y="949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87304</xdr:rowOff>
    </xdr:from>
    <xdr:ext cx="599010" cy="259045"/>
    <xdr:sp macro="" textlink="">
      <xdr:nvSpPr>
        <xdr:cNvPr id="247" name="n_2mainValue【橋りょう・トンネル】&#10;一人当たり有形固定資産（償却資産）額"/>
        <xdr:cNvSpPr txBox="1"/>
      </xdr:nvSpPr>
      <xdr:spPr>
        <a:xfrm>
          <a:off x="8450795" y="951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110466</xdr:rowOff>
    </xdr:from>
    <xdr:ext cx="599010" cy="259045"/>
    <xdr:sp macro="" textlink="">
      <xdr:nvSpPr>
        <xdr:cNvPr id="248" name="n_3mainValue【橋りょう・トンネル】&#10;一人当たり有形固定資産（償却資産）額"/>
        <xdr:cNvSpPr txBox="1"/>
      </xdr:nvSpPr>
      <xdr:spPr>
        <a:xfrm>
          <a:off x="7561795" y="954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78"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289" name="楕円 288"/>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29227</xdr:rowOff>
    </xdr:from>
    <xdr:ext cx="405111" cy="259045"/>
    <xdr:sp macro="" textlink="">
      <xdr:nvSpPr>
        <xdr:cNvPr id="290" name="【公営住宅】&#10;有形固定資産減価償却率該当値テキスト"/>
        <xdr:cNvSpPr txBox="1"/>
      </xdr:nvSpPr>
      <xdr:spPr>
        <a:xfrm>
          <a:off x="4673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291" name="楕円 290"/>
        <xdr:cNvSpPr/>
      </xdr:nvSpPr>
      <xdr:spPr>
        <a:xfrm>
          <a:off x="3746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102870</xdr:rowOff>
    </xdr:to>
    <xdr:cxnSp macro="">
      <xdr:nvCxnSpPr>
        <xdr:cNvPr id="292" name="直線コネクタ 291"/>
        <xdr:cNvCxnSpPr/>
      </xdr:nvCxnSpPr>
      <xdr:spPr>
        <a:xfrm flipV="1">
          <a:off x="3797300" y="14116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293" name="楕円 292"/>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102870</xdr:rowOff>
    </xdr:from>
    <xdr:to>
      <xdr:col>19</xdr:col>
      <xdr:colOff>177800</xdr:colOff>
      <xdr:row>82</xdr:row>
      <xdr:rowOff>121920</xdr:rowOff>
    </xdr:to>
    <xdr:cxnSp macro="">
      <xdr:nvCxnSpPr>
        <xdr:cNvPr id="294" name="直線コネクタ 293"/>
        <xdr:cNvCxnSpPr/>
      </xdr:nvCxnSpPr>
      <xdr:spPr>
        <a:xfrm flipV="1">
          <a:off x="2908300" y="14161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295" name="楕円 294"/>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82</xdr:row>
      <xdr:rowOff>135255</xdr:rowOff>
    </xdr:to>
    <xdr:cxnSp macro="">
      <xdr:nvCxnSpPr>
        <xdr:cNvPr id="296" name="直線コネクタ 295"/>
        <xdr:cNvCxnSpPr/>
      </xdr:nvCxnSpPr>
      <xdr:spPr>
        <a:xfrm flipV="1">
          <a:off x="2019300" y="141808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297"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8"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9"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170197</xdr:rowOff>
    </xdr:from>
    <xdr:ext cx="405111" cy="259045"/>
    <xdr:sp macro="" textlink="">
      <xdr:nvSpPr>
        <xdr:cNvPr id="301" name="n_1mainValue【公営住宅】&#10;有形固定資産減価償却率"/>
        <xdr:cNvSpPr txBox="1"/>
      </xdr:nvSpPr>
      <xdr:spPr>
        <a:xfrm>
          <a:off x="35820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17797</xdr:rowOff>
    </xdr:from>
    <xdr:ext cx="405111" cy="259045"/>
    <xdr:sp macro="" textlink="">
      <xdr:nvSpPr>
        <xdr:cNvPr id="302" name="n_2mainValue【公営住宅】&#10;有形固定資産減価償却率"/>
        <xdr:cNvSpPr txBox="1"/>
      </xdr:nvSpPr>
      <xdr:spPr>
        <a:xfrm>
          <a:off x="2705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303" name="n_3mainValue【公営住宅】&#10;有形固定資産減価償却率"/>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4" name="直線コネクタ 31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5" name="テキスト ボックス 31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6" name="直線コネクタ 31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7" name="テキスト ボックス 31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8" name="直線コネクタ 31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9" name="テキスト ボックス 31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0" name="直線コネクタ 31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1" name="テキスト ボックス 32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65075</xdr:rowOff>
    </xdr:from>
    <xdr:to>
      <xdr:col>54</xdr:col>
      <xdr:colOff>189865</xdr:colOff>
      <xdr:row>86</xdr:row>
      <xdr:rowOff>28956</xdr:rowOff>
    </xdr:to>
    <xdr:cxnSp macro="">
      <xdr:nvCxnSpPr>
        <xdr:cNvPr id="325" name="直線コネクタ 324"/>
        <xdr:cNvCxnSpPr/>
      </xdr:nvCxnSpPr>
      <xdr:spPr>
        <a:xfrm flipV="1">
          <a:off x="10476865" y="13781075"/>
          <a:ext cx="0" cy="99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32783</xdr:rowOff>
    </xdr:from>
    <xdr:ext cx="469744" cy="259045"/>
    <xdr:sp macro="" textlink="">
      <xdr:nvSpPr>
        <xdr:cNvPr id="326" name="【公営住宅】&#10;一人当たり面積最小値テキスト"/>
        <xdr:cNvSpPr txBox="1"/>
      </xdr:nvSpPr>
      <xdr:spPr>
        <a:xfrm>
          <a:off x="10515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28956</xdr:rowOff>
    </xdr:from>
    <xdr:to>
      <xdr:col>55</xdr:col>
      <xdr:colOff>88900</xdr:colOff>
      <xdr:row>86</xdr:row>
      <xdr:rowOff>28956</xdr:rowOff>
    </xdr:to>
    <xdr:cxnSp macro="">
      <xdr:nvCxnSpPr>
        <xdr:cNvPr id="327" name="直線コネクタ 32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11752</xdr:rowOff>
    </xdr:from>
    <xdr:ext cx="469744" cy="259045"/>
    <xdr:sp macro="" textlink="">
      <xdr:nvSpPr>
        <xdr:cNvPr id="328" name="【公営住宅】&#10;一人当たり面積最大値テキスト"/>
        <xdr:cNvSpPr txBox="1"/>
      </xdr:nvSpPr>
      <xdr:spPr>
        <a:xfrm>
          <a:off x="10515600" y="135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65075</xdr:rowOff>
    </xdr:from>
    <xdr:to>
      <xdr:col>55</xdr:col>
      <xdr:colOff>88900</xdr:colOff>
      <xdr:row>80</xdr:row>
      <xdr:rowOff>65075</xdr:rowOff>
    </xdr:to>
    <xdr:cxnSp macro="">
      <xdr:nvCxnSpPr>
        <xdr:cNvPr id="329" name="直線コネクタ 328"/>
        <xdr:cNvCxnSpPr/>
      </xdr:nvCxnSpPr>
      <xdr:spPr>
        <a:xfrm>
          <a:off x="10388600" y="13781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75913</xdr:rowOff>
    </xdr:from>
    <xdr:ext cx="469744" cy="259045"/>
    <xdr:sp macro="" textlink="">
      <xdr:nvSpPr>
        <xdr:cNvPr id="330" name="【公営住宅】&#10;一人当たり面積平均値テキスト"/>
        <xdr:cNvSpPr txBox="1"/>
      </xdr:nvSpPr>
      <xdr:spPr>
        <a:xfrm>
          <a:off x="10515600" y="14477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97486</xdr:rowOff>
    </xdr:from>
    <xdr:to>
      <xdr:col>55</xdr:col>
      <xdr:colOff>50800</xdr:colOff>
      <xdr:row>85</xdr:row>
      <xdr:rowOff>27636</xdr:rowOff>
    </xdr:to>
    <xdr:sp macro="" textlink="">
      <xdr:nvSpPr>
        <xdr:cNvPr id="331" name="フローチャート: 判断 330"/>
        <xdr:cNvSpPr/>
      </xdr:nvSpPr>
      <xdr:spPr>
        <a:xfrm>
          <a:off x="10426700" y="1449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88342</xdr:rowOff>
    </xdr:from>
    <xdr:to>
      <xdr:col>50</xdr:col>
      <xdr:colOff>165100</xdr:colOff>
      <xdr:row>85</xdr:row>
      <xdr:rowOff>18492</xdr:rowOff>
    </xdr:to>
    <xdr:sp macro="" textlink="">
      <xdr:nvSpPr>
        <xdr:cNvPr id="332" name="フローチャート: 判断 331"/>
        <xdr:cNvSpPr/>
      </xdr:nvSpPr>
      <xdr:spPr>
        <a:xfrm>
          <a:off x="9588500" y="1449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333" name="フローチャート: 判断 332"/>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87427</xdr:rowOff>
    </xdr:from>
    <xdr:to>
      <xdr:col>41</xdr:col>
      <xdr:colOff>101600</xdr:colOff>
      <xdr:row>85</xdr:row>
      <xdr:rowOff>17577</xdr:rowOff>
    </xdr:to>
    <xdr:sp macro="" textlink="">
      <xdr:nvSpPr>
        <xdr:cNvPr id="334" name="フローチャート: 判断 333"/>
        <xdr:cNvSpPr/>
      </xdr:nvSpPr>
      <xdr:spPr>
        <a:xfrm>
          <a:off x="7810500" y="1448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80111</xdr:rowOff>
    </xdr:from>
    <xdr:to>
      <xdr:col>36</xdr:col>
      <xdr:colOff>165100</xdr:colOff>
      <xdr:row>85</xdr:row>
      <xdr:rowOff>10261</xdr:rowOff>
    </xdr:to>
    <xdr:sp macro="" textlink="">
      <xdr:nvSpPr>
        <xdr:cNvPr id="335" name="フローチャート: 判断 334"/>
        <xdr:cNvSpPr/>
      </xdr:nvSpPr>
      <xdr:spPr>
        <a:xfrm>
          <a:off x="69215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14275</xdr:rowOff>
    </xdr:from>
    <xdr:to>
      <xdr:col>55</xdr:col>
      <xdr:colOff>50800</xdr:colOff>
      <xdr:row>80</xdr:row>
      <xdr:rowOff>115875</xdr:rowOff>
    </xdr:to>
    <xdr:sp macro="" textlink="">
      <xdr:nvSpPr>
        <xdr:cNvPr id="341" name="楕円 340"/>
        <xdr:cNvSpPr/>
      </xdr:nvSpPr>
      <xdr:spPr>
        <a:xfrm>
          <a:off x="10426700" y="137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138752</xdr:rowOff>
    </xdr:from>
    <xdr:ext cx="469744" cy="259045"/>
    <xdr:sp macro="" textlink="">
      <xdr:nvSpPr>
        <xdr:cNvPr id="342" name="【公営住宅】&#10;一人当たり面積該当値テキスト"/>
        <xdr:cNvSpPr txBox="1"/>
      </xdr:nvSpPr>
      <xdr:spPr>
        <a:xfrm>
          <a:off x="10515600" y="136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150977</xdr:rowOff>
    </xdr:from>
    <xdr:to>
      <xdr:col>50</xdr:col>
      <xdr:colOff>165100</xdr:colOff>
      <xdr:row>80</xdr:row>
      <xdr:rowOff>81127</xdr:rowOff>
    </xdr:to>
    <xdr:sp macro="" textlink="">
      <xdr:nvSpPr>
        <xdr:cNvPr id="343" name="楕円 342"/>
        <xdr:cNvSpPr/>
      </xdr:nvSpPr>
      <xdr:spPr>
        <a:xfrm>
          <a:off x="9588500" y="136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30327</xdr:rowOff>
    </xdr:from>
    <xdr:to>
      <xdr:col>55</xdr:col>
      <xdr:colOff>0</xdr:colOff>
      <xdr:row>80</xdr:row>
      <xdr:rowOff>65075</xdr:rowOff>
    </xdr:to>
    <xdr:cxnSp macro="">
      <xdr:nvCxnSpPr>
        <xdr:cNvPr id="344" name="直線コネクタ 343"/>
        <xdr:cNvCxnSpPr/>
      </xdr:nvCxnSpPr>
      <xdr:spPr>
        <a:xfrm>
          <a:off x="9639300" y="13746327"/>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156921</xdr:rowOff>
    </xdr:from>
    <xdr:to>
      <xdr:col>46</xdr:col>
      <xdr:colOff>38100</xdr:colOff>
      <xdr:row>80</xdr:row>
      <xdr:rowOff>87071</xdr:rowOff>
    </xdr:to>
    <xdr:sp macro="" textlink="">
      <xdr:nvSpPr>
        <xdr:cNvPr id="345" name="楕円 344"/>
        <xdr:cNvSpPr/>
      </xdr:nvSpPr>
      <xdr:spPr>
        <a:xfrm>
          <a:off x="8699500" y="137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30327</xdr:rowOff>
    </xdr:from>
    <xdr:to>
      <xdr:col>50</xdr:col>
      <xdr:colOff>114300</xdr:colOff>
      <xdr:row>80</xdr:row>
      <xdr:rowOff>36271</xdr:rowOff>
    </xdr:to>
    <xdr:cxnSp macro="">
      <xdr:nvCxnSpPr>
        <xdr:cNvPr id="346" name="直線コネクタ 345"/>
        <xdr:cNvCxnSpPr/>
      </xdr:nvCxnSpPr>
      <xdr:spPr>
        <a:xfrm flipV="1">
          <a:off x="8750300" y="1374632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95656</xdr:rowOff>
    </xdr:from>
    <xdr:to>
      <xdr:col>41</xdr:col>
      <xdr:colOff>101600</xdr:colOff>
      <xdr:row>80</xdr:row>
      <xdr:rowOff>25806</xdr:rowOff>
    </xdr:to>
    <xdr:sp macro="" textlink="">
      <xdr:nvSpPr>
        <xdr:cNvPr id="347" name="楕円 346"/>
        <xdr:cNvSpPr/>
      </xdr:nvSpPr>
      <xdr:spPr>
        <a:xfrm>
          <a:off x="7810500" y="136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146456</xdr:rowOff>
    </xdr:from>
    <xdr:to>
      <xdr:col>45</xdr:col>
      <xdr:colOff>177800</xdr:colOff>
      <xdr:row>80</xdr:row>
      <xdr:rowOff>36271</xdr:rowOff>
    </xdr:to>
    <xdr:cxnSp macro="">
      <xdr:nvCxnSpPr>
        <xdr:cNvPr id="348" name="直線コネクタ 347"/>
        <xdr:cNvCxnSpPr/>
      </xdr:nvCxnSpPr>
      <xdr:spPr>
        <a:xfrm>
          <a:off x="7861300" y="1369100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9619</xdr:rowOff>
    </xdr:from>
    <xdr:ext cx="469744" cy="259045"/>
    <xdr:sp macro="" textlink="">
      <xdr:nvSpPr>
        <xdr:cNvPr id="349" name="n_1aveValue【公営住宅】&#10;一人当たり面積"/>
        <xdr:cNvSpPr txBox="1"/>
      </xdr:nvSpPr>
      <xdr:spPr>
        <a:xfrm>
          <a:off x="9391727" y="145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169639</xdr:rowOff>
    </xdr:from>
    <xdr:ext cx="469744" cy="259045"/>
    <xdr:sp macro="" textlink="">
      <xdr:nvSpPr>
        <xdr:cNvPr id="350" name="n_2aveValue【公営住宅】&#10;一人当たり面積"/>
        <xdr:cNvSpPr txBox="1"/>
      </xdr:nvSpPr>
      <xdr:spPr>
        <a:xfrm>
          <a:off x="8515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8704</xdr:rowOff>
    </xdr:from>
    <xdr:ext cx="469744" cy="259045"/>
    <xdr:sp macro="" textlink="">
      <xdr:nvSpPr>
        <xdr:cNvPr id="351" name="n_3aveValue【公営住宅】&#10;一人当たり面積"/>
        <xdr:cNvSpPr txBox="1"/>
      </xdr:nvSpPr>
      <xdr:spPr>
        <a:xfrm>
          <a:off x="7626427" y="145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26788</xdr:rowOff>
    </xdr:from>
    <xdr:ext cx="469744" cy="259045"/>
    <xdr:sp macro="" textlink="">
      <xdr:nvSpPr>
        <xdr:cNvPr id="352" name="n_4aveValue【公営住宅】&#10;一人当たり面積"/>
        <xdr:cNvSpPr txBox="1"/>
      </xdr:nvSpPr>
      <xdr:spPr>
        <a:xfrm>
          <a:off x="6737427" y="142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97654</xdr:rowOff>
    </xdr:from>
    <xdr:ext cx="469744" cy="259045"/>
    <xdr:sp macro="" textlink="">
      <xdr:nvSpPr>
        <xdr:cNvPr id="353" name="n_1mainValue【公営住宅】&#10;一人当たり面積"/>
        <xdr:cNvSpPr txBox="1"/>
      </xdr:nvSpPr>
      <xdr:spPr>
        <a:xfrm>
          <a:off x="9391727" y="1347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103598</xdr:rowOff>
    </xdr:from>
    <xdr:ext cx="469744" cy="259045"/>
    <xdr:sp macro="" textlink="">
      <xdr:nvSpPr>
        <xdr:cNvPr id="354" name="n_2mainValue【公営住宅】&#10;一人当たり面積"/>
        <xdr:cNvSpPr txBox="1"/>
      </xdr:nvSpPr>
      <xdr:spPr>
        <a:xfrm>
          <a:off x="8515427" y="1347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42333</xdr:rowOff>
    </xdr:from>
    <xdr:ext cx="469744" cy="259045"/>
    <xdr:sp macro="" textlink="">
      <xdr:nvSpPr>
        <xdr:cNvPr id="355" name="n_3mainValue【公営住宅】&#10;一人当たり面積"/>
        <xdr:cNvSpPr txBox="1"/>
      </xdr:nvSpPr>
      <xdr:spPr>
        <a:xfrm>
          <a:off x="7626427" y="134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96" name="直線コネクタ 395"/>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97"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8" name="直線コネクタ 397"/>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9"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00" name="直線コネクタ 399"/>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01"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2" name="フローチャート: 判断 401"/>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03" name="フローチャート: 判断 402"/>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04" name="フローチャート: 判断 403"/>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05" name="フローチャート: 判断 404"/>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06" name="フローチャート: 判断 405"/>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12" name="楕円 411"/>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413" name="【認定こども園・幼稚園・保育所】&#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122555</xdr:rowOff>
    </xdr:from>
    <xdr:to>
      <xdr:col>81</xdr:col>
      <xdr:colOff>101600</xdr:colOff>
      <xdr:row>40</xdr:row>
      <xdr:rowOff>52705</xdr:rowOff>
    </xdr:to>
    <xdr:sp macro="" textlink="">
      <xdr:nvSpPr>
        <xdr:cNvPr id="414" name="楕円 413"/>
        <xdr:cNvSpPr/>
      </xdr:nvSpPr>
      <xdr:spPr>
        <a:xfrm>
          <a:off x="15430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xdr:rowOff>
    </xdr:from>
    <xdr:to>
      <xdr:col>85</xdr:col>
      <xdr:colOff>127000</xdr:colOff>
      <xdr:row>40</xdr:row>
      <xdr:rowOff>30480</xdr:rowOff>
    </xdr:to>
    <xdr:cxnSp macro="">
      <xdr:nvCxnSpPr>
        <xdr:cNvPr id="415" name="直線コネクタ 414"/>
        <xdr:cNvCxnSpPr/>
      </xdr:nvCxnSpPr>
      <xdr:spPr>
        <a:xfrm>
          <a:off x="15481300" y="68599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16" name="楕円 415"/>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1905</xdr:rowOff>
    </xdr:to>
    <xdr:cxnSp macro="">
      <xdr:nvCxnSpPr>
        <xdr:cNvPr id="417" name="直線コネクタ 416"/>
        <xdr:cNvCxnSpPr/>
      </xdr:nvCxnSpPr>
      <xdr:spPr>
        <a:xfrm>
          <a:off x="14592300" y="68427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73025</xdr:rowOff>
    </xdr:from>
    <xdr:to>
      <xdr:col>72</xdr:col>
      <xdr:colOff>38100</xdr:colOff>
      <xdr:row>40</xdr:row>
      <xdr:rowOff>3175</xdr:rowOff>
    </xdr:to>
    <xdr:sp macro="" textlink="">
      <xdr:nvSpPr>
        <xdr:cNvPr id="418" name="楕円 417"/>
        <xdr:cNvSpPr/>
      </xdr:nvSpPr>
      <xdr:spPr>
        <a:xfrm>
          <a:off x="13652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123825</xdr:rowOff>
    </xdr:from>
    <xdr:to>
      <xdr:col>76</xdr:col>
      <xdr:colOff>114300</xdr:colOff>
      <xdr:row>39</xdr:row>
      <xdr:rowOff>156210</xdr:rowOff>
    </xdr:to>
    <xdr:cxnSp macro="">
      <xdr:nvCxnSpPr>
        <xdr:cNvPr id="419" name="直線コネクタ 418"/>
        <xdr:cNvCxnSpPr/>
      </xdr:nvCxnSpPr>
      <xdr:spPr>
        <a:xfrm>
          <a:off x="13703300" y="6810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20"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21"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22"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23"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43832</xdr:rowOff>
    </xdr:from>
    <xdr:ext cx="405111" cy="259045"/>
    <xdr:sp macro="" textlink="">
      <xdr:nvSpPr>
        <xdr:cNvPr id="424" name="n_1mainValue【認定こども園・幼稚園・保育所】&#10;有形固定資産減価償却率"/>
        <xdr:cNvSpPr txBox="1"/>
      </xdr:nvSpPr>
      <xdr:spPr>
        <a:xfrm>
          <a:off x="152660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25" name="n_2mainValue【認定こども園・幼稚園・保育所】&#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165752</xdr:rowOff>
    </xdr:from>
    <xdr:ext cx="405111" cy="259045"/>
    <xdr:sp macro="" textlink="">
      <xdr:nvSpPr>
        <xdr:cNvPr id="426" name="n_3mainValue【認定こども園・幼稚園・保育所】&#10;有形固定資産減価償却率"/>
        <xdr:cNvSpPr txBox="1"/>
      </xdr:nvSpPr>
      <xdr:spPr>
        <a:xfrm>
          <a:off x="13500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48" name="直線コネクタ 447"/>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9"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50" name="直線コネクタ 449"/>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51"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52" name="直線コネクタ 451"/>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53" name="【認定こども園・幼稚園・保育所】&#10;一人当たり面積平均値テキスト"/>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54" name="フローチャート: 判断 453"/>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55" name="フローチャート: 判断 454"/>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6" name="フローチャート: 判断 455"/>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7" name="フローチャート: 判断 456"/>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58" name="フローチャート: 判断 457"/>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xdr:rowOff>
    </xdr:from>
    <xdr:to>
      <xdr:col>116</xdr:col>
      <xdr:colOff>114300</xdr:colOff>
      <xdr:row>40</xdr:row>
      <xdr:rowOff>101854</xdr:rowOff>
    </xdr:to>
    <xdr:sp macro="" textlink="">
      <xdr:nvSpPr>
        <xdr:cNvPr id="464" name="楕円 463"/>
        <xdr:cNvSpPr/>
      </xdr:nvSpPr>
      <xdr:spPr>
        <a:xfrm>
          <a:off x="221107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150131</xdr:rowOff>
    </xdr:from>
    <xdr:ext cx="469744" cy="259045"/>
    <xdr:sp macro="" textlink="">
      <xdr:nvSpPr>
        <xdr:cNvPr id="465" name="【認定こども園・幼稚園・保育所】&#10;一人当たり面積該当値テキスト"/>
        <xdr:cNvSpPr txBox="1"/>
      </xdr:nvSpPr>
      <xdr:spPr>
        <a:xfrm>
          <a:off x="22199600"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466" name="楕円 465"/>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51054</xdr:rowOff>
    </xdr:from>
    <xdr:to>
      <xdr:col>116</xdr:col>
      <xdr:colOff>63500</xdr:colOff>
      <xdr:row>40</xdr:row>
      <xdr:rowOff>57912</xdr:rowOff>
    </xdr:to>
    <xdr:cxnSp macro="">
      <xdr:nvCxnSpPr>
        <xdr:cNvPr id="467" name="直線コネクタ 466"/>
        <xdr:cNvCxnSpPr/>
      </xdr:nvCxnSpPr>
      <xdr:spPr>
        <a:xfrm flipV="1">
          <a:off x="21323300" y="69090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xdr:rowOff>
    </xdr:from>
    <xdr:to>
      <xdr:col>107</xdr:col>
      <xdr:colOff>101600</xdr:colOff>
      <xdr:row>40</xdr:row>
      <xdr:rowOff>110998</xdr:rowOff>
    </xdr:to>
    <xdr:sp macro="" textlink="">
      <xdr:nvSpPr>
        <xdr:cNvPr id="468" name="楕円 467"/>
        <xdr:cNvSpPr/>
      </xdr:nvSpPr>
      <xdr:spPr>
        <a:xfrm>
          <a:off x="20383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60198</xdr:rowOff>
    </xdr:to>
    <xdr:cxnSp macro="">
      <xdr:nvCxnSpPr>
        <xdr:cNvPr id="469" name="直線コネクタ 468"/>
        <xdr:cNvCxnSpPr/>
      </xdr:nvCxnSpPr>
      <xdr:spPr>
        <a:xfrm flipV="1">
          <a:off x="20434300" y="69159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470" name="楕円 469"/>
        <xdr:cNvSpPr/>
      </xdr:nvSpPr>
      <xdr:spPr>
        <a:xfrm>
          <a:off x="19494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60198</xdr:rowOff>
    </xdr:from>
    <xdr:to>
      <xdr:col>107</xdr:col>
      <xdr:colOff>50800</xdr:colOff>
      <xdr:row>40</xdr:row>
      <xdr:rowOff>64770</xdr:rowOff>
    </xdr:to>
    <xdr:cxnSp macro="">
      <xdr:nvCxnSpPr>
        <xdr:cNvPr id="471" name="直線コネクタ 470"/>
        <xdr:cNvCxnSpPr/>
      </xdr:nvCxnSpPr>
      <xdr:spPr>
        <a:xfrm flipV="1">
          <a:off x="19545300" y="691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72" name="n_1ave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73"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74"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75"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476" name="n_1mainValue【認定こども園・幼稚園・保育所】&#10;一人当たり面積"/>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102125</xdr:rowOff>
    </xdr:from>
    <xdr:ext cx="469744" cy="259045"/>
    <xdr:sp macro="" textlink="">
      <xdr:nvSpPr>
        <xdr:cNvPr id="477" name="n_2mainValue【認定こども園・幼稚園・保育所】&#10;一人当たり面積"/>
        <xdr:cNvSpPr txBox="1"/>
      </xdr:nvSpPr>
      <xdr:spPr>
        <a:xfrm>
          <a:off x="20199427" y="69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106697</xdr:rowOff>
    </xdr:from>
    <xdr:ext cx="469744" cy="259045"/>
    <xdr:sp macro="" textlink="">
      <xdr:nvSpPr>
        <xdr:cNvPr id="478" name="n_3mainValue【認定こども園・幼稚園・保育所】&#10;一人当たり面積"/>
        <xdr:cNvSpPr txBox="1"/>
      </xdr:nvSpPr>
      <xdr:spPr>
        <a:xfrm>
          <a:off x="19310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05" name="直線コネクタ 504"/>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6"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7" name="直線コネクタ 506"/>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8"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9" name="直線コネクタ 508"/>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10"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11" name="フローチャート: 判断 510"/>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2" name="フローチャート: 判断 511"/>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3" name="フローチャート: 判断 51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4" name="フローチャート: 判断 513"/>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15" name="フローチャート: 判断 514"/>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521" name="楕円 520"/>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522" name="【学校施設】&#10;有形固定資産減価償却率該当値テキスト"/>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87993</xdr:rowOff>
    </xdr:from>
    <xdr:to>
      <xdr:col>81</xdr:col>
      <xdr:colOff>101600</xdr:colOff>
      <xdr:row>62</xdr:row>
      <xdr:rowOff>18143</xdr:rowOff>
    </xdr:to>
    <xdr:sp macro="" textlink="">
      <xdr:nvSpPr>
        <xdr:cNvPr id="523" name="楕円 522"/>
        <xdr:cNvSpPr/>
      </xdr:nvSpPr>
      <xdr:spPr>
        <a:xfrm>
          <a:off x="1543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138793</xdr:rowOff>
    </xdr:from>
    <xdr:to>
      <xdr:col>85</xdr:col>
      <xdr:colOff>127000</xdr:colOff>
      <xdr:row>62</xdr:row>
      <xdr:rowOff>13063</xdr:rowOff>
    </xdr:to>
    <xdr:cxnSp macro="">
      <xdr:nvCxnSpPr>
        <xdr:cNvPr id="524" name="直線コネクタ 523"/>
        <xdr:cNvCxnSpPr/>
      </xdr:nvCxnSpPr>
      <xdr:spPr>
        <a:xfrm>
          <a:off x="15481300" y="105972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45538</xdr:rowOff>
    </xdr:from>
    <xdr:to>
      <xdr:col>76</xdr:col>
      <xdr:colOff>165100</xdr:colOff>
      <xdr:row>61</xdr:row>
      <xdr:rowOff>147138</xdr:rowOff>
    </xdr:to>
    <xdr:sp macro="" textlink="">
      <xdr:nvSpPr>
        <xdr:cNvPr id="525" name="楕円 524"/>
        <xdr:cNvSpPr/>
      </xdr:nvSpPr>
      <xdr:spPr>
        <a:xfrm>
          <a:off x="14541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96338</xdr:rowOff>
    </xdr:from>
    <xdr:to>
      <xdr:col>81</xdr:col>
      <xdr:colOff>50800</xdr:colOff>
      <xdr:row>61</xdr:row>
      <xdr:rowOff>138793</xdr:rowOff>
    </xdr:to>
    <xdr:cxnSp macro="">
      <xdr:nvCxnSpPr>
        <xdr:cNvPr id="526" name="直線コネクタ 525"/>
        <xdr:cNvCxnSpPr/>
      </xdr:nvCxnSpPr>
      <xdr:spPr>
        <a:xfrm>
          <a:off x="14592300" y="105547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171269</xdr:rowOff>
    </xdr:from>
    <xdr:to>
      <xdr:col>72</xdr:col>
      <xdr:colOff>38100</xdr:colOff>
      <xdr:row>61</xdr:row>
      <xdr:rowOff>101419</xdr:rowOff>
    </xdr:to>
    <xdr:sp macro="" textlink="">
      <xdr:nvSpPr>
        <xdr:cNvPr id="527" name="楕円 526"/>
        <xdr:cNvSpPr/>
      </xdr:nvSpPr>
      <xdr:spPr>
        <a:xfrm>
          <a:off x="13652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50619</xdr:rowOff>
    </xdr:from>
    <xdr:to>
      <xdr:col>76</xdr:col>
      <xdr:colOff>114300</xdr:colOff>
      <xdr:row>61</xdr:row>
      <xdr:rowOff>96338</xdr:rowOff>
    </xdr:to>
    <xdr:cxnSp macro="">
      <xdr:nvCxnSpPr>
        <xdr:cNvPr id="528" name="直線コネクタ 527"/>
        <xdr:cNvCxnSpPr/>
      </xdr:nvCxnSpPr>
      <xdr:spPr>
        <a:xfrm>
          <a:off x="13703300" y="1050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29"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30"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31"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32"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9270</xdr:rowOff>
    </xdr:from>
    <xdr:ext cx="405111" cy="259045"/>
    <xdr:sp macro="" textlink="">
      <xdr:nvSpPr>
        <xdr:cNvPr id="533" name="n_1mainValue【学校施設】&#10;有形固定資産減価償却率"/>
        <xdr:cNvSpPr txBox="1"/>
      </xdr:nvSpPr>
      <xdr:spPr>
        <a:xfrm>
          <a:off x="15266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138265</xdr:rowOff>
    </xdr:from>
    <xdr:ext cx="405111" cy="259045"/>
    <xdr:sp macro="" textlink="">
      <xdr:nvSpPr>
        <xdr:cNvPr id="534" name="n_2mainValue【学校施設】&#10;有形固定資産減価償却率"/>
        <xdr:cNvSpPr txBox="1"/>
      </xdr:nvSpPr>
      <xdr:spPr>
        <a:xfrm>
          <a:off x="14389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92546</xdr:rowOff>
    </xdr:from>
    <xdr:ext cx="405111" cy="259045"/>
    <xdr:sp macro="" textlink="">
      <xdr:nvSpPr>
        <xdr:cNvPr id="535" name="n_3mainValue【学校施設】&#10;有形固定資産減価償却率"/>
        <xdr:cNvSpPr txBox="1"/>
      </xdr:nvSpPr>
      <xdr:spPr>
        <a:xfrm>
          <a:off x="13500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7" name="直線コネクタ 54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8" name="テキスト ボックス 54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1" name="直線コネクタ 55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2" name="テキスト ボックス 55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6" name="直線コネクタ 555"/>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57"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58" name="直線コネクタ 557"/>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9"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60" name="直線コネクタ 559"/>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61"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62" name="フローチャート: 判断 561"/>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63" name="フローチャート: 判断 562"/>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64" name="フローチャート: 判断 563"/>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65" name="フローチャート: 判断 564"/>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6" name="フローチャート: 判断 565"/>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56070</xdr:rowOff>
    </xdr:from>
    <xdr:to>
      <xdr:col>116</xdr:col>
      <xdr:colOff>114300</xdr:colOff>
      <xdr:row>59</xdr:row>
      <xdr:rowOff>157670</xdr:rowOff>
    </xdr:to>
    <xdr:sp macro="" textlink="">
      <xdr:nvSpPr>
        <xdr:cNvPr id="572" name="楕円 571"/>
        <xdr:cNvSpPr/>
      </xdr:nvSpPr>
      <xdr:spPr>
        <a:xfrm>
          <a:off x="22110700" y="101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78947</xdr:rowOff>
    </xdr:from>
    <xdr:ext cx="469744" cy="259045"/>
    <xdr:sp macro="" textlink="">
      <xdr:nvSpPr>
        <xdr:cNvPr id="573" name="【学校施設】&#10;一人当たり面積該当値テキスト"/>
        <xdr:cNvSpPr txBox="1"/>
      </xdr:nvSpPr>
      <xdr:spPr>
        <a:xfrm>
          <a:off x="22199600" y="1002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78931</xdr:rowOff>
    </xdr:from>
    <xdr:to>
      <xdr:col>112</xdr:col>
      <xdr:colOff>38100</xdr:colOff>
      <xdr:row>60</xdr:row>
      <xdr:rowOff>9081</xdr:rowOff>
    </xdr:to>
    <xdr:sp macro="" textlink="">
      <xdr:nvSpPr>
        <xdr:cNvPr id="574" name="楕円 573"/>
        <xdr:cNvSpPr/>
      </xdr:nvSpPr>
      <xdr:spPr>
        <a:xfrm>
          <a:off x="21272500" y="101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106870</xdr:rowOff>
    </xdr:from>
    <xdr:to>
      <xdr:col>116</xdr:col>
      <xdr:colOff>63500</xdr:colOff>
      <xdr:row>59</xdr:row>
      <xdr:rowOff>129731</xdr:rowOff>
    </xdr:to>
    <xdr:cxnSp macro="">
      <xdr:nvCxnSpPr>
        <xdr:cNvPr id="575" name="直線コネクタ 574"/>
        <xdr:cNvCxnSpPr/>
      </xdr:nvCxnSpPr>
      <xdr:spPr>
        <a:xfrm flipV="1">
          <a:off x="21323300" y="1022242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92646</xdr:rowOff>
    </xdr:from>
    <xdr:to>
      <xdr:col>107</xdr:col>
      <xdr:colOff>101600</xdr:colOff>
      <xdr:row>60</xdr:row>
      <xdr:rowOff>22796</xdr:rowOff>
    </xdr:to>
    <xdr:sp macro="" textlink="">
      <xdr:nvSpPr>
        <xdr:cNvPr id="576" name="楕円 575"/>
        <xdr:cNvSpPr/>
      </xdr:nvSpPr>
      <xdr:spPr>
        <a:xfrm>
          <a:off x="20383500" y="102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129731</xdr:rowOff>
    </xdr:from>
    <xdr:to>
      <xdr:col>111</xdr:col>
      <xdr:colOff>177800</xdr:colOff>
      <xdr:row>59</xdr:row>
      <xdr:rowOff>143446</xdr:rowOff>
    </xdr:to>
    <xdr:cxnSp macro="">
      <xdr:nvCxnSpPr>
        <xdr:cNvPr id="577" name="直線コネクタ 576"/>
        <xdr:cNvCxnSpPr/>
      </xdr:nvCxnSpPr>
      <xdr:spPr>
        <a:xfrm flipV="1">
          <a:off x="20434300" y="1024528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53784</xdr:rowOff>
    </xdr:from>
    <xdr:to>
      <xdr:col>102</xdr:col>
      <xdr:colOff>165100</xdr:colOff>
      <xdr:row>59</xdr:row>
      <xdr:rowOff>155384</xdr:rowOff>
    </xdr:to>
    <xdr:sp macro="" textlink="">
      <xdr:nvSpPr>
        <xdr:cNvPr id="578" name="楕円 577"/>
        <xdr:cNvSpPr/>
      </xdr:nvSpPr>
      <xdr:spPr>
        <a:xfrm>
          <a:off x="19494500" y="101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104584</xdr:rowOff>
    </xdr:from>
    <xdr:to>
      <xdr:col>107</xdr:col>
      <xdr:colOff>50800</xdr:colOff>
      <xdr:row>59</xdr:row>
      <xdr:rowOff>143446</xdr:rowOff>
    </xdr:to>
    <xdr:cxnSp macro="">
      <xdr:nvCxnSpPr>
        <xdr:cNvPr id="579" name="直線コネクタ 578"/>
        <xdr:cNvCxnSpPr/>
      </xdr:nvCxnSpPr>
      <xdr:spPr>
        <a:xfrm>
          <a:off x="19545300" y="102201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80" name="n_1aveValue【学校施設】&#10;一人当たり面積"/>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81" name="n_2aveValue【学校施設】&#10;一人当たり面積"/>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582" name="n_3aveValue【学校施設】&#10;一人当たり面積"/>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83"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25608</xdr:rowOff>
    </xdr:from>
    <xdr:ext cx="469744" cy="259045"/>
    <xdr:sp macro="" textlink="">
      <xdr:nvSpPr>
        <xdr:cNvPr id="584" name="n_1mainValue【学校施設】&#10;一人当たり面積"/>
        <xdr:cNvSpPr txBox="1"/>
      </xdr:nvSpPr>
      <xdr:spPr>
        <a:xfrm>
          <a:off x="21075727" y="99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39323</xdr:rowOff>
    </xdr:from>
    <xdr:ext cx="469744" cy="259045"/>
    <xdr:sp macro="" textlink="">
      <xdr:nvSpPr>
        <xdr:cNvPr id="585" name="n_2mainValue【学校施設】&#10;一人当たり面積"/>
        <xdr:cNvSpPr txBox="1"/>
      </xdr:nvSpPr>
      <xdr:spPr>
        <a:xfrm>
          <a:off x="20199427" y="99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461</xdr:rowOff>
    </xdr:from>
    <xdr:ext cx="469744" cy="259045"/>
    <xdr:sp macro="" textlink="">
      <xdr:nvSpPr>
        <xdr:cNvPr id="586" name="n_3mainValue【学校施設】&#10;一人当たり面積"/>
        <xdr:cNvSpPr txBox="1"/>
      </xdr:nvSpPr>
      <xdr:spPr>
        <a:xfrm>
          <a:off x="19310427" y="994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3" name="テキスト ボックス 6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4" name="直線コネクタ 6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15" name="テキスト ボックス 61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6" name="直線コネクタ 6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7" name="テキスト ボックス 6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8" name="直線コネクタ 6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9" name="テキスト ボックス 6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0" name="直線コネクタ 6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1" name="テキスト ボックス 6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3" name="テキスト ボックス 6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25" name="直線コネクタ 624"/>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26"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27" name="直線コネクタ 626"/>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28"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29" name="直線コネクタ 628"/>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30"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31" name="フローチャート: 判断 630"/>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32" name="フローチャート: 判断 631"/>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33" name="フローチャート: 判断 632"/>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34" name="フローチャート: 判断 633"/>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35" name="フローチャート: 判断 634"/>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641" name="楕円 640"/>
        <xdr:cNvSpPr/>
      </xdr:nvSpPr>
      <xdr:spPr>
        <a:xfrm>
          <a:off x="162687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51833</xdr:rowOff>
    </xdr:from>
    <xdr:ext cx="405111" cy="259045"/>
    <xdr:sp macro="" textlink="">
      <xdr:nvSpPr>
        <xdr:cNvPr id="642" name="【公民館】&#10;有形固定資産減価償却率該当値テキスト"/>
        <xdr:cNvSpPr txBox="1"/>
      </xdr:nvSpPr>
      <xdr:spPr>
        <a:xfrm>
          <a:off x="16357600"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27687</xdr:rowOff>
    </xdr:from>
    <xdr:to>
      <xdr:col>81</xdr:col>
      <xdr:colOff>101600</xdr:colOff>
      <xdr:row>104</xdr:row>
      <xdr:rowOff>129287</xdr:rowOff>
    </xdr:to>
    <xdr:sp macro="" textlink="">
      <xdr:nvSpPr>
        <xdr:cNvPr id="643" name="楕円 642"/>
        <xdr:cNvSpPr/>
      </xdr:nvSpPr>
      <xdr:spPr>
        <a:xfrm>
          <a:off x="15430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78487</xdr:rowOff>
    </xdr:from>
    <xdr:to>
      <xdr:col>85</xdr:col>
      <xdr:colOff>127000</xdr:colOff>
      <xdr:row>104</xdr:row>
      <xdr:rowOff>124206</xdr:rowOff>
    </xdr:to>
    <xdr:cxnSp macro="">
      <xdr:nvCxnSpPr>
        <xdr:cNvPr id="644" name="直線コネクタ 643"/>
        <xdr:cNvCxnSpPr/>
      </xdr:nvCxnSpPr>
      <xdr:spPr>
        <a:xfrm>
          <a:off x="15481300" y="1790928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45" name="楕円 644"/>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78487</xdr:rowOff>
    </xdr:to>
    <xdr:cxnSp macro="">
      <xdr:nvCxnSpPr>
        <xdr:cNvPr id="646" name="直線コネクタ 645"/>
        <xdr:cNvCxnSpPr/>
      </xdr:nvCxnSpPr>
      <xdr:spPr>
        <a:xfrm>
          <a:off x="14592300" y="1786128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47" name="楕円 646"/>
        <xdr:cNvSpPr/>
      </xdr:nvSpPr>
      <xdr:spPr>
        <a:xfrm>
          <a:off x="13652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151637</xdr:rowOff>
    </xdr:from>
    <xdr:to>
      <xdr:col>76</xdr:col>
      <xdr:colOff>114300</xdr:colOff>
      <xdr:row>104</xdr:row>
      <xdr:rowOff>30480</xdr:rowOff>
    </xdr:to>
    <xdr:cxnSp macro="">
      <xdr:nvCxnSpPr>
        <xdr:cNvPr id="648" name="直線コネクタ 647"/>
        <xdr:cNvCxnSpPr/>
      </xdr:nvCxnSpPr>
      <xdr:spPr>
        <a:xfrm>
          <a:off x="13703300" y="178109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649" name="n_1aveValue【公民館】&#10;有形固定資産減価償却率"/>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650"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651"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52"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120414</xdr:rowOff>
    </xdr:from>
    <xdr:ext cx="405111" cy="259045"/>
    <xdr:sp macro="" textlink="">
      <xdr:nvSpPr>
        <xdr:cNvPr id="653" name="n_1mainValue【公民館】&#10;有形固定資産減価償却率"/>
        <xdr:cNvSpPr txBox="1"/>
      </xdr:nvSpPr>
      <xdr:spPr>
        <a:xfrm>
          <a:off x="152660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654" name="n_2mainValue【公民館】&#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655" name="n_3mainValue【公民館】&#10;有形固定資産減価償却率"/>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681" name="直線コネクタ 680"/>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82"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83" name="直線コネクタ 682"/>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84"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85" name="直線コネクタ 684"/>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686"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87" name="フローチャート: 判断 686"/>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88" name="フローチャート: 判断 687"/>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689" name="フローチャート: 判断 688"/>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690" name="フローチャート: 判断 689"/>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691" name="フローチャート: 判断 690"/>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35198</xdr:rowOff>
    </xdr:from>
    <xdr:to>
      <xdr:col>116</xdr:col>
      <xdr:colOff>114300</xdr:colOff>
      <xdr:row>102</xdr:row>
      <xdr:rowOff>136798</xdr:rowOff>
    </xdr:to>
    <xdr:sp macro="" textlink="">
      <xdr:nvSpPr>
        <xdr:cNvPr id="697" name="楕円 696"/>
        <xdr:cNvSpPr/>
      </xdr:nvSpPr>
      <xdr:spPr>
        <a:xfrm>
          <a:off x="221107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58075</xdr:rowOff>
    </xdr:from>
    <xdr:ext cx="469744" cy="259045"/>
    <xdr:sp macro="" textlink="">
      <xdr:nvSpPr>
        <xdr:cNvPr id="698" name="【公民館】&#10;一人当たり面積該当値テキスト"/>
        <xdr:cNvSpPr txBox="1"/>
      </xdr:nvSpPr>
      <xdr:spPr>
        <a:xfrm>
          <a:off x="22199600" y="1737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58057</xdr:rowOff>
    </xdr:from>
    <xdr:to>
      <xdr:col>112</xdr:col>
      <xdr:colOff>38100</xdr:colOff>
      <xdr:row>102</xdr:row>
      <xdr:rowOff>159657</xdr:rowOff>
    </xdr:to>
    <xdr:sp macro="" textlink="">
      <xdr:nvSpPr>
        <xdr:cNvPr id="699" name="楕円 698"/>
        <xdr:cNvSpPr/>
      </xdr:nvSpPr>
      <xdr:spPr>
        <a:xfrm>
          <a:off x="21272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85998</xdr:rowOff>
    </xdr:from>
    <xdr:to>
      <xdr:col>116</xdr:col>
      <xdr:colOff>63500</xdr:colOff>
      <xdr:row>102</xdr:row>
      <xdr:rowOff>108857</xdr:rowOff>
    </xdr:to>
    <xdr:cxnSp macro="">
      <xdr:nvCxnSpPr>
        <xdr:cNvPr id="700" name="直線コネクタ 699"/>
        <xdr:cNvCxnSpPr/>
      </xdr:nvCxnSpPr>
      <xdr:spPr>
        <a:xfrm flipV="1">
          <a:off x="21323300" y="1757389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71120</xdr:rowOff>
    </xdr:from>
    <xdr:to>
      <xdr:col>107</xdr:col>
      <xdr:colOff>101600</xdr:colOff>
      <xdr:row>103</xdr:row>
      <xdr:rowOff>1270</xdr:rowOff>
    </xdr:to>
    <xdr:sp macro="" textlink="">
      <xdr:nvSpPr>
        <xdr:cNvPr id="701" name="楕円 700"/>
        <xdr:cNvSpPr/>
      </xdr:nvSpPr>
      <xdr:spPr>
        <a:xfrm>
          <a:off x="2038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108857</xdr:rowOff>
    </xdr:from>
    <xdr:to>
      <xdr:col>111</xdr:col>
      <xdr:colOff>177800</xdr:colOff>
      <xdr:row>102</xdr:row>
      <xdr:rowOff>121920</xdr:rowOff>
    </xdr:to>
    <xdr:cxnSp macro="">
      <xdr:nvCxnSpPr>
        <xdr:cNvPr id="702" name="直線コネクタ 701"/>
        <xdr:cNvCxnSpPr/>
      </xdr:nvCxnSpPr>
      <xdr:spPr>
        <a:xfrm flipV="1">
          <a:off x="20434300" y="175967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87449</xdr:rowOff>
    </xdr:from>
    <xdr:to>
      <xdr:col>102</xdr:col>
      <xdr:colOff>165100</xdr:colOff>
      <xdr:row>103</xdr:row>
      <xdr:rowOff>17599</xdr:rowOff>
    </xdr:to>
    <xdr:sp macro="" textlink="">
      <xdr:nvSpPr>
        <xdr:cNvPr id="703" name="楕円 702"/>
        <xdr:cNvSpPr/>
      </xdr:nvSpPr>
      <xdr:spPr>
        <a:xfrm>
          <a:off x="19494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121920</xdr:rowOff>
    </xdr:from>
    <xdr:to>
      <xdr:col>107</xdr:col>
      <xdr:colOff>50800</xdr:colOff>
      <xdr:row>102</xdr:row>
      <xdr:rowOff>138249</xdr:rowOff>
    </xdr:to>
    <xdr:cxnSp macro="">
      <xdr:nvCxnSpPr>
        <xdr:cNvPr id="704" name="直線コネクタ 703"/>
        <xdr:cNvCxnSpPr/>
      </xdr:nvCxnSpPr>
      <xdr:spPr>
        <a:xfrm flipV="1">
          <a:off x="19545300" y="176098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05"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06"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07" name="n_3aveValue【公民館】&#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08"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4734</xdr:rowOff>
    </xdr:from>
    <xdr:ext cx="469744" cy="259045"/>
    <xdr:sp macro="" textlink="">
      <xdr:nvSpPr>
        <xdr:cNvPr id="709" name="n_1mainValue【公民館】&#10;一人当たり面積"/>
        <xdr:cNvSpPr txBox="1"/>
      </xdr:nvSpPr>
      <xdr:spPr>
        <a:xfrm>
          <a:off x="210757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163847</xdr:rowOff>
    </xdr:from>
    <xdr:ext cx="469744" cy="259045"/>
    <xdr:sp macro="" textlink="">
      <xdr:nvSpPr>
        <xdr:cNvPr id="710" name="n_2mainValue【公民館】&#10;一人当たり面積"/>
        <xdr:cNvSpPr txBox="1"/>
      </xdr:nvSpPr>
      <xdr:spPr>
        <a:xfrm>
          <a:off x="201994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34126</xdr:rowOff>
    </xdr:from>
    <xdr:ext cx="469744" cy="259045"/>
    <xdr:sp macro="" textlink="">
      <xdr:nvSpPr>
        <xdr:cNvPr id="711" name="n_3mainValue【公民館】&#10;一人当たり面積"/>
        <xdr:cNvSpPr txBox="1"/>
      </xdr:nvSpPr>
      <xdr:spPr>
        <a:xfrm>
          <a:off x="193104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類似団体と比較して有形固定資産減価償却率が高くなっている施設は、保育所、学校施設、公民館であり、低くなっている施設は、道路、公営住宅、橋りょう・トンネルである。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保育所については、建物自体の老朽化がかなり進んでいる。民営化を検討するとともに、公共施設再配置計画に基づき長寿命化を推進していく。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また、学校施設及び公民館、公営住宅も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公共施設再配置計画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に基づいて施設の統廃合、長寿命化に取り組んでいくこととしているので、今後、有形固定資産減価償却率や一人当たりの床面積について減少していくと予想される。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橋りょう・トンネルについては、当町の面積が広く山間部や河川が多い等地理的要因により箇所数も多く、老朽化してきている。道路も含め必要性、緊急性の高い箇所を優先に改修していく。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19,512
19,325
151.34
12,696,539
12,034,387
533,003
6,594,954
11,002,072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4" name="楕円 73"/>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5" name="【図書館】&#10;有形固定資産減価償却率該当値テキスト"/>
        <xdr:cNvSpPr txBox="1"/>
      </xdr:nvSpPr>
      <xdr:spPr>
        <a:xfrm>
          <a:off x="4673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15603</xdr:rowOff>
    </xdr:from>
    <xdr:to>
      <xdr:col>20</xdr:col>
      <xdr:colOff>38100</xdr:colOff>
      <xdr:row>36</xdr:row>
      <xdr:rowOff>117203</xdr:rowOff>
    </xdr:to>
    <xdr:sp macro="" textlink="">
      <xdr:nvSpPr>
        <xdr:cNvPr id="76" name="楕円 75"/>
        <xdr:cNvSpPr/>
      </xdr:nvSpPr>
      <xdr:spPr>
        <a:xfrm>
          <a:off x="3746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66403</xdr:rowOff>
    </xdr:from>
    <xdr:to>
      <xdr:col>24</xdr:col>
      <xdr:colOff>63500</xdr:colOff>
      <xdr:row>36</xdr:row>
      <xdr:rowOff>99060</xdr:rowOff>
    </xdr:to>
    <xdr:cxnSp macro="">
      <xdr:nvCxnSpPr>
        <xdr:cNvPr id="77" name="直線コネクタ 76"/>
        <xdr:cNvCxnSpPr/>
      </xdr:nvCxnSpPr>
      <xdr:spPr>
        <a:xfrm>
          <a:off x="3797300" y="62386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156028</xdr:rowOff>
    </xdr:from>
    <xdr:to>
      <xdr:col>15</xdr:col>
      <xdr:colOff>101600</xdr:colOff>
      <xdr:row>36</xdr:row>
      <xdr:rowOff>86178</xdr:rowOff>
    </xdr:to>
    <xdr:sp macro="" textlink="">
      <xdr:nvSpPr>
        <xdr:cNvPr id="78" name="楕円 77"/>
        <xdr:cNvSpPr/>
      </xdr:nvSpPr>
      <xdr:spPr>
        <a:xfrm>
          <a:off x="2857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35378</xdr:rowOff>
    </xdr:from>
    <xdr:to>
      <xdr:col>19</xdr:col>
      <xdr:colOff>177800</xdr:colOff>
      <xdr:row>36</xdr:row>
      <xdr:rowOff>66403</xdr:rowOff>
    </xdr:to>
    <xdr:cxnSp macro="">
      <xdr:nvCxnSpPr>
        <xdr:cNvPr id="79" name="直線コネクタ 78"/>
        <xdr:cNvCxnSpPr/>
      </xdr:nvCxnSpPr>
      <xdr:spPr>
        <a:xfrm>
          <a:off x="2908300" y="62075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123372</xdr:rowOff>
    </xdr:from>
    <xdr:to>
      <xdr:col>10</xdr:col>
      <xdr:colOff>165100</xdr:colOff>
      <xdr:row>36</xdr:row>
      <xdr:rowOff>53522</xdr:rowOff>
    </xdr:to>
    <xdr:sp macro="" textlink="">
      <xdr:nvSpPr>
        <xdr:cNvPr id="80" name="楕円 79"/>
        <xdr:cNvSpPr/>
      </xdr:nvSpPr>
      <xdr:spPr>
        <a:xfrm>
          <a:off x="1968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2722</xdr:rowOff>
    </xdr:from>
    <xdr:to>
      <xdr:col>15</xdr:col>
      <xdr:colOff>50800</xdr:colOff>
      <xdr:row>36</xdr:row>
      <xdr:rowOff>35378</xdr:rowOff>
    </xdr:to>
    <xdr:cxnSp macro="">
      <xdr:nvCxnSpPr>
        <xdr:cNvPr id="81" name="直線コネクタ 80"/>
        <xdr:cNvCxnSpPr/>
      </xdr:nvCxnSpPr>
      <xdr:spPr>
        <a:xfrm>
          <a:off x="2019300" y="61749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2" name="n_1aveValue【図書館】&#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3" name="n_2ave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4" name="n_3aveValue【図書館】&#10;有形固定資産減価償却率"/>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133730</xdr:rowOff>
    </xdr:from>
    <xdr:ext cx="405111" cy="259045"/>
    <xdr:sp macro="" textlink="">
      <xdr:nvSpPr>
        <xdr:cNvPr id="86" name="n_1mainValue【図書館】&#10;有形固定資産減価償却率"/>
        <xdr:cNvSpPr txBox="1"/>
      </xdr:nvSpPr>
      <xdr:spPr>
        <a:xfrm>
          <a:off x="35820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102705</xdr:rowOff>
    </xdr:from>
    <xdr:ext cx="405111" cy="259045"/>
    <xdr:sp macro="" textlink="">
      <xdr:nvSpPr>
        <xdr:cNvPr id="87" name="n_2mainValue【図書館】&#10;有形固定資産減価償却率"/>
        <xdr:cNvSpPr txBox="1"/>
      </xdr:nvSpPr>
      <xdr:spPr>
        <a:xfrm>
          <a:off x="2705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70049</xdr:rowOff>
    </xdr:from>
    <xdr:ext cx="405111" cy="259045"/>
    <xdr:sp macro="" textlink="">
      <xdr:nvSpPr>
        <xdr:cNvPr id="88" name="n_3mainValue【図書館】&#10;有形固定資産減価償却率"/>
        <xdr:cNvSpPr txBox="1"/>
      </xdr:nvSpPr>
      <xdr:spPr>
        <a:xfrm>
          <a:off x="1816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28" name="楕円 127"/>
        <xdr:cNvSpPr/>
      </xdr:nvSpPr>
      <xdr:spPr>
        <a:xfrm>
          <a:off x="10426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71137</xdr:rowOff>
    </xdr:from>
    <xdr:ext cx="469744" cy="259045"/>
    <xdr:sp macro="" textlink="">
      <xdr:nvSpPr>
        <xdr:cNvPr id="129" name="【図書館】&#10;一人当たり面積該当値テキスト"/>
        <xdr:cNvSpPr txBox="1"/>
      </xdr:nvSpPr>
      <xdr:spPr>
        <a:xfrm>
          <a:off x="10515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55880</xdr:rowOff>
    </xdr:from>
    <xdr:to>
      <xdr:col>50</xdr:col>
      <xdr:colOff>165100</xdr:colOff>
      <xdr:row>38</xdr:row>
      <xdr:rowOff>157480</xdr:rowOff>
    </xdr:to>
    <xdr:sp macro="" textlink="">
      <xdr:nvSpPr>
        <xdr:cNvPr id="130" name="楕円 129"/>
        <xdr:cNvSpPr/>
      </xdr:nvSpPr>
      <xdr:spPr>
        <a:xfrm>
          <a:off x="9588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99060</xdr:rowOff>
    </xdr:from>
    <xdr:to>
      <xdr:col>55</xdr:col>
      <xdr:colOff>0</xdr:colOff>
      <xdr:row>38</xdr:row>
      <xdr:rowOff>106680</xdr:rowOff>
    </xdr:to>
    <xdr:cxnSp macro="">
      <xdr:nvCxnSpPr>
        <xdr:cNvPr id="131" name="直線コネクタ 130"/>
        <xdr:cNvCxnSpPr/>
      </xdr:nvCxnSpPr>
      <xdr:spPr>
        <a:xfrm flipV="1">
          <a:off x="9639300" y="6614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2" name="楕円 131"/>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106680</xdr:rowOff>
    </xdr:from>
    <xdr:to>
      <xdr:col>50</xdr:col>
      <xdr:colOff>114300</xdr:colOff>
      <xdr:row>38</xdr:row>
      <xdr:rowOff>114300</xdr:rowOff>
    </xdr:to>
    <xdr:cxnSp macro="">
      <xdr:nvCxnSpPr>
        <xdr:cNvPr id="133" name="直線コネクタ 132"/>
        <xdr:cNvCxnSpPr/>
      </xdr:nvCxnSpPr>
      <xdr:spPr>
        <a:xfrm flipV="1">
          <a:off x="8750300" y="662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78740</xdr:rowOff>
    </xdr:from>
    <xdr:to>
      <xdr:col>41</xdr:col>
      <xdr:colOff>101600</xdr:colOff>
      <xdr:row>39</xdr:row>
      <xdr:rowOff>8890</xdr:rowOff>
    </xdr:to>
    <xdr:sp macro="" textlink="">
      <xdr:nvSpPr>
        <xdr:cNvPr id="134" name="楕円 133"/>
        <xdr:cNvSpPr/>
      </xdr:nvSpPr>
      <xdr:spPr>
        <a:xfrm>
          <a:off x="781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129540</xdr:rowOff>
    </xdr:to>
    <xdr:cxnSp macro="">
      <xdr:nvCxnSpPr>
        <xdr:cNvPr id="135" name="直線コネクタ 134"/>
        <xdr:cNvCxnSpPr/>
      </xdr:nvCxnSpPr>
      <xdr:spPr>
        <a:xfrm flipV="1">
          <a:off x="7861300" y="6629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6" name="n_1aveValue【図書館】&#10;一人当たり面積"/>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7"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38" name="n_3aveValue【図書館】&#10;一人当たり面積"/>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2557</xdr:rowOff>
    </xdr:from>
    <xdr:ext cx="469744" cy="259045"/>
    <xdr:sp macro="" textlink="">
      <xdr:nvSpPr>
        <xdr:cNvPr id="140" name="n_1mainValue【図書館】&#10;一人当たり面積"/>
        <xdr:cNvSpPr txBox="1"/>
      </xdr:nvSpPr>
      <xdr:spPr>
        <a:xfrm>
          <a:off x="9391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1" name="n_2main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25417</xdr:rowOff>
    </xdr:from>
    <xdr:ext cx="469744" cy="259045"/>
    <xdr:sp macro="" textlink="">
      <xdr:nvSpPr>
        <xdr:cNvPr id="142" name="n_3mainValue【図書館】&#10;一人当たり面積"/>
        <xdr:cNvSpPr txBox="1"/>
      </xdr:nvSpPr>
      <xdr:spPr>
        <a:xfrm>
          <a:off x="7626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2"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83" name="楕円 182"/>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652</xdr:rowOff>
    </xdr:from>
    <xdr:ext cx="405111" cy="259045"/>
    <xdr:sp macro="" textlink="">
      <xdr:nvSpPr>
        <xdr:cNvPr id="184" name="【体育館・プール】&#10;有形固定資産減価償却率該当値テキスト"/>
        <xdr:cNvSpPr txBox="1"/>
      </xdr:nvSpPr>
      <xdr:spPr>
        <a:xfrm>
          <a:off x="4673600"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141605</xdr:rowOff>
    </xdr:from>
    <xdr:to>
      <xdr:col>20</xdr:col>
      <xdr:colOff>38100</xdr:colOff>
      <xdr:row>60</xdr:row>
      <xdr:rowOff>71755</xdr:rowOff>
    </xdr:to>
    <xdr:sp macro="" textlink="">
      <xdr:nvSpPr>
        <xdr:cNvPr id="185" name="楕円 184"/>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28575</xdr:rowOff>
    </xdr:to>
    <xdr:cxnSp macro="">
      <xdr:nvCxnSpPr>
        <xdr:cNvPr id="186" name="直線コネクタ 185"/>
        <xdr:cNvCxnSpPr/>
      </xdr:nvCxnSpPr>
      <xdr:spPr>
        <a:xfrm>
          <a:off x="3797300" y="103079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87" name="楕円 186"/>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20955</xdr:rowOff>
    </xdr:to>
    <xdr:cxnSp macro="">
      <xdr:nvCxnSpPr>
        <xdr:cNvPr id="188" name="直線コネクタ 187"/>
        <xdr:cNvCxnSpPr/>
      </xdr:nvCxnSpPr>
      <xdr:spPr>
        <a:xfrm>
          <a:off x="2908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63500</xdr:rowOff>
    </xdr:from>
    <xdr:to>
      <xdr:col>10</xdr:col>
      <xdr:colOff>165100</xdr:colOff>
      <xdr:row>59</xdr:row>
      <xdr:rowOff>165100</xdr:rowOff>
    </xdr:to>
    <xdr:sp macro="" textlink="">
      <xdr:nvSpPr>
        <xdr:cNvPr id="189" name="楕円 188"/>
        <xdr:cNvSpPr/>
      </xdr:nvSpPr>
      <xdr:spPr>
        <a:xfrm>
          <a:off x="1968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152400</xdr:rowOff>
    </xdr:to>
    <xdr:cxnSp macro="">
      <xdr:nvCxnSpPr>
        <xdr:cNvPr id="190" name="直線コネクタ 189"/>
        <xdr:cNvCxnSpPr/>
      </xdr:nvCxnSpPr>
      <xdr:spPr>
        <a:xfrm>
          <a:off x="2019300" y="10229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1" name="n_1aveValue【体育館・プー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2"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9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88282</xdr:rowOff>
    </xdr:from>
    <xdr:ext cx="405111" cy="259045"/>
    <xdr:sp macro="" textlink="">
      <xdr:nvSpPr>
        <xdr:cNvPr id="195" name="n_1mainValue【体育館・プール】&#10;有形固定資産減価償却率"/>
        <xdr:cNvSpPr txBox="1"/>
      </xdr:nvSpPr>
      <xdr:spPr>
        <a:xfrm>
          <a:off x="3582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96" name="n_2main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10177</xdr:rowOff>
    </xdr:from>
    <xdr:ext cx="405111" cy="259045"/>
    <xdr:sp macro="" textlink="">
      <xdr:nvSpPr>
        <xdr:cNvPr id="197" name="n_3mainValue【体育館・プール】&#10;有形固定資産減価償却率"/>
        <xdr:cNvSpPr txBox="1"/>
      </xdr:nvSpPr>
      <xdr:spPr>
        <a:xfrm>
          <a:off x="1816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26" name="【体育館・プール】&#10;一人当たり面積平均値テキスト"/>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xdr:rowOff>
    </xdr:from>
    <xdr:to>
      <xdr:col>55</xdr:col>
      <xdr:colOff>50800</xdr:colOff>
      <xdr:row>60</xdr:row>
      <xdr:rowOff>107950</xdr:rowOff>
    </xdr:to>
    <xdr:sp macro="" textlink="">
      <xdr:nvSpPr>
        <xdr:cNvPr id="237" name="楕円 236"/>
        <xdr:cNvSpPr/>
      </xdr:nvSpPr>
      <xdr:spPr>
        <a:xfrm>
          <a:off x="10426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29227</xdr:rowOff>
    </xdr:from>
    <xdr:ext cx="469744" cy="259045"/>
    <xdr:sp macro="" textlink="">
      <xdr:nvSpPr>
        <xdr:cNvPr id="238" name="【体育館・プール】&#10;一人当たり面積該当値テキスト"/>
        <xdr:cNvSpPr txBox="1"/>
      </xdr:nvSpPr>
      <xdr:spPr>
        <a:xfrm>
          <a:off x="10515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60960</xdr:rowOff>
    </xdr:from>
    <xdr:to>
      <xdr:col>50</xdr:col>
      <xdr:colOff>165100</xdr:colOff>
      <xdr:row>59</xdr:row>
      <xdr:rowOff>162560</xdr:rowOff>
    </xdr:to>
    <xdr:sp macro="" textlink="">
      <xdr:nvSpPr>
        <xdr:cNvPr id="239" name="楕円 238"/>
        <xdr:cNvSpPr/>
      </xdr:nvSpPr>
      <xdr:spPr>
        <a:xfrm>
          <a:off x="9588500" y="101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111760</xdr:rowOff>
    </xdr:from>
    <xdr:to>
      <xdr:col>55</xdr:col>
      <xdr:colOff>0</xdr:colOff>
      <xdr:row>60</xdr:row>
      <xdr:rowOff>57150</xdr:rowOff>
    </xdr:to>
    <xdr:cxnSp macro="">
      <xdr:nvCxnSpPr>
        <xdr:cNvPr id="240" name="直線コネクタ 239"/>
        <xdr:cNvCxnSpPr/>
      </xdr:nvCxnSpPr>
      <xdr:spPr>
        <a:xfrm>
          <a:off x="9639300" y="10227310"/>
          <a:ext cx="8382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71120</xdr:rowOff>
    </xdr:from>
    <xdr:to>
      <xdr:col>46</xdr:col>
      <xdr:colOff>38100</xdr:colOff>
      <xdr:row>60</xdr:row>
      <xdr:rowOff>1270</xdr:rowOff>
    </xdr:to>
    <xdr:sp macro="" textlink="">
      <xdr:nvSpPr>
        <xdr:cNvPr id="241" name="楕円 240"/>
        <xdr:cNvSpPr/>
      </xdr:nvSpPr>
      <xdr:spPr>
        <a:xfrm>
          <a:off x="869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111760</xdr:rowOff>
    </xdr:from>
    <xdr:to>
      <xdr:col>50</xdr:col>
      <xdr:colOff>114300</xdr:colOff>
      <xdr:row>59</xdr:row>
      <xdr:rowOff>121920</xdr:rowOff>
    </xdr:to>
    <xdr:cxnSp macro="">
      <xdr:nvCxnSpPr>
        <xdr:cNvPr id="242" name="直線コネクタ 241"/>
        <xdr:cNvCxnSpPr/>
      </xdr:nvCxnSpPr>
      <xdr:spPr>
        <a:xfrm flipV="1">
          <a:off x="8750300" y="1022731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83820</xdr:rowOff>
    </xdr:from>
    <xdr:to>
      <xdr:col>41</xdr:col>
      <xdr:colOff>101600</xdr:colOff>
      <xdr:row>60</xdr:row>
      <xdr:rowOff>13970</xdr:rowOff>
    </xdr:to>
    <xdr:sp macro="" textlink="">
      <xdr:nvSpPr>
        <xdr:cNvPr id="243" name="楕円 242"/>
        <xdr:cNvSpPr/>
      </xdr:nvSpPr>
      <xdr:spPr>
        <a:xfrm>
          <a:off x="7810500" y="101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121920</xdr:rowOff>
    </xdr:from>
    <xdr:to>
      <xdr:col>45</xdr:col>
      <xdr:colOff>177800</xdr:colOff>
      <xdr:row>59</xdr:row>
      <xdr:rowOff>134620</xdr:rowOff>
    </xdr:to>
    <xdr:cxnSp macro="">
      <xdr:nvCxnSpPr>
        <xdr:cNvPr id="244" name="直線コネクタ 243"/>
        <xdr:cNvCxnSpPr/>
      </xdr:nvCxnSpPr>
      <xdr:spPr>
        <a:xfrm flipV="1">
          <a:off x="7861300" y="102374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45" name="n_1aveValue【体育館・プール】&#10;一人当たり面積"/>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46" name="n_2aveValue【体育館・プール】&#10;一人当たり面積"/>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247" name="n_3aveValue【体育館・プール】&#10;一人当たり面積"/>
        <xdr:cNvSpPr txBox="1"/>
      </xdr:nvSpPr>
      <xdr:spPr>
        <a:xfrm>
          <a:off x="7626427"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7637</xdr:rowOff>
    </xdr:from>
    <xdr:ext cx="469744" cy="259045"/>
    <xdr:sp macro="" textlink="">
      <xdr:nvSpPr>
        <xdr:cNvPr id="249" name="n_1mainValue【体育館・プール】&#10;一人当たり面積"/>
        <xdr:cNvSpPr txBox="1"/>
      </xdr:nvSpPr>
      <xdr:spPr>
        <a:xfrm>
          <a:off x="9391727" y="995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17797</xdr:rowOff>
    </xdr:from>
    <xdr:ext cx="469744" cy="259045"/>
    <xdr:sp macro="" textlink="">
      <xdr:nvSpPr>
        <xdr:cNvPr id="250" name="n_2mainValue【体育館・プール】&#10;一人当たり面積"/>
        <xdr:cNvSpPr txBox="1"/>
      </xdr:nvSpPr>
      <xdr:spPr>
        <a:xfrm>
          <a:off x="85154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30497</xdr:rowOff>
    </xdr:from>
    <xdr:ext cx="469744" cy="259045"/>
    <xdr:sp macro="" textlink="">
      <xdr:nvSpPr>
        <xdr:cNvPr id="251" name="n_3mainValue【体育館・プール】&#10;一人当たり面積"/>
        <xdr:cNvSpPr txBox="1"/>
      </xdr:nvSpPr>
      <xdr:spPr>
        <a:xfrm>
          <a:off x="7626427" y="99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81"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109220</xdr:rowOff>
    </xdr:from>
    <xdr:to>
      <xdr:col>24</xdr:col>
      <xdr:colOff>114300</xdr:colOff>
      <xdr:row>81</xdr:row>
      <xdr:rowOff>39370</xdr:rowOff>
    </xdr:to>
    <xdr:sp macro="" textlink="">
      <xdr:nvSpPr>
        <xdr:cNvPr id="292" name="楕円 291"/>
        <xdr:cNvSpPr/>
      </xdr:nvSpPr>
      <xdr:spPr>
        <a:xfrm>
          <a:off x="4584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132097</xdr:rowOff>
    </xdr:from>
    <xdr:ext cx="405111" cy="259045"/>
    <xdr:sp macro="" textlink="">
      <xdr:nvSpPr>
        <xdr:cNvPr id="293" name="【福祉施設】&#10;有形固定資産減価償却率該当値テキスト"/>
        <xdr:cNvSpPr txBox="1"/>
      </xdr:nvSpPr>
      <xdr:spPr>
        <a:xfrm>
          <a:off x="4673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67311</xdr:rowOff>
    </xdr:from>
    <xdr:to>
      <xdr:col>20</xdr:col>
      <xdr:colOff>38100</xdr:colOff>
      <xdr:row>80</xdr:row>
      <xdr:rowOff>168911</xdr:rowOff>
    </xdr:to>
    <xdr:sp macro="" textlink="">
      <xdr:nvSpPr>
        <xdr:cNvPr id="294" name="楕円 293"/>
        <xdr:cNvSpPr/>
      </xdr:nvSpPr>
      <xdr:spPr>
        <a:xfrm>
          <a:off x="3746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160020</xdr:rowOff>
    </xdr:to>
    <xdr:cxnSp macro="">
      <xdr:nvCxnSpPr>
        <xdr:cNvPr id="295" name="直線コネクタ 294"/>
        <xdr:cNvCxnSpPr/>
      </xdr:nvCxnSpPr>
      <xdr:spPr>
        <a:xfrm>
          <a:off x="3797300" y="138341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296" name="楕円 295"/>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118111</xdr:rowOff>
    </xdr:to>
    <xdr:cxnSp macro="">
      <xdr:nvCxnSpPr>
        <xdr:cNvPr id="297" name="直線コネクタ 296"/>
        <xdr:cNvCxnSpPr/>
      </xdr:nvCxnSpPr>
      <xdr:spPr>
        <a:xfrm>
          <a:off x="2908300" y="137922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154939</xdr:rowOff>
    </xdr:from>
    <xdr:to>
      <xdr:col>10</xdr:col>
      <xdr:colOff>165100</xdr:colOff>
      <xdr:row>80</xdr:row>
      <xdr:rowOff>85089</xdr:rowOff>
    </xdr:to>
    <xdr:sp macro="" textlink="">
      <xdr:nvSpPr>
        <xdr:cNvPr id="298" name="楕円 297"/>
        <xdr:cNvSpPr/>
      </xdr:nvSpPr>
      <xdr:spPr>
        <a:xfrm>
          <a:off x="1968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34289</xdr:rowOff>
    </xdr:from>
    <xdr:to>
      <xdr:col>15</xdr:col>
      <xdr:colOff>50800</xdr:colOff>
      <xdr:row>80</xdr:row>
      <xdr:rowOff>76200</xdr:rowOff>
    </xdr:to>
    <xdr:cxnSp macro="">
      <xdr:nvCxnSpPr>
        <xdr:cNvPr id="299" name="直線コネクタ 298"/>
        <xdr:cNvCxnSpPr/>
      </xdr:nvCxnSpPr>
      <xdr:spPr>
        <a:xfrm>
          <a:off x="2019300" y="13750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00"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301" name="n_2aveValue【福祉施設】&#10;有形固定資産減価償却率"/>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02" name="n_3aveValue【福祉施設】&#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13988</xdr:rowOff>
    </xdr:from>
    <xdr:ext cx="405111" cy="259045"/>
    <xdr:sp macro="" textlink="">
      <xdr:nvSpPr>
        <xdr:cNvPr id="304" name="n_1mainValue【福祉施設】&#10;有形固定資産減価償却率"/>
        <xdr:cNvSpPr txBox="1"/>
      </xdr:nvSpPr>
      <xdr:spPr>
        <a:xfrm>
          <a:off x="3582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305" name="n_2mainValue【福祉施設】&#10;有形固定資産減価償却率"/>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101616</xdr:rowOff>
    </xdr:from>
    <xdr:ext cx="405111" cy="259045"/>
    <xdr:sp macro="" textlink="">
      <xdr:nvSpPr>
        <xdr:cNvPr id="306" name="n_3mainValue【福祉施設】&#10;有形固定資産減価償却率"/>
        <xdr:cNvSpPr txBox="1"/>
      </xdr:nvSpPr>
      <xdr:spPr>
        <a:xfrm>
          <a:off x="1816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3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86361</xdr:rowOff>
    </xdr:from>
    <xdr:to>
      <xdr:col>55</xdr:col>
      <xdr:colOff>50800</xdr:colOff>
      <xdr:row>78</xdr:row>
      <xdr:rowOff>16511</xdr:rowOff>
    </xdr:to>
    <xdr:sp macro="" textlink="">
      <xdr:nvSpPr>
        <xdr:cNvPr id="346" name="楕円 345"/>
        <xdr:cNvSpPr/>
      </xdr:nvSpPr>
      <xdr:spPr>
        <a:xfrm>
          <a:off x="104267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39388</xdr:rowOff>
    </xdr:from>
    <xdr:ext cx="469744" cy="259045"/>
    <xdr:sp macro="" textlink="">
      <xdr:nvSpPr>
        <xdr:cNvPr id="347" name="【福祉施設】&#10;一人当たり面積該当値テキスト"/>
        <xdr:cNvSpPr txBox="1"/>
      </xdr:nvSpPr>
      <xdr:spPr>
        <a:xfrm>
          <a:off x="10515600" y="132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116839</xdr:rowOff>
    </xdr:from>
    <xdr:to>
      <xdr:col>50</xdr:col>
      <xdr:colOff>165100</xdr:colOff>
      <xdr:row>78</xdr:row>
      <xdr:rowOff>46989</xdr:rowOff>
    </xdr:to>
    <xdr:sp macro="" textlink="">
      <xdr:nvSpPr>
        <xdr:cNvPr id="348" name="楕円 347"/>
        <xdr:cNvSpPr/>
      </xdr:nvSpPr>
      <xdr:spPr>
        <a:xfrm>
          <a:off x="9588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137161</xdr:rowOff>
    </xdr:from>
    <xdr:to>
      <xdr:col>55</xdr:col>
      <xdr:colOff>0</xdr:colOff>
      <xdr:row>77</xdr:row>
      <xdr:rowOff>167639</xdr:rowOff>
    </xdr:to>
    <xdr:cxnSp macro="">
      <xdr:nvCxnSpPr>
        <xdr:cNvPr id="349" name="直線コネクタ 348"/>
        <xdr:cNvCxnSpPr/>
      </xdr:nvCxnSpPr>
      <xdr:spPr>
        <a:xfrm flipV="1">
          <a:off x="9639300" y="133388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135889</xdr:rowOff>
    </xdr:from>
    <xdr:to>
      <xdr:col>46</xdr:col>
      <xdr:colOff>38100</xdr:colOff>
      <xdr:row>78</xdr:row>
      <xdr:rowOff>66039</xdr:rowOff>
    </xdr:to>
    <xdr:sp macro="" textlink="">
      <xdr:nvSpPr>
        <xdr:cNvPr id="350" name="楕円 349"/>
        <xdr:cNvSpPr/>
      </xdr:nvSpPr>
      <xdr:spPr>
        <a:xfrm>
          <a:off x="8699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167639</xdr:rowOff>
    </xdr:from>
    <xdr:to>
      <xdr:col>50</xdr:col>
      <xdr:colOff>114300</xdr:colOff>
      <xdr:row>78</xdr:row>
      <xdr:rowOff>15239</xdr:rowOff>
    </xdr:to>
    <xdr:cxnSp macro="">
      <xdr:nvCxnSpPr>
        <xdr:cNvPr id="351" name="直線コネクタ 350"/>
        <xdr:cNvCxnSpPr/>
      </xdr:nvCxnSpPr>
      <xdr:spPr>
        <a:xfrm flipV="1">
          <a:off x="8750300" y="133692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158750</xdr:rowOff>
    </xdr:from>
    <xdr:to>
      <xdr:col>41</xdr:col>
      <xdr:colOff>101600</xdr:colOff>
      <xdr:row>78</xdr:row>
      <xdr:rowOff>88900</xdr:rowOff>
    </xdr:to>
    <xdr:sp macro="" textlink="">
      <xdr:nvSpPr>
        <xdr:cNvPr id="352" name="楕円 351"/>
        <xdr:cNvSpPr/>
      </xdr:nvSpPr>
      <xdr:spPr>
        <a:xfrm>
          <a:off x="781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15239</xdr:rowOff>
    </xdr:from>
    <xdr:to>
      <xdr:col>45</xdr:col>
      <xdr:colOff>177800</xdr:colOff>
      <xdr:row>78</xdr:row>
      <xdr:rowOff>38100</xdr:rowOff>
    </xdr:to>
    <xdr:cxnSp macro="">
      <xdr:nvCxnSpPr>
        <xdr:cNvPr id="353" name="直線コネクタ 352"/>
        <xdr:cNvCxnSpPr/>
      </xdr:nvCxnSpPr>
      <xdr:spPr>
        <a:xfrm flipV="1">
          <a:off x="7861300" y="13388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54" name="n_1aveValue【福祉施設】&#10;一人当たり面積"/>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55"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56" name="n_3aveValue【福祉施設】&#10;一人当たり面積"/>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7"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63516</xdr:rowOff>
    </xdr:from>
    <xdr:ext cx="469744" cy="259045"/>
    <xdr:sp macro="" textlink="">
      <xdr:nvSpPr>
        <xdr:cNvPr id="358" name="n_1mainValue【福祉施設】&#10;一人当たり面積"/>
        <xdr:cNvSpPr txBox="1"/>
      </xdr:nvSpPr>
      <xdr:spPr>
        <a:xfrm>
          <a:off x="93917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82566</xdr:rowOff>
    </xdr:from>
    <xdr:ext cx="469744" cy="259045"/>
    <xdr:sp macro="" textlink="">
      <xdr:nvSpPr>
        <xdr:cNvPr id="359" name="n_2mainValue【福祉施設】&#10;一人当たり面積"/>
        <xdr:cNvSpPr txBox="1"/>
      </xdr:nvSpPr>
      <xdr:spPr>
        <a:xfrm>
          <a:off x="8515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105427</xdr:rowOff>
    </xdr:from>
    <xdr:ext cx="469744" cy="259045"/>
    <xdr:sp macro="" textlink="">
      <xdr:nvSpPr>
        <xdr:cNvPr id="360" name="n_3mainValue【福祉施設】&#10;一人当たり面積"/>
        <xdr:cNvSpPr txBox="1"/>
      </xdr:nvSpPr>
      <xdr:spPr>
        <a:xfrm>
          <a:off x="7626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3" name="テキスト ボックス 3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83" name="直線コネクタ 382"/>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84"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85" name="直線コネクタ 384"/>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86"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87" name="直線コネクタ 386"/>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88" name="【市民会館】&#10;有形固定資産減価償却率平均値テキスト"/>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89" name="フローチャート: 判断 388"/>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90" name="フローチャート: 判断 389"/>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91" name="フローチャート: 判断 390"/>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2" name="フローチャート: 判断 391"/>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93" name="フローチャート: 判断 392"/>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114554</xdr:rowOff>
    </xdr:from>
    <xdr:to>
      <xdr:col>24</xdr:col>
      <xdr:colOff>114300</xdr:colOff>
      <xdr:row>105</xdr:row>
      <xdr:rowOff>44704</xdr:rowOff>
    </xdr:to>
    <xdr:sp macro="" textlink="">
      <xdr:nvSpPr>
        <xdr:cNvPr id="399" name="楕円 398"/>
        <xdr:cNvSpPr/>
      </xdr:nvSpPr>
      <xdr:spPr>
        <a:xfrm>
          <a:off x="45847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137431</xdr:rowOff>
    </xdr:from>
    <xdr:ext cx="405111" cy="259045"/>
    <xdr:sp macro="" textlink="">
      <xdr:nvSpPr>
        <xdr:cNvPr id="400" name="【市民会館】&#10;有形固定資産減価償却率該当値テキスト"/>
        <xdr:cNvSpPr txBox="1"/>
      </xdr:nvSpPr>
      <xdr:spPr>
        <a:xfrm>
          <a:off x="4673600" y="1779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64263</xdr:rowOff>
    </xdr:from>
    <xdr:to>
      <xdr:col>20</xdr:col>
      <xdr:colOff>38100</xdr:colOff>
      <xdr:row>104</xdr:row>
      <xdr:rowOff>165863</xdr:rowOff>
    </xdr:to>
    <xdr:sp macro="" textlink="">
      <xdr:nvSpPr>
        <xdr:cNvPr id="401" name="楕円 400"/>
        <xdr:cNvSpPr/>
      </xdr:nvSpPr>
      <xdr:spPr>
        <a:xfrm>
          <a:off x="3746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115063</xdr:rowOff>
    </xdr:from>
    <xdr:to>
      <xdr:col>24</xdr:col>
      <xdr:colOff>63500</xdr:colOff>
      <xdr:row>104</xdr:row>
      <xdr:rowOff>165354</xdr:rowOff>
    </xdr:to>
    <xdr:cxnSp macro="">
      <xdr:nvCxnSpPr>
        <xdr:cNvPr id="402" name="直線コネクタ 401"/>
        <xdr:cNvCxnSpPr/>
      </xdr:nvCxnSpPr>
      <xdr:spPr>
        <a:xfrm>
          <a:off x="3797300" y="1794586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403" name="楕円 402"/>
        <xdr:cNvSpPr/>
      </xdr:nvSpPr>
      <xdr:spPr>
        <a:xfrm>
          <a:off x="2857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115063</xdr:rowOff>
    </xdr:to>
    <xdr:cxnSp macro="">
      <xdr:nvCxnSpPr>
        <xdr:cNvPr id="404" name="直線コネクタ 403"/>
        <xdr:cNvCxnSpPr/>
      </xdr:nvCxnSpPr>
      <xdr:spPr>
        <a:xfrm>
          <a:off x="2908300" y="178955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137413</xdr:rowOff>
    </xdr:from>
    <xdr:to>
      <xdr:col>10</xdr:col>
      <xdr:colOff>165100</xdr:colOff>
      <xdr:row>104</xdr:row>
      <xdr:rowOff>67563</xdr:rowOff>
    </xdr:to>
    <xdr:sp macro="" textlink="">
      <xdr:nvSpPr>
        <xdr:cNvPr id="405" name="楕円 404"/>
        <xdr:cNvSpPr/>
      </xdr:nvSpPr>
      <xdr:spPr>
        <a:xfrm>
          <a:off x="1968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xdr:rowOff>
    </xdr:from>
    <xdr:to>
      <xdr:col>15</xdr:col>
      <xdr:colOff>50800</xdr:colOff>
      <xdr:row>104</xdr:row>
      <xdr:rowOff>64770</xdr:rowOff>
    </xdr:to>
    <xdr:cxnSp macro="">
      <xdr:nvCxnSpPr>
        <xdr:cNvPr id="406" name="直線コネクタ 405"/>
        <xdr:cNvCxnSpPr/>
      </xdr:nvCxnSpPr>
      <xdr:spPr>
        <a:xfrm>
          <a:off x="2019300" y="178475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407" name="n_1aveValue【市民会館】&#10;有形固定資産減価償却率"/>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08"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09" name="n_3aveValue【市民会館】&#10;有形固定資産減価償却率"/>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10"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10940</xdr:rowOff>
    </xdr:from>
    <xdr:ext cx="405111" cy="259045"/>
    <xdr:sp macro="" textlink="">
      <xdr:nvSpPr>
        <xdr:cNvPr id="411" name="n_1mainValue【市民会館】&#10;有形固定資産減価償却率"/>
        <xdr:cNvSpPr txBox="1"/>
      </xdr:nvSpPr>
      <xdr:spPr>
        <a:xfrm>
          <a:off x="3582044" y="1767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412" name="n_2main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84090</xdr:rowOff>
    </xdr:from>
    <xdr:ext cx="405111" cy="259045"/>
    <xdr:sp macro="" textlink="">
      <xdr:nvSpPr>
        <xdr:cNvPr id="413" name="n_3mainValue【市民会館】&#10;有形固定資産減価償却率"/>
        <xdr:cNvSpPr txBox="1"/>
      </xdr:nvSpPr>
      <xdr:spPr>
        <a:xfrm>
          <a:off x="1816744" y="175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7" name="直線コネクタ 436"/>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8"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9" name="直線コネクタ 438"/>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0"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1" name="直線コネクタ 440"/>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42"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3" name="フローチャート: 判断 442"/>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4" name="フローチャート: 判断 443"/>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5" name="フローチャート: 判断 444"/>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6" name="フローチャート: 判断 445"/>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7" name="フローチャート: 判断 446"/>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59689</xdr:rowOff>
    </xdr:from>
    <xdr:to>
      <xdr:col>55</xdr:col>
      <xdr:colOff>50800</xdr:colOff>
      <xdr:row>102</xdr:row>
      <xdr:rowOff>161289</xdr:rowOff>
    </xdr:to>
    <xdr:sp macro="" textlink="">
      <xdr:nvSpPr>
        <xdr:cNvPr id="453" name="楕円 452"/>
        <xdr:cNvSpPr/>
      </xdr:nvSpPr>
      <xdr:spPr>
        <a:xfrm>
          <a:off x="10426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82566</xdr:rowOff>
    </xdr:from>
    <xdr:ext cx="469744" cy="259045"/>
    <xdr:sp macro="" textlink="">
      <xdr:nvSpPr>
        <xdr:cNvPr id="454" name="【市民会館】&#10;一人当たり面積該当値テキスト"/>
        <xdr:cNvSpPr txBox="1"/>
      </xdr:nvSpPr>
      <xdr:spPr>
        <a:xfrm>
          <a:off x="10515600"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78739</xdr:rowOff>
    </xdr:from>
    <xdr:to>
      <xdr:col>50</xdr:col>
      <xdr:colOff>165100</xdr:colOff>
      <xdr:row>103</xdr:row>
      <xdr:rowOff>8889</xdr:rowOff>
    </xdr:to>
    <xdr:sp macro="" textlink="">
      <xdr:nvSpPr>
        <xdr:cNvPr id="455" name="楕円 454"/>
        <xdr:cNvSpPr/>
      </xdr:nvSpPr>
      <xdr:spPr>
        <a:xfrm>
          <a:off x="958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110489</xdr:rowOff>
    </xdr:from>
    <xdr:to>
      <xdr:col>55</xdr:col>
      <xdr:colOff>0</xdr:colOff>
      <xdr:row>102</xdr:row>
      <xdr:rowOff>129539</xdr:rowOff>
    </xdr:to>
    <xdr:cxnSp macro="">
      <xdr:nvCxnSpPr>
        <xdr:cNvPr id="456" name="直線コネクタ 455"/>
        <xdr:cNvCxnSpPr/>
      </xdr:nvCxnSpPr>
      <xdr:spPr>
        <a:xfrm flipV="1">
          <a:off x="9639300" y="175983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90170</xdr:rowOff>
    </xdr:from>
    <xdr:to>
      <xdr:col>46</xdr:col>
      <xdr:colOff>38100</xdr:colOff>
      <xdr:row>103</xdr:row>
      <xdr:rowOff>20320</xdr:rowOff>
    </xdr:to>
    <xdr:sp macro="" textlink="">
      <xdr:nvSpPr>
        <xdr:cNvPr id="457" name="楕円 456"/>
        <xdr:cNvSpPr/>
      </xdr:nvSpPr>
      <xdr:spPr>
        <a:xfrm>
          <a:off x="8699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129539</xdr:rowOff>
    </xdr:from>
    <xdr:to>
      <xdr:col>50</xdr:col>
      <xdr:colOff>114300</xdr:colOff>
      <xdr:row>102</xdr:row>
      <xdr:rowOff>140970</xdr:rowOff>
    </xdr:to>
    <xdr:cxnSp macro="">
      <xdr:nvCxnSpPr>
        <xdr:cNvPr id="458" name="直線コネクタ 457"/>
        <xdr:cNvCxnSpPr/>
      </xdr:nvCxnSpPr>
      <xdr:spPr>
        <a:xfrm flipV="1">
          <a:off x="8750300" y="17617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109220</xdr:rowOff>
    </xdr:from>
    <xdr:to>
      <xdr:col>41</xdr:col>
      <xdr:colOff>101600</xdr:colOff>
      <xdr:row>103</xdr:row>
      <xdr:rowOff>39370</xdr:rowOff>
    </xdr:to>
    <xdr:sp macro="" textlink="">
      <xdr:nvSpPr>
        <xdr:cNvPr id="459" name="楕円 458"/>
        <xdr:cNvSpPr/>
      </xdr:nvSpPr>
      <xdr:spPr>
        <a:xfrm>
          <a:off x="7810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140970</xdr:rowOff>
    </xdr:from>
    <xdr:to>
      <xdr:col>45</xdr:col>
      <xdr:colOff>177800</xdr:colOff>
      <xdr:row>102</xdr:row>
      <xdr:rowOff>160020</xdr:rowOff>
    </xdr:to>
    <xdr:cxnSp macro="">
      <xdr:nvCxnSpPr>
        <xdr:cNvPr id="460" name="直線コネクタ 459"/>
        <xdr:cNvCxnSpPr/>
      </xdr:nvCxnSpPr>
      <xdr:spPr>
        <a:xfrm flipV="1">
          <a:off x="7861300" y="17628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61"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62" name="n_2aveValue【市民会館】&#10;一人当たり面積"/>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63" name="n_3aveValue【市民会館】&#10;一人当たり面積"/>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64"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25416</xdr:rowOff>
    </xdr:from>
    <xdr:ext cx="469744" cy="259045"/>
    <xdr:sp macro="" textlink="">
      <xdr:nvSpPr>
        <xdr:cNvPr id="465" name="n_1mainValue【市民会館】&#10;一人当たり面積"/>
        <xdr:cNvSpPr txBox="1"/>
      </xdr:nvSpPr>
      <xdr:spPr>
        <a:xfrm>
          <a:off x="9391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36847</xdr:rowOff>
    </xdr:from>
    <xdr:ext cx="469744" cy="259045"/>
    <xdr:sp macro="" textlink="">
      <xdr:nvSpPr>
        <xdr:cNvPr id="466" name="n_2mainValue【市民会館】&#10;一人当たり面積"/>
        <xdr:cNvSpPr txBox="1"/>
      </xdr:nvSpPr>
      <xdr:spPr>
        <a:xfrm>
          <a:off x="8515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55897</xdr:rowOff>
    </xdr:from>
    <xdr:ext cx="469744" cy="259045"/>
    <xdr:sp macro="" textlink="">
      <xdr:nvSpPr>
        <xdr:cNvPr id="467" name="n_3mainValue【市民会館】&#10;一人当たり面積"/>
        <xdr:cNvSpPr txBox="1"/>
      </xdr:nvSpPr>
      <xdr:spPr>
        <a:xfrm>
          <a:off x="76264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92" name="直線コネクタ 491"/>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93"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4" name="直線コネクタ 493"/>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95"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96" name="直線コネクタ 49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497" name="【一般廃棄物処理施設】&#10;有形固定資産減価償却率平均値テキスト"/>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98" name="フローチャート: 判断 497"/>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99" name="フローチャート: 判断 498"/>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00" name="フローチャート: 判断 499"/>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01" name="フローチャート: 判断 500"/>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02" name="フローチャート: 判断 501"/>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53975</xdr:rowOff>
    </xdr:from>
    <xdr:to>
      <xdr:col>85</xdr:col>
      <xdr:colOff>177800</xdr:colOff>
      <xdr:row>38</xdr:row>
      <xdr:rowOff>155575</xdr:rowOff>
    </xdr:to>
    <xdr:sp macro="" textlink="">
      <xdr:nvSpPr>
        <xdr:cNvPr id="508" name="楕円 507"/>
        <xdr:cNvSpPr/>
      </xdr:nvSpPr>
      <xdr:spPr>
        <a:xfrm>
          <a:off x="16268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32402</xdr:rowOff>
    </xdr:from>
    <xdr:ext cx="405111" cy="259045"/>
    <xdr:sp macro="" textlink="">
      <xdr:nvSpPr>
        <xdr:cNvPr id="509" name="【一般廃棄物処理施設】&#10;有形固定資産減価償却率該当値テキスト"/>
        <xdr:cNvSpPr txBox="1"/>
      </xdr:nvSpPr>
      <xdr:spPr>
        <a:xfrm>
          <a:off x="16357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510" name="楕円 509"/>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104775</xdr:rowOff>
    </xdr:to>
    <xdr:cxnSp macro="">
      <xdr:nvCxnSpPr>
        <xdr:cNvPr id="511" name="直線コネクタ 510"/>
        <xdr:cNvCxnSpPr/>
      </xdr:nvCxnSpPr>
      <xdr:spPr>
        <a:xfrm>
          <a:off x="15481300" y="656653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12" name="楕円 511"/>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51435</xdr:rowOff>
    </xdr:to>
    <xdr:cxnSp macro="">
      <xdr:nvCxnSpPr>
        <xdr:cNvPr id="513" name="直線コネクタ 512"/>
        <xdr:cNvCxnSpPr/>
      </xdr:nvCxnSpPr>
      <xdr:spPr>
        <a:xfrm>
          <a:off x="14592300" y="65112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63500</xdr:rowOff>
    </xdr:from>
    <xdr:to>
      <xdr:col>72</xdr:col>
      <xdr:colOff>38100</xdr:colOff>
      <xdr:row>37</xdr:row>
      <xdr:rowOff>165100</xdr:rowOff>
    </xdr:to>
    <xdr:sp macro="" textlink="">
      <xdr:nvSpPr>
        <xdr:cNvPr id="514" name="楕円 513"/>
        <xdr:cNvSpPr/>
      </xdr:nvSpPr>
      <xdr:spPr>
        <a:xfrm>
          <a:off x="1365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114300</xdr:rowOff>
    </xdr:from>
    <xdr:to>
      <xdr:col>76</xdr:col>
      <xdr:colOff>114300</xdr:colOff>
      <xdr:row>37</xdr:row>
      <xdr:rowOff>167640</xdr:rowOff>
    </xdr:to>
    <xdr:cxnSp macro="">
      <xdr:nvCxnSpPr>
        <xdr:cNvPr id="515" name="直線コネクタ 514"/>
        <xdr:cNvCxnSpPr/>
      </xdr:nvCxnSpPr>
      <xdr:spPr>
        <a:xfrm>
          <a:off x="13703300" y="64579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516"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517"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18" name="n_3aveValue【一般廃棄物処理施設】&#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19"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93362</xdr:rowOff>
    </xdr:from>
    <xdr:ext cx="405111" cy="259045"/>
    <xdr:sp macro="" textlink="">
      <xdr:nvSpPr>
        <xdr:cNvPr id="520" name="n_1mainValue【一般廃棄物処理施設】&#10;有形固定資産減価償却率"/>
        <xdr:cNvSpPr txBox="1"/>
      </xdr:nvSpPr>
      <xdr:spPr>
        <a:xfrm>
          <a:off x="15266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521" name="n_2mainValue【一般廃棄物処理施設】&#10;有形固定資産減価償却率"/>
        <xdr:cNvSpPr txBox="1"/>
      </xdr:nvSpPr>
      <xdr:spPr>
        <a:xfrm>
          <a:off x="14389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22" name="n_3mainValue【一般廃棄物処理施設】&#10;有形固定資産減価償却率"/>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44" name="直線コネクタ 543"/>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45"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46" name="直線コネクタ 545"/>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47"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48" name="直線コネクタ 547"/>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549" name="【一般廃棄物処理施設】&#10;一人当たり有形固定資産（償却資産）額平均値テキスト"/>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50" name="フローチャート: 判断 549"/>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51" name="フローチャート: 判断 550"/>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52" name="フローチャート: 判断 551"/>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53" name="フローチャート: 判断 552"/>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54" name="フローチャート: 判断 553"/>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64395</xdr:rowOff>
    </xdr:from>
    <xdr:to>
      <xdr:col>116</xdr:col>
      <xdr:colOff>114300</xdr:colOff>
      <xdr:row>41</xdr:row>
      <xdr:rowOff>165995</xdr:rowOff>
    </xdr:to>
    <xdr:sp macro="" textlink="">
      <xdr:nvSpPr>
        <xdr:cNvPr id="560" name="楕円 559"/>
        <xdr:cNvSpPr/>
      </xdr:nvSpPr>
      <xdr:spPr>
        <a:xfrm>
          <a:off x="22110700" y="70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150772</xdr:rowOff>
    </xdr:from>
    <xdr:ext cx="469744" cy="259045"/>
    <xdr:sp macro="" textlink="">
      <xdr:nvSpPr>
        <xdr:cNvPr id="561" name="【一般廃棄物処理施設】&#10;一人当たり有形固定資産（償却資産）額該当値テキスト"/>
        <xdr:cNvSpPr txBox="1"/>
      </xdr:nvSpPr>
      <xdr:spPr>
        <a:xfrm>
          <a:off x="22199600" y="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64742</xdr:rowOff>
    </xdr:from>
    <xdr:to>
      <xdr:col>112</xdr:col>
      <xdr:colOff>38100</xdr:colOff>
      <xdr:row>41</xdr:row>
      <xdr:rowOff>166342</xdr:rowOff>
    </xdr:to>
    <xdr:sp macro="" textlink="">
      <xdr:nvSpPr>
        <xdr:cNvPr id="562" name="楕円 561"/>
        <xdr:cNvSpPr/>
      </xdr:nvSpPr>
      <xdr:spPr>
        <a:xfrm>
          <a:off x="21272500" y="70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115195</xdr:rowOff>
    </xdr:from>
    <xdr:to>
      <xdr:col>116</xdr:col>
      <xdr:colOff>63500</xdr:colOff>
      <xdr:row>41</xdr:row>
      <xdr:rowOff>115542</xdr:rowOff>
    </xdr:to>
    <xdr:cxnSp macro="">
      <xdr:nvCxnSpPr>
        <xdr:cNvPr id="563" name="直線コネクタ 562"/>
        <xdr:cNvCxnSpPr/>
      </xdr:nvCxnSpPr>
      <xdr:spPr>
        <a:xfrm flipV="1">
          <a:off x="21323300" y="7144645"/>
          <a:ext cx="8382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64948</xdr:rowOff>
    </xdr:from>
    <xdr:to>
      <xdr:col>107</xdr:col>
      <xdr:colOff>101600</xdr:colOff>
      <xdr:row>41</xdr:row>
      <xdr:rowOff>166548</xdr:rowOff>
    </xdr:to>
    <xdr:sp macro="" textlink="">
      <xdr:nvSpPr>
        <xdr:cNvPr id="564" name="楕円 563"/>
        <xdr:cNvSpPr/>
      </xdr:nvSpPr>
      <xdr:spPr>
        <a:xfrm>
          <a:off x="20383500" y="70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115542</xdr:rowOff>
    </xdr:from>
    <xdr:to>
      <xdr:col>111</xdr:col>
      <xdr:colOff>177800</xdr:colOff>
      <xdr:row>41</xdr:row>
      <xdr:rowOff>115748</xdr:rowOff>
    </xdr:to>
    <xdr:cxnSp macro="">
      <xdr:nvCxnSpPr>
        <xdr:cNvPr id="565" name="直線コネクタ 564"/>
        <xdr:cNvCxnSpPr/>
      </xdr:nvCxnSpPr>
      <xdr:spPr>
        <a:xfrm flipV="1">
          <a:off x="20434300" y="714499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65231</xdr:rowOff>
    </xdr:from>
    <xdr:to>
      <xdr:col>102</xdr:col>
      <xdr:colOff>165100</xdr:colOff>
      <xdr:row>41</xdr:row>
      <xdr:rowOff>166831</xdr:rowOff>
    </xdr:to>
    <xdr:sp macro="" textlink="">
      <xdr:nvSpPr>
        <xdr:cNvPr id="566" name="楕円 565"/>
        <xdr:cNvSpPr/>
      </xdr:nvSpPr>
      <xdr:spPr>
        <a:xfrm>
          <a:off x="19494500" y="70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115748</xdr:rowOff>
    </xdr:from>
    <xdr:to>
      <xdr:col>107</xdr:col>
      <xdr:colOff>50800</xdr:colOff>
      <xdr:row>41</xdr:row>
      <xdr:rowOff>116031</xdr:rowOff>
    </xdr:to>
    <xdr:cxnSp macro="">
      <xdr:nvCxnSpPr>
        <xdr:cNvPr id="567" name="直線コネクタ 566"/>
        <xdr:cNvCxnSpPr/>
      </xdr:nvCxnSpPr>
      <xdr:spPr>
        <a:xfrm flipV="1">
          <a:off x="19545300" y="7145198"/>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568" name="n_1aveValue【一般廃棄物処理施設】&#10;一人当たり有形固定資産（償却資産）額"/>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69"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70"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71"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157469</xdr:rowOff>
    </xdr:from>
    <xdr:ext cx="469744" cy="259045"/>
    <xdr:sp macro="" textlink="">
      <xdr:nvSpPr>
        <xdr:cNvPr id="572" name="n_1mainValue【一般廃棄物処理施設】&#10;一人当たり有形固定資産（償却資産）額"/>
        <xdr:cNvSpPr txBox="1"/>
      </xdr:nvSpPr>
      <xdr:spPr>
        <a:xfrm>
          <a:off x="21075728" y="718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157675</xdr:rowOff>
    </xdr:from>
    <xdr:ext cx="469744" cy="259045"/>
    <xdr:sp macro="" textlink="">
      <xdr:nvSpPr>
        <xdr:cNvPr id="573" name="n_2mainValue【一般廃棄物処理施設】&#10;一人当たり有形固定資産（償却資産）額"/>
        <xdr:cNvSpPr txBox="1"/>
      </xdr:nvSpPr>
      <xdr:spPr>
        <a:xfrm>
          <a:off x="20199428" y="718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157958</xdr:rowOff>
    </xdr:from>
    <xdr:ext cx="469744" cy="259045"/>
    <xdr:sp macro="" textlink="">
      <xdr:nvSpPr>
        <xdr:cNvPr id="574" name="n_3mainValue【一般廃棄物処理施設】&#10;一人当たり有形固定資産（償却資産）額"/>
        <xdr:cNvSpPr txBox="1"/>
      </xdr:nvSpPr>
      <xdr:spPr>
        <a:xfrm>
          <a:off x="19310428" y="718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98" name="直線コネクタ 597"/>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99"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00" name="直線コネクタ 599"/>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01"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02" name="直線コネクタ 601"/>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03"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04" name="フローチャート: 判断 603"/>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05" name="フローチャート: 判断 604"/>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06" name="フローチャート: 判断 605"/>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07" name="フローチャート: 判断 606"/>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08" name="フローチャート: 判断 607"/>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153035</xdr:rowOff>
    </xdr:from>
    <xdr:to>
      <xdr:col>85</xdr:col>
      <xdr:colOff>177800</xdr:colOff>
      <xdr:row>63</xdr:row>
      <xdr:rowOff>83185</xdr:rowOff>
    </xdr:to>
    <xdr:sp macro="" textlink="">
      <xdr:nvSpPr>
        <xdr:cNvPr id="614" name="楕円 613"/>
        <xdr:cNvSpPr/>
      </xdr:nvSpPr>
      <xdr:spPr>
        <a:xfrm>
          <a:off x="162687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131462</xdr:rowOff>
    </xdr:from>
    <xdr:ext cx="405111" cy="259045"/>
    <xdr:sp macro="" textlink="">
      <xdr:nvSpPr>
        <xdr:cNvPr id="615" name="【保健センター・保健所】&#10;有形固定資産減価償却率該当値テキスト"/>
        <xdr:cNvSpPr txBox="1"/>
      </xdr:nvSpPr>
      <xdr:spPr>
        <a:xfrm>
          <a:off x="163576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109220</xdr:rowOff>
    </xdr:from>
    <xdr:to>
      <xdr:col>81</xdr:col>
      <xdr:colOff>101600</xdr:colOff>
      <xdr:row>63</xdr:row>
      <xdr:rowOff>39370</xdr:rowOff>
    </xdr:to>
    <xdr:sp macro="" textlink="">
      <xdr:nvSpPr>
        <xdr:cNvPr id="616" name="楕円 615"/>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160020</xdr:rowOff>
    </xdr:from>
    <xdr:to>
      <xdr:col>85</xdr:col>
      <xdr:colOff>127000</xdr:colOff>
      <xdr:row>63</xdr:row>
      <xdr:rowOff>32385</xdr:rowOff>
    </xdr:to>
    <xdr:cxnSp macro="">
      <xdr:nvCxnSpPr>
        <xdr:cNvPr id="617" name="直線コネクタ 616"/>
        <xdr:cNvCxnSpPr/>
      </xdr:nvCxnSpPr>
      <xdr:spPr>
        <a:xfrm>
          <a:off x="15481300" y="107899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67310</xdr:rowOff>
    </xdr:from>
    <xdr:to>
      <xdr:col>76</xdr:col>
      <xdr:colOff>165100</xdr:colOff>
      <xdr:row>62</xdr:row>
      <xdr:rowOff>168910</xdr:rowOff>
    </xdr:to>
    <xdr:sp macro="" textlink="">
      <xdr:nvSpPr>
        <xdr:cNvPr id="618" name="楕円 617"/>
        <xdr:cNvSpPr/>
      </xdr:nvSpPr>
      <xdr:spPr>
        <a:xfrm>
          <a:off x="14541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118110</xdr:rowOff>
    </xdr:from>
    <xdr:to>
      <xdr:col>81</xdr:col>
      <xdr:colOff>50800</xdr:colOff>
      <xdr:row>62</xdr:row>
      <xdr:rowOff>160020</xdr:rowOff>
    </xdr:to>
    <xdr:cxnSp macro="">
      <xdr:nvCxnSpPr>
        <xdr:cNvPr id="619" name="直線コネクタ 618"/>
        <xdr:cNvCxnSpPr/>
      </xdr:nvCxnSpPr>
      <xdr:spPr>
        <a:xfrm>
          <a:off x="14592300" y="107480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25400</xdr:rowOff>
    </xdr:from>
    <xdr:to>
      <xdr:col>72</xdr:col>
      <xdr:colOff>38100</xdr:colOff>
      <xdr:row>62</xdr:row>
      <xdr:rowOff>127000</xdr:rowOff>
    </xdr:to>
    <xdr:sp macro="" textlink="">
      <xdr:nvSpPr>
        <xdr:cNvPr id="620" name="楕円 619"/>
        <xdr:cNvSpPr/>
      </xdr:nvSpPr>
      <xdr:spPr>
        <a:xfrm>
          <a:off x="1365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76200</xdr:rowOff>
    </xdr:from>
    <xdr:to>
      <xdr:col>76</xdr:col>
      <xdr:colOff>114300</xdr:colOff>
      <xdr:row>62</xdr:row>
      <xdr:rowOff>118110</xdr:rowOff>
    </xdr:to>
    <xdr:cxnSp macro="">
      <xdr:nvCxnSpPr>
        <xdr:cNvPr id="621" name="直線コネクタ 620"/>
        <xdr:cNvCxnSpPr/>
      </xdr:nvCxnSpPr>
      <xdr:spPr>
        <a:xfrm>
          <a:off x="13703300" y="10706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22"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23"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24"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25"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30497</xdr:rowOff>
    </xdr:from>
    <xdr:ext cx="405111" cy="259045"/>
    <xdr:sp macro="" textlink="">
      <xdr:nvSpPr>
        <xdr:cNvPr id="626" name="n_1mainValue【保健センター・保健所】&#10;有形固定資産減価償却率"/>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160037</xdr:rowOff>
    </xdr:from>
    <xdr:ext cx="405111" cy="259045"/>
    <xdr:sp macro="" textlink="">
      <xdr:nvSpPr>
        <xdr:cNvPr id="627" name="n_2mainValue【保健センター・保健所】&#10;有形固定資産減価償却率"/>
        <xdr:cNvSpPr txBox="1"/>
      </xdr:nvSpPr>
      <xdr:spPr>
        <a:xfrm>
          <a:off x="14389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118127</xdr:rowOff>
    </xdr:from>
    <xdr:ext cx="405111" cy="259045"/>
    <xdr:sp macro="" textlink="">
      <xdr:nvSpPr>
        <xdr:cNvPr id="628" name="n_3mainValue【保健センター・保健所】&#10;有形固定資産減価償却率"/>
        <xdr:cNvSpPr txBox="1"/>
      </xdr:nvSpPr>
      <xdr:spPr>
        <a:xfrm>
          <a:off x="13500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52" name="直線コネクタ 651"/>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4" name="直線コネクタ 65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55"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56" name="直線コネクタ 655"/>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57"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58" name="フローチャート: 判断 657"/>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59" name="フローチャート: 判断 658"/>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60" name="フローチャート: 判断 659"/>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61" name="フローチャート: 判断 660"/>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62" name="フローチャート: 判断 661"/>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68" name="楕円 667"/>
        <xdr:cNvSpPr/>
      </xdr:nvSpPr>
      <xdr:spPr>
        <a:xfrm>
          <a:off x="22110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144797</xdr:rowOff>
    </xdr:from>
    <xdr:ext cx="469744" cy="259045"/>
    <xdr:sp macro="" textlink="">
      <xdr:nvSpPr>
        <xdr:cNvPr id="669" name="【保健センター・保健所】&#10;一人当たり面積該当値テキスト"/>
        <xdr:cNvSpPr txBox="1"/>
      </xdr:nvSpPr>
      <xdr:spPr>
        <a:xfrm>
          <a:off x="2219960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670" name="楕円 669"/>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49530</xdr:rowOff>
    </xdr:to>
    <xdr:cxnSp macro="">
      <xdr:nvCxnSpPr>
        <xdr:cNvPr id="671" name="直線コネクタ 670"/>
        <xdr:cNvCxnSpPr/>
      </xdr:nvCxnSpPr>
      <xdr:spPr>
        <a:xfrm flipV="1">
          <a:off x="21323300" y="1084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672" name="楕円 671"/>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53340</xdr:rowOff>
    </xdr:to>
    <xdr:cxnSp macro="">
      <xdr:nvCxnSpPr>
        <xdr:cNvPr id="673" name="直線コネクタ 672"/>
        <xdr:cNvCxnSpPr/>
      </xdr:nvCxnSpPr>
      <xdr:spPr>
        <a:xfrm flipV="1">
          <a:off x="20434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674" name="楕円 673"/>
        <xdr:cNvSpPr/>
      </xdr:nvSpPr>
      <xdr:spPr>
        <a:xfrm>
          <a:off x="19494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53340</xdr:rowOff>
    </xdr:to>
    <xdr:cxnSp macro="">
      <xdr:nvCxnSpPr>
        <xdr:cNvPr id="675" name="直線コネクタ 674"/>
        <xdr:cNvCxnSpPr/>
      </xdr:nvCxnSpPr>
      <xdr:spPr>
        <a:xfrm>
          <a:off x="19545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676"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7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78"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79"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680" name="n_1main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681" name="n_2mainValue【保健センター・保健所】&#10;一人当たり面積"/>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682" name="n_3mainValue【保健センター・保健所】&#10;一人当たり面積"/>
        <xdr:cNvSpPr txBox="1"/>
      </xdr:nvSpPr>
      <xdr:spPr>
        <a:xfrm>
          <a:off x="19310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4" name="直線コネクタ 6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5" name="テキスト ボックス 69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6" name="直線コネクタ 6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7" name="テキスト ボックス 6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8" name="直線コネクタ 6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9" name="テキスト ボックス 6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0" name="直線コネクタ 6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1" name="テキスト ボックス 7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2" name="直線コネクタ 7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3" name="テキスト ボックス 7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4" name="直線コネクタ 7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5" name="テキスト ボックス 70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08" name="直線コネクタ 707"/>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09"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10" name="直線コネクタ 709"/>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11"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12" name="直線コネクタ 711"/>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713"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14" name="フローチャート: 判断 713"/>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15" name="フローチャート: 判断 714"/>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16" name="フローチャート: 判断 71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17" name="フローチャート: 判断 716"/>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18" name="フローチャート: 判断 717"/>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724" name="楕円 723"/>
        <xdr:cNvSpPr/>
      </xdr:nvSpPr>
      <xdr:spPr>
        <a:xfrm>
          <a:off x="16268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140443</xdr:rowOff>
    </xdr:from>
    <xdr:ext cx="405111" cy="259045"/>
    <xdr:sp macro="" textlink="">
      <xdr:nvSpPr>
        <xdr:cNvPr id="725" name="【消防施設】&#10;有形固定資産減価償却率該当値テキスト"/>
        <xdr:cNvSpPr txBox="1"/>
      </xdr:nvSpPr>
      <xdr:spPr>
        <a:xfrm>
          <a:off x="16357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132624</xdr:rowOff>
    </xdr:from>
    <xdr:to>
      <xdr:col>81</xdr:col>
      <xdr:colOff>101600</xdr:colOff>
      <xdr:row>84</xdr:row>
      <xdr:rowOff>62774</xdr:rowOff>
    </xdr:to>
    <xdr:sp macro="" textlink="">
      <xdr:nvSpPr>
        <xdr:cNvPr id="726" name="楕円 725"/>
        <xdr:cNvSpPr/>
      </xdr:nvSpPr>
      <xdr:spPr>
        <a:xfrm>
          <a:off x="15430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xdr:rowOff>
    </xdr:from>
    <xdr:to>
      <xdr:col>85</xdr:col>
      <xdr:colOff>127000</xdr:colOff>
      <xdr:row>84</xdr:row>
      <xdr:rowOff>41366</xdr:rowOff>
    </xdr:to>
    <xdr:cxnSp macro="">
      <xdr:nvCxnSpPr>
        <xdr:cNvPr id="727" name="直線コネクタ 726"/>
        <xdr:cNvCxnSpPr/>
      </xdr:nvCxnSpPr>
      <xdr:spPr>
        <a:xfrm>
          <a:off x="15481300" y="144137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96701</xdr:rowOff>
    </xdr:from>
    <xdr:to>
      <xdr:col>76</xdr:col>
      <xdr:colOff>165100</xdr:colOff>
      <xdr:row>84</xdr:row>
      <xdr:rowOff>26851</xdr:rowOff>
    </xdr:to>
    <xdr:sp macro="" textlink="">
      <xdr:nvSpPr>
        <xdr:cNvPr id="728" name="楕円 727"/>
        <xdr:cNvSpPr/>
      </xdr:nvSpPr>
      <xdr:spPr>
        <a:xfrm>
          <a:off x="14541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147501</xdr:rowOff>
    </xdr:from>
    <xdr:to>
      <xdr:col>81</xdr:col>
      <xdr:colOff>50800</xdr:colOff>
      <xdr:row>84</xdr:row>
      <xdr:rowOff>11974</xdr:rowOff>
    </xdr:to>
    <xdr:cxnSp macro="">
      <xdr:nvCxnSpPr>
        <xdr:cNvPr id="729" name="直線コネクタ 728"/>
        <xdr:cNvCxnSpPr/>
      </xdr:nvCxnSpPr>
      <xdr:spPr>
        <a:xfrm>
          <a:off x="14592300" y="143778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62412</xdr:rowOff>
    </xdr:from>
    <xdr:to>
      <xdr:col>72</xdr:col>
      <xdr:colOff>38100</xdr:colOff>
      <xdr:row>83</xdr:row>
      <xdr:rowOff>164012</xdr:rowOff>
    </xdr:to>
    <xdr:sp macro="" textlink="">
      <xdr:nvSpPr>
        <xdr:cNvPr id="730" name="楕円 729"/>
        <xdr:cNvSpPr/>
      </xdr:nvSpPr>
      <xdr:spPr>
        <a:xfrm>
          <a:off x="13652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113212</xdr:rowOff>
    </xdr:from>
    <xdr:to>
      <xdr:col>76</xdr:col>
      <xdr:colOff>114300</xdr:colOff>
      <xdr:row>83</xdr:row>
      <xdr:rowOff>147501</xdr:rowOff>
    </xdr:to>
    <xdr:cxnSp macro="">
      <xdr:nvCxnSpPr>
        <xdr:cNvPr id="731" name="直線コネクタ 730"/>
        <xdr:cNvCxnSpPr/>
      </xdr:nvCxnSpPr>
      <xdr:spPr>
        <a:xfrm>
          <a:off x="13703300" y="1434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32"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33"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34"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35"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53901</xdr:rowOff>
    </xdr:from>
    <xdr:ext cx="405111" cy="259045"/>
    <xdr:sp macro="" textlink="">
      <xdr:nvSpPr>
        <xdr:cNvPr id="736" name="n_1mainValue【消防施設】&#10;有形固定資産減価償却率"/>
        <xdr:cNvSpPr txBox="1"/>
      </xdr:nvSpPr>
      <xdr:spPr>
        <a:xfrm>
          <a:off x="152660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17978</xdr:rowOff>
    </xdr:from>
    <xdr:ext cx="405111" cy="259045"/>
    <xdr:sp macro="" textlink="">
      <xdr:nvSpPr>
        <xdr:cNvPr id="737" name="n_2mainValue【消防施設】&#10;有形固定資産減価償却率"/>
        <xdr:cNvSpPr txBox="1"/>
      </xdr:nvSpPr>
      <xdr:spPr>
        <a:xfrm>
          <a:off x="14389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738" name="n_3mainValue【消防施設】&#10;有形固定資産減価償却率"/>
        <xdr:cNvSpPr txBox="1"/>
      </xdr:nvSpPr>
      <xdr:spPr>
        <a:xfrm>
          <a:off x="13500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9" name="直線コネクタ 7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0" name="テキスト ボックス 7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1" name="直線コネクタ 7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2" name="テキスト ボックス 7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3" name="直線コネクタ 7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4" name="テキスト ボックス 7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5" name="直線コネクタ 7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6" name="テキスト ボックス 7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7" name="直線コネクタ 7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8" name="テキスト ボックス 7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62" name="直線コネクタ 761"/>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6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64" name="直線コネクタ 76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65"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66" name="直線コネクタ 765"/>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767" name="【消防施設】&#10;一人当たり面積平均値テキスト"/>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68" name="フローチャート: 判断 767"/>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69" name="フローチャート: 判断 768"/>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70" name="フローチャート: 判断 769"/>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71" name="フローチャート: 判断 770"/>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72" name="フローチャート: 判断 771"/>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102870</xdr:rowOff>
    </xdr:from>
    <xdr:to>
      <xdr:col>116</xdr:col>
      <xdr:colOff>114300</xdr:colOff>
      <xdr:row>79</xdr:row>
      <xdr:rowOff>33020</xdr:rowOff>
    </xdr:to>
    <xdr:sp macro="" textlink="">
      <xdr:nvSpPr>
        <xdr:cNvPr id="778" name="楕円 777"/>
        <xdr:cNvSpPr/>
      </xdr:nvSpPr>
      <xdr:spPr>
        <a:xfrm>
          <a:off x="221107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55897</xdr:rowOff>
    </xdr:from>
    <xdr:ext cx="469744" cy="259045"/>
    <xdr:sp macro="" textlink="">
      <xdr:nvSpPr>
        <xdr:cNvPr id="779" name="【消防施設】&#10;一人当たり面積該当値テキスト"/>
        <xdr:cNvSpPr txBox="1"/>
      </xdr:nvSpPr>
      <xdr:spPr>
        <a:xfrm>
          <a:off x="22199600"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129539</xdr:rowOff>
    </xdr:from>
    <xdr:to>
      <xdr:col>112</xdr:col>
      <xdr:colOff>38100</xdr:colOff>
      <xdr:row>79</xdr:row>
      <xdr:rowOff>59689</xdr:rowOff>
    </xdr:to>
    <xdr:sp macro="" textlink="">
      <xdr:nvSpPr>
        <xdr:cNvPr id="780" name="楕円 779"/>
        <xdr:cNvSpPr/>
      </xdr:nvSpPr>
      <xdr:spPr>
        <a:xfrm>
          <a:off x="212725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153670</xdr:rowOff>
    </xdr:from>
    <xdr:to>
      <xdr:col>116</xdr:col>
      <xdr:colOff>63500</xdr:colOff>
      <xdr:row>79</xdr:row>
      <xdr:rowOff>8889</xdr:rowOff>
    </xdr:to>
    <xdr:cxnSp macro="">
      <xdr:nvCxnSpPr>
        <xdr:cNvPr id="781" name="直線コネクタ 780"/>
        <xdr:cNvCxnSpPr/>
      </xdr:nvCxnSpPr>
      <xdr:spPr>
        <a:xfrm flipV="1">
          <a:off x="21323300" y="135267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147320</xdr:rowOff>
    </xdr:from>
    <xdr:to>
      <xdr:col>107</xdr:col>
      <xdr:colOff>101600</xdr:colOff>
      <xdr:row>79</xdr:row>
      <xdr:rowOff>77470</xdr:rowOff>
    </xdr:to>
    <xdr:sp macro="" textlink="">
      <xdr:nvSpPr>
        <xdr:cNvPr id="782" name="楕円 781"/>
        <xdr:cNvSpPr/>
      </xdr:nvSpPr>
      <xdr:spPr>
        <a:xfrm>
          <a:off x="2038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8889</xdr:rowOff>
    </xdr:from>
    <xdr:to>
      <xdr:col>111</xdr:col>
      <xdr:colOff>177800</xdr:colOff>
      <xdr:row>79</xdr:row>
      <xdr:rowOff>26670</xdr:rowOff>
    </xdr:to>
    <xdr:cxnSp macro="">
      <xdr:nvCxnSpPr>
        <xdr:cNvPr id="783" name="直線コネクタ 782"/>
        <xdr:cNvCxnSpPr/>
      </xdr:nvCxnSpPr>
      <xdr:spPr>
        <a:xfrm flipV="1">
          <a:off x="20434300" y="1355343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167639</xdr:rowOff>
    </xdr:from>
    <xdr:to>
      <xdr:col>102</xdr:col>
      <xdr:colOff>165100</xdr:colOff>
      <xdr:row>79</xdr:row>
      <xdr:rowOff>97789</xdr:rowOff>
    </xdr:to>
    <xdr:sp macro="" textlink="">
      <xdr:nvSpPr>
        <xdr:cNvPr id="784" name="楕円 783"/>
        <xdr:cNvSpPr/>
      </xdr:nvSpPr>
      <xdr:spPr>
        <a:xfrm>
          <a:off x="194945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26670</xdr:rowOff>
    </xdr:from>
    <xdr:to>
      <xdr:col>107</xdr:col>
      <xdr:colOff>50800</xdr:colOff>
      <xdr:row>79</xdr:row>
      <xdr:rowOff>46989</xdr:rowOff>
    </xdr:to>
    <xdr:cxnSp macro="">
      <xdr:nvCxnSpPr>
        <xdr:cNvPr id="785" name="直線コネクタ 784"/>
        <xdr:cNvCxnSpPr/>
      </xdr:nvCxnSpPr>
      <xdr:spPr>
        <a:xfrm flipV="1">
          <a:off x="19545300" y="135712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786" name="n_1aveValue【消防施設】&#10;一人当たり面積"/>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87" name="n_2ave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788" name="n_3aveValue【消防施設】&#10;一人当たり面積"/>
        <xdr:cNvSpPr txBox="1"/>
      </xdr:nvSpPr>
      <xdr:spPr>
        <a:xfrm>
          <a:off x="19310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89"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76216</xdr:rowOff>
    </xdr:from>
    <xdr:ext cx="469744" cy="259045"/>
    <xdr:sp macro="" textlink="">
      <xdr:nvSpPr>
        <xdr:cNvPr id="790" name="n_1mainValue【消防施設】&#10;一人当たり面積"/>
        <xdr:cNvSpPr txBox="1"/>
      </xdr:nvSpPr>
      <xdr:spPr>
        <a:xfrm>
          <a:off x="21075727"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93997</xdr:rowOff>
    </xdr:from>
    <xdr:ext cx="469744" cy="259045"/>
    <xdr:sp macro="" textlink="">
      <xdr:nvSpPr>
        <xdr:cNvPr id="791" name="n_2mainValue【消防施設】&#10;一人当たり面積"/>
        <xdr:cNvSpPr txBox="1"/>
      </xdr:nvSpPr>
      <xdr:spPr>
        <a:xfrm>
          <a:off x="201994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114316</xdr:rowOff>
    </xdr:from>
    <xdr:ext cx="469744" cy="259045"/>
    <xdr:sp macro="" textlink="">
      <xdr:nvSpPr>
        <xdr:cNvPr id="792" name="n_3mainValue【消防施設】&#10;一人当たり面積"/>
        <xdr:cNvSpPr txBox="1"/>
      </xdr:nvSpPr>
      <xdr:spPr>
        <a:xfrm>
          <a:off x="19310427"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18" name="直線コネクタ 817"/>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19"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20" name="直線コネクタ 819"/>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21"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22" name="直線コネクタ 82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823" name="【庁舎】&#10;有形固定資産減価償却率平均値テキスト"/>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24" name="フローチャート: 判断 823"/>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25" name="フローチャート: 判断 824"/>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26" name="フローチャート: 判断 825"/>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27" name="フローチャート: 判断 826"/>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28" name="フローチャート: 判断 827"/>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834" name="楕円 833"/>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133185</xdr:rowOff>
    </xdr:from>
    <xdr:ext cx="405111" cy="259045"/>
    <xdr:sp macro="" textlink="">
      <xdr:nvSpPr>
        <xdr:cNvPr id="835" name="【庁舎】&#10;有形固定資産減価償却率該当値テキスト"/>
        <xdr:cNvSpPr txBox="1"/>
      </xdr:nvSpPr>
      <xdr:spPr>
        <a:xfrm>
          <a:off x="16357600" y="1779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836" name="楕円 835"/>
        <xdr:cNvSpPr/>
      </xdr:nvSpPr>
      <xdr:spPr>
        <a:xfrm>
          <a:off x="15430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79466</xdr:rowOff>
    </xdr:to>
    <xdr:cxnSp macro="">
      <xdr:nvCxnSpPr>
        <xdr:cNvPr id="837" name="直線コネクタ 836"/>
        <xdr:cNvCxnSpPr/>
      </xdr:nvCxnSpPr>
      <xdr:spPr>
        <a:xfrm flipV="1">
          <a:off x="15481300" y="17991908"/>
          <a:ext cx="8382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838" name="楕円 837"/>
        <xdr:cNvSpPr/>
      </xdr:nvSpPr>
      <xdr:spPr>
        <a:xfrm>
          <a:off x="14541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79466</xdr:rowOff>
    </xdr:to>
    <xdr:cxnSp macro="">
      <xdr:nvCxnSpPr>
        <xdr:cNvPr id="839" name="直線コネクタ 838"/>
        <xdr:cNvCxnSpPr/>
      </xdr:nvCxnSpPr>
      <xdr:spPr>
        <a:xfrm>
          <a:off x="14592300" y="180604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40" name="楕円 839"/>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58238</xdr:rowOff>
    </xdr:to>
    <xdr:cxnSp macro="">
      <xdr:nvCxnSpPr>
        <xdr:cNvPr id="841" name="直線コネクタ 840"/>
        <xdr:cNvCxnSpPr/>
      </xdr:nvCxnSpPr>
      <xdr:spPr>
        <a:xfrm>
          <a:off x="13703300" y="1803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842"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43"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44"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45"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121393</xdr:rowOff>
    </xdr:from>
    <xdr:ext cx="405111" cy="259045"/>
    <xdr:sp macro="" textlink="">
      <xdr:nvSpPr>
        <xdr:cNvPr id="846" name="n_1mainValue【庁舎】&#10;有形固定資産減価償却率"/>
        <xdr:cNvSpPr txBox="1"/>
      </xdr:nvSpPr>
      <xdr:spPr>
        <a:xfrm>
          <a:off x="15266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847" name="n_2mainValue【庁舎】&#10;有形固定資産減価償却率"/>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848" name="n_3mainValue【庁舎】&#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9" name="直線コネクタ 8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0" name="テキスト ボックス 8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1" name="直線コネクタ 8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2" name="テキスト ボックス 8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3" name="直線コネクタ 8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4" name="テキスト ボックス 8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5" name="直線コネクタ 8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6" name="テキスト ボックス 8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7" name="直線コネクタ 8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8" name="テキスト ボックス 8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9" name="直線コネクタ 8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0" name="テキスト ボックス 8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1" name="直線コネクタ 8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2" name="テキスト ボックス 8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74" name="直線コネクタ 873"/>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75"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76" name="直線コネクタ 875"/>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77"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78" name="直線コネクタ 877"/>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879" name="【庁舎】&#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80" name="フローチャート: 判断 879"/>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81" name="フローチャート: 判断 88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82" name="フローチャート: 判断 881"/>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83" name="フローチャート: 判断 882"/>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84" name="フローチャート: 判断 883"/>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5" name="テキスト ボックス 8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6" name="テキスト ボックス 8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7" name="テキスト ボックス 8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8" name="テキスト ボックス 8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9" name="テキスト ボックス 8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102144</xdr:rowOff>
    </xdr:from>
    <xdr:to>
      <xdr:col>116</xdr:col>
      <xdr:colOff>114300</xdr:colOff>
      <xdr:row>104</xdr:row>
      <xdr:rowOff>32294</xdr:rowOff>
    </xdr:to>
    <xdr:sp macro="" textlink="">
      <xdr:nvSpPr>
        <xdr:cNvPr id="890" name="楕円 889"/>
        <xdr:cNvSpPr/>
      </xdr:nvSpPr>
      <xdr:spPr>
        <a:xfrm>
          <a:off x="22110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125021</xdr:rowOff>
    </xdr:from>
    <xdr:ext cx="469744" cy="259045"/>
    <xdr:sp macro="" textlink="">
      <xdr:nvSpPr>
        <xdr:cNvPr id="891" name="【庁舎】&#10;一人当たり面積該当値テキスト"/>
        <xdr:cNvSpPr txBox="1"/>
      </xdr:nvSpPr>
      <xdr:spPr>
        <a:xfrm>
          <a:off x="22199600" y="1761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76019</xdr:rowOff>
    </xdr:from>
    <xdr:to>
      <xdr:col>112</xdr:col>
      <xdr:colOff>38100</xdr:colOff>
      <xdr:row>103</xdr:row>
      <xdr:rowOff>6169</xdr:rowOff>
    </xdr:to>
    <xdr:sp macro="" textlink="">
      <xdr:nvSpPr>
        <xdr:cNvPr id="892" name="楕円 891"/>
        <xdr:cNvSpPr/>
      </xdr:nvSpPr>
      <xdr:spPr>
        <a:xfrm>
          <a:off x="21272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126819</xdr:rowOff>
    </xdr:from>
    <xdr:to>
      <xdr:col>116</xdr:col>
      <xdr:colOff>63500</xdr:colOff>
      <xdr:row>103</xdr:row>
      <xdr:rowOff>152944</xdr:rowOff>
    </xdr:to>
    <xdr:cxnSp macro="">
      <xdr:nvCxnSpPr>
        <xdr:cNvPr id="893" name="直線コネクタ 892"/>
        <xdr:cNvCxnSpPr/>
      </xdr:nvCxnSpPr>
      <xdr:spPr>
        <a:xfrm>
          <a:off x="21323300" y="17614719"/>
          <a:ext cx="8382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89081</xdr:rowOff>
    </xdr:from>
    <xdr:to>
      <xdr:col>107</xdr:col>
      <xdr:colOff>101600</xdr:colOff>
      <xdr:row>103</xdr:row>
      <xdr:rowOff>19231</xdr:rowOff>
    </xdr:to>
    <xdr:sp macro="" textlink="">
      <xdr:nvSpPr>
        <xdr:cNvPr id="894" name="楕円 893"/>
        <xdr:cNvSpPr/>
      </xdr:nvSpPr>
      <xdr:spPr>
        <a:xfrm>
          <a:off x="20383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126819</xdr:rowOff>
    </xdr:from>
    <xdr:to>
      <xdr:col>111</xdr:col>
      <xdr:colOff>177800</xdr:colOff>
      <xdr:row>102</xdr:row>
      <xdr:rowOff>139881</xdr:rowOff>
    </xdr:to>
    <xdr:cxnSp macro="">
      <xdr:nvCxnSpPr>
        <xdr:cNvPr id="895" name="直線コネクタ 894"/>
        <xdr:cNvCxnSpPr/>
      </xdr:nvCxnSpPr>
      <xdr:spPr>
        <a:xfrm flipV="1">
          <a:off x="20434300" y="176147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121738</xdr:rowOff>
    </xdr:from>
    <xdr:to>
      <xdr:col>102</xdr:col>
      <xdr:colOff>165100</xdr:colOff>
      <xdr:row>103</xdr:row>
      <xdr:rowOff>51888</xdr:rowOff>
    </xdr:to>
    <xdr:sp macro="" textlink="">
      <xdr:nvSpPr>
        <xdr:cNvPr id="896" name="楕円 895"/>
        <xdr:cNvSpPr/>
      </xdr:nvSpPr>
      <xdr:spPr>
        <a:xfrm>
          <a:off x="19494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139881</xdr:rowOff>
    </xdr:from>
    <xdr:to>
      <xdr:col>107</xdr:col>
      <xdr:colOff>50800</xdr:colOff>
      <xdr:row>103</xdr:row>
      <xdr:rowOff>1088</xdr:rowOff>
    </xdr:to>
    <xdr:cxnSp macro="">
      <xdr:nvCxnSpPr>
        <xdr:cNvPr id="897" name="直線コネクタ 896"/>
        <xdr:cNvCxnSpPr/>
      </xdr:nvCxnSpPr>
      <xdr:spPr>
        <a:xfrm flipV="1">
          <a:off x="19545300" y="176277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98"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899" name="n_2ave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00"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901"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22696</xdr:rowOff>
    </xdr:from>
    <xdr:ext cx="469744" cy="259045"/>
    <xdr:sp macro="" textlink="">
      <xdr:nvSpPr>
        <xdr:cNvPr id="902" name="n_1mainValue【庁舎】&#10;一人当たり面積"/>
        <xdr:cNvSpPr txBox="1"/>
      </xdr:nvSpPr>
      <xdr:spPr>
        <a:xfrm>
          <a:off x="21075727" y="173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35758</xdr:rowOff>
    </xdr:from>
    <xdr:ext cx="469744" cy="259045"/>
    <xdr:sp macro="" textlink="">
      <xdr:nvSpPr>
        <xdr:cNvPr id="903" name="n_2mainValue【庁舎】&#10;一人当たり面積"/>
        <xdr:cNvSpPr txBox="1"/>
      </xdr:nvSpPr>
      <xdr:spPr>
        <a:xfrm>
          <a:off x="20199427" y="173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68415</xdr:rowOff>
    </xdr:from>
    <xdr:ext cx="469744" cy="259045"/>
    <xdr:sp macro="" textlink="">
      <xdr:nvSpPr>
        <xdr:cNvPr id="904" name="n_3mainValue【庁舎】&#10;一人当たり面積"/>
        <xdr:cNvSpPr txBox="1"/>
      </xdr:nvSpPr>
      <xdr:spPr>
        <a:xfrm>
          <a:off x="19310427" y="173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5" name="正方形/長方形 9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6" name="正方形/長方形 9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7" name="テキスト ボックス 9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消防施設、保健センター、一般廃棄物処理場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庁舎、市民会館、体育館・プール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消防施設について、当町の面積が広く各地域に存在していることから、施設の統廃合を進めるとともに、必要性、緊急性に応じて随時更新していく。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保健センター、市民会館、体育館・プール、福祉施設、図書館について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も公共施設再配置計画に基づいて施設の統廃合、長寿命化に取り組んでいくこと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しているので、今後、有形固定資産減価償却率や一人当たりの床面積について減少していくと予想される。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19,512
19,325
151.34
12,696,539
12,034,387
533,003
6,594,954
11,002,072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人口の減少に加え、財政基盤が弱いこと等から、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年度の３ヶ年平均の財政力指数は、０．３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であり、類似団体平均をかなり下回っている。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今後は、第２次みやこ町総合計画（計画期間：平成２８年度～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２年度）に沿って、企業誘致や産業の振興、定住・移住促進に努めるとともに、公共施設の統廃合等を進め、経費の削減に努め、財政の健全化を推し進めていく。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151695</xdr:rowOff>
    </xdr:from>
    <xdr:to>
      <xdr:col>23</xdr:col>
      <xdr:colOff>133350</xdr:colOff>
      <xdr:row>44</xdr:row>
      <xdr:rowOff>151695</xdr:rowOff>
    </xdr:to>
    <xdr:cxnSp macro="">
      <xdr:nvCxnSpPr>
        <xdr:cNvPr id="69" name="直線コネクタ 68"/>
        <xdr:cNvCxnSpPr/>
      </xdr:nvCxnSpPr>
      <xdr:spPr>
        <a:xfrm>
          <a:off x="4114800" y="7695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138289</xdr:rowOff>
    </xdr:from>
    <xdr:to>
      <xdr:col>19</xdr:col>
      <xdr:colOff>133350</xdr:colOff>
      <xdr:row>44</xdr:row>
      <xdr:rowOff>151695</xdr:rowOff>
    </xdr:to>
    <xdr:cxnSp macro="">
      <xdr:nvCxnSpPr>
        <xdr:cNvPr id="72" name="直線コネクタ 71"/>
        <xdr:cNvCxnSpPr/>
      </xdr:nvCxnSpPr>
      <xdr:spPr>
        <a:xfrm>
          <a:off x="3225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138289</xdr:rowOff>
    </xdr:to>
    <xdr:cxnSp macro="">
      <xdr:nvCxnSpPr>
        <xdr:cNvPr id="75" name="直線コネクタ 74"/>
        <xdr:cNvCxnSpPr/>
      </xdr:nvCxnSpPr>
      <xdr:spPr>
        <a:xfrm>
          <a:off x="2336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98072</xdr:rowOff>
    </xdr:from>
    <xdr:to>
      <xdr:col>11</xdr:col>
      <xdr:colOff>31750</xdr:colOff>
      <xdr:row>44</xdr:row>
      <xdr:rowOff>124883</xdr:rowOff>
    </xdr:to>
    <xdr:cxnSp macro="">
      <xdr:nvCxnSpPr>
        <xdr:cNvPr id="78" name="直線コネクタ 77"/>
        <xdr:cNvCxnSpPr/>
      </xdr:nvCxnSpPr>
      <xdr:spPr>
        <a:xfrm>
          <a:off x="1447800" y="76418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100895</xdr:rowOff>
    </xdr:from>
    <xdr:to>
      <xdr:col>23</xdr:col>
      <xdr:colOff>184150</xdr:colOff>
      <xdr:row>45</xdr:row>
      <xdr:rowOff>31045</xdr:rowOff>
    </xdr:to>
    <xdr:sp macro="" textlink="">
      <xdr:nvSpPr>
        <xdr:cNvPr id="88" name="楕円 87"/>
        <xdr:cNvSpPr/>
      </xdr:nvSpPr>
      <xdr:spPr>
        <a:xfrm>
          <a:off x="4902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72972</xdr:rowOff>
    </xdr:from>
    <xdr:ext cx="762000" cy="259045"/>
    <xdr:sp macro="" textlink="">
      <xdr:nvSpPr>
        <xdr:cNvPr id="89" name="財政力該当値テキスト"/>
        <xdr:cNvSpPr txBox="1"/>
      </xdr:nvSpPr>
      <xdr:spPr>
        <a:xfrm>
          <a:off x="5041900" y="761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100895</xdr:rowOff>
    </xdr:from>
    <xdr:to>
      <xdr:col>19</xdr:col>
      <xdr:colOff>184150</xdr:colOff>
      <xdr:row>45</xdr:row>
      <xdr:rowOff>31045</xdr:rowOff>
    </xdr:to>
    <xdr:sp macro="" textlink="">
      <xdr:nvSpPr>
        <xdr:cNvPr id="90" name="楕円 89"/>
        <xdr:cNvSpPr/>
      </xdr:nvSpPr>
      <xdr:spPr>
        <a:xfrm>
          <a:off x="4064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15822</xdr:rowOff>
    </xdr:from>
    <xdr:ext cx="736600" cy="259045"/>
    <xdr:sp macro="" textlink="">
      <xdr:nvSpPr>
        <xdr:cNvPr id="91" name="テキスト ボックス 90"/>
        <xdr:cNvSpPr txBox="1"/>
      </xdr:nvSpPr>
      <xdr:spPr>
        <a:xfrm>
          <a:off x="3733800" y="773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87489</xdr:rowOff>
    </xdr:from>
    <xdr:to>
      <xdr:col>15</xdr:col>
      <xdr:colOff>133350</xdr:colOff>
      <xdr:row>45</xdr:row>
      <xdr:rowOff>17639</xdr:rowOff>
    </xdr:to>
    <xdr:sp macro="" textlink="">
      <xdr:nvSpPr>
        <xdr:cNvPr id="92" name="楕円 91"/>
        <xdr:cNvSpPr/>
      </xdr:nvSpPr>
      <xdr:spPr>
        <a:xfrm>
          <a:off x="3175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2416</xdr:rowOff>
    </xdr:from>
    <xdr:ext cx="762000" cy="259045"/>
    <xdr:sp macro="" textlink="">
      <xdr:nvSpPr>
        <xdr:cNvPr id="93" name="テキスト ボックス 92"/>
        <xdr:cNvSpPr txBox="1"/>
      </xdr:nvSpPr>
      <xdr:spPr>
        <a:xfrm>
          <a:off x="2844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経常収支比率は、「集中改革プラン」や「職員定員適正化計画」等に沿った行財政改革により、類似団体平均を下回る数値を維持できているが、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費の増加によって、昨年度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より１．１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今後は、合併により優遇措置をされていた地方交付税が平成２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年度から段階的に削減され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令和２年度に終了する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ことを踏まえ、公共施設の統廃合等を進め、経常経費をより一層削減するとともに、滞納対策を推進し、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年度の経常収支比率目標である７８．０％の達成を目指す。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63</xdr:row>
      <xdr:rowOff>133604</xdr:rowOff>
    </xdr:to>
    <xdr:cxnSp macro="">
      <xdr:nvCxnSpPr>
        <xdr:cNvPr id="130" name="直線コネクタ 129"/>
        <xdr:cNvCxnSpPr/>
      </xdr:nvCxnSpPr>
      <xdr:spPr>
        <a:xfrm>
          <a:off x="4114800" y="1088186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80518</xdr:rowOff>
    </xdr:to>
    <xdr:cxnSp macro="">
      <xdr:nvCxnSpPr>
        <xdr:cNvPr id="133" name="直線コネクタ 132"/>
        <xdr:cNvCxnSpPr/>
      </xdr:nvCxnSpPr>
      <xdr:spPr>
        <a:xfrm>
          <a:off x="3225800" y="108191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63754</xdr:rowOff>
    </xdr:from>
    <xdr:to>
      <xdr:col>15</xdr:col>
      <xdr:colOff>82550</xdr:colOff>
      <xdr:row>63</xdr:row>
      <xdr:rowOff>17780</xdr:rowOff>
    </xdr:to>
    <xdr:cxnSp macro="">
      <xdr:nvCxnSpPr>
        <xdr:cNvPr id="136" name="直線コネクタ 135"/>
        <xdr:cNvCxnSpPr/>
      </xdr:nvCxnSpPr>
      <xdr:spPr>
        <a:xfrm>
          <a:off x="2336800" y="1069365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63754</xdr:rowOff>
    </xdr:to>
    <xdr:cxnSp macro="">
      <xdr:nvCxnSpPr>
        <xdr:cNvPr id="139" name="直線コネクタ 138"/>
        <xdr:cNvCxnSpPr/>
      </xdr:nvCxnSpPr>
      <xdr:spPr>
        <a:xfrm>
          <a:off x="1447800" y="106116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9" name="楕円 148"/>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0"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1" name="楕円 150"/>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141495</xdr:rowOff>
    </xdr:from>
    <xdr:ext cx="736600" cy="259045"/>
    <xdr:sp macro="" textlink="">
      <xdr:nvSpPr>
        <xdr:cNvPr id="152" name="テキスト ボックス 151"/>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3" name="楕円 152"/>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4" name="テキスト ボックス 153"/>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12954</xdr:rowOff>
    </xdr:from>
    <xdr:to>
      <xdr:col>11</xdr:col>
      <xdr:colOff>82550</xdr:colOff>
      <xdr:row>62</xdr:row>
      <xdr:rowOff>114554</xdr:rowOff>
    </xdr:to>
    <xdr:sp macro="" textlink="">
      <xdr:nvSpPr>
        <xdr:cNvPr id="155" name="楕円 154"/>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124731</xdr:rowOff>
    </xdr:from>
    <xdr:ext cx="762000" cy="259045"/>
    <xdr:sp macro="" textlink="">
      <xdr:nvSpPr>
        <xdr:cNvPr id="156" name="テキスト ボックス 155"/>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7" name="楕円 156"/>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58" name="テキスト ボックス 157"/>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４１，０８３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その要因としては、本町は地理的要因（面積１５１．３４ｋ㎡／県内町村では第１位）を考慮して、本庁以外に２支所１出張所を有しており、また、保有する公共施設も多く、その維持管理に費用がかかっており、合併団体以外の団体と比較すると物件費が高い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今後は、支所や公共施設の統廃合をすすめ、廃止した施設については解体を実施するなど、施設維持管理費の削減をすすめ、物件費の抑制に努める。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91184</xdr:rowOff>
    </xdr:from>
    <xdr:to>
      <xdr:col>23</xdr:col>
      <xdr:colOff>133350</xdr:colOff>
      <xdr:row>86</xdr:row>
      <xdr:rowOff>99639</xdr:rowOff>
    </xdr:to>
    <xdr:cxnSp macro="">
      <xdr:nvCxnSpPr>
        <xdr:cNvPr id="197" name="直線コネクタ 196"/>
        <xdr:cNvCxnSpPr/>
      </xdr:nvCxnSpPr>
      <xdr:spPr>
        <a:xfrm flipV="1">
          <a:off x="4114800" y="14835884"/>
          <a:ext cx="838200" cy="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116295</xdr:rowOff>
    </xdr:from>
    <xdr:to>
      <xdr:col>19</xdr:col>
      <xdr:colOff>133350</xdr:colOff>
      <xdr:row>86</xdr:row>
      <xdr:rowOff>99639</xdr:rowOff>
    </xdr:to>
    <xdr:cxnSp macro="">
      <xdr:nvCxnSpPr>
        <xdr:cNvPr id="200" name="直線コネクタ 199"/>
        <xdr:cNvCxnSpPr/>
      </xdr:nvCxnSpPr>
      <xdr:spPr>
        <a:xfrm>
          <a:off x="3225800" y="14689545"/>
          <a:ext cx="889000" cy="1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83931</xdr:rowOff>
    </xdr:from>
    <xdr:to>
      <xdr:col>15</xdr:col>
      <xdr:colOff>82550</xdr:colOff>
      <xdr:row>85</xdr:row>
      <xdr:rowOff>116295</xdr:rowOff>
    </xdr:to>
    <xdr:cxnSp macro="">
      <xdr:nvCxnSpPr>
        <xdr:cNvPr id="203" name="直線コネクタ 202"/>
        <xdr:cNvCxnSpPr/>
      </xdr:nvCxnSpPr>
      <xdr:spPr>
        <a:xfrm>
          <a:off x="2336800" y="14657181"/>
          <a:ext cx="8890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83931</xdr:rowOff>
    </xdr:from>
    <xdr:to>
      <xdr:col>11</xdr:col>
      <xdr:colOff>31750</xdr:colOff>
      <xdr:row>85</xdr:row>
      <xdr:rowOff>119855</xdr:rowOff>
    </xdr:to>
    <xdr:cxnSp macro="">
      <xdr:nvCxnSpPr>
        <xdr:cNvPr id="206" name="直線コネクタ 205"/>
        <xdr:cNvCxnSpPr/>
      </xdr:nvCxnSpPr>
      <xdr:spPr>
        <a:xfrm flipV="1">
          <a:off x="1447800" y="146571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40384</xdr:rowOff>
    </xdr:from>
    <xdr:to>
      <xdr:col>23</xdr:col>
      <xdr:colOff>184150</xdr:colOff>
      <xdr:row>86</xdr:row>
      <xdr:rowOff>141984</xdr:rowOff>
    </xdr:to>
    <xdr:sp macro="" textlink="">
      <xdr:nvSpPr>
        <xdr:cNvPr id="216" name="楕円 215"/>
        <xdr:cNvSpPr/>
      </xdr:nvSpPr>
      <xdr:spPr>
        <a:xfrm>
          <a:off x="4902200" y="147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12461</xdr:rowOff>
    </xdr:from>
    <xdr:ext cx="762000" cy="259045"/>
    <xdr:sp macro="" textlink="">
      <xdr:nvSpPr>
        <xdr:cNvPr id="217" name="人件費・物件費等の状況該当値テキスト"/>
        <xdr:cNvSpPr txBox="1"/>
      </xdr:nvSpPr>
      <xdr:spPr>
        <a:xfrm>
          <a:off x="5041900" y="1475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48839</xdr:rowOff>
    </xdr:from>
    <xdr:to>
      <xdr:col>19</xdr:col>
      <xdr:colOff>184150</xdr:colOff>
      <xdr:row>86</xdr:row>
      <xdr:rowOff>150439</xdr:rowOff>
    </xdr:to>
    <xdr:sp macro="" textlink="">
      <xdr:nvSpPr>
        <xdr:cNvPr id="218" name="楕円 217"/>
        <xdr:cNvSpPr/>
      </xdr:nvSpPr>
      <xdr:spPr>
        <a:xfrm>
          <a:off x="4064000" y="147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135216</xdr:rowOff>
    </xdr:from>
    <xdr:ext cx="736600" cy="259045"/>
    <xdr:sp macro="" textlink="">
      <xdr:nvSpPr>
        <xdr:cNvPr id="219" name="テキスト ボックス 218"/>
        <xdr:cNvSpPr txBox="1"/>
      </xdr:nvSpPr>
      <xdr:spPr>
        <a:xfrm>
          <a:off x="3733800" y="1487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65495</xdr:rowOff>
    </xdr:from>
    <xdr:to>
      <xdr:col>15</xdr:col>
      <xdr:colOff>133350</xdr:colOff>
      <xdr:row>85</xdr:row>
      <xdr:rowOff>167095</xdr:rowOff>
    </xdr:to>
    <xdr:sp macro="" textlink="">
      <xdr:nvSpPr>
        <xdr:cNvPr id="220" name="楕円 219"/>
        <xdr:cNvSpPr/>
      </xdr:nvSpPr>
      <xdr:spPr>
        <a:xfrm>
          <a:off x="3175000" y="146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151872</xdr:rowOff>
    </xdr:from>
    <xdr:ext cx="762000" cy="259045"/>
    <xdr:sp macro="" textlink="">
      <xdr:nvSpPr>
        <xdr:cNvPr id="221" name="テキスト ボックス 220"/>
        <xdr:cNvSpPr txBox="1"/>
      </xdr:nvSpPr>
      <xdr:spPr>
        <a:xfrm>
          <a:off x="2844800" y="1472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33131</xdr:rowOff>
    </xdr:from>
    <xdr:to>
      <xdr:col>11</xdr:col>
      <xdr:colOff>82550</xdr:colOff>
      <xdr:row>85</xdr:row>
      <xdr:rowOff>134731</xdr:rowOff>
    </xdr:to>
    <xdr:sp macro="" textlink="">
      <xdr:nvSpPr>
        <xdr:cNvPr id="222" name="楕円 221"/>
        <xdr:cNvSpPr/>
      </xdr:nvSpPr>
      <xdr:spPr>
        <a:xfrm>
          <a:off x="2286000" y="146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119508</xdr:rowOff>
    </xdr:from>
    <xdr:ext cx="762000" cy="259045"/>
    <xdr:sp macro="" textlink="">
      <xdr:nvSpPr>
        <xdr:cNvPr id="223" name="テキスト ボックス 222"/>
        <xdr:cNvSpPr txBox="1"/>
      </xdr:nvSpPr>
      <xdr:spPr>
        <a:xfrm>
          <a:off x="1955800" y="1469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69055</xdr:rowOff>
    </xdr:from>
    <xdr:to>
      <xdr:col>7</xdr:col>
      <xdr:colOff>31750</xdr:colOff>
      <xdr:row>85</xdr:row>
      <xdr:rowOff>170655</xdr:rowOff>
    </xdr:to>
    <xdr:sp macro="" textlink="">
      <xdr:nvSpPr>
        <xdr:cNvPr id="224" name="楕円 223"/>
        <xdr:cNvSpPr/>
      </xdr:nvSpPr>
      <xdr:spPr>
        <a:xfrm>
          <a:off x="1397000" y="146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155432</xdr:rowOff>
    </xdr:from>
    <xdr:ext cx="762000" cy="259045"/>
    <xdr:sp macro="" textlink="">
      <xdr:nvSpPr>
        <xdr:cNvPr id="225" name="テキスト ボックス 224"/>
        <xdr:cNvSpPr txBox="1"/>
      </xdr:nvSpPr>
      <xdr:spPr>
        <a:xfrm>
          <a:off x="1066800" y="147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ラスパイレス指数は昨年度より０．６％減少し、類似団体平均を下回った。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減少した理由は、昇格制度の見直しや定年退職者の増である。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引き続き、同水準を維持できるように努める。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15421</xdr:rowOff>
    </xdr:to>
    <xdr:cxnSp macro="">
      <xdr:nvCxnSpPr>
        <xdr:cNvPr id="261" name="直線コネクタ 260"/>
        <xdr:cNvCxnSpPr/>
      </xdr:nvCxnSpPr>
      <xdr:spPr>
        <a:xfrm flipV="1">
          <a:off x="16179800" y="1465670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87</xdr:row>
      <xdr:rowOff>85271</xdr:rowOff>
    </xdr:to>
    <xdr:cxnSp macro="">
      <xdr:nvCxnSpPr>
        <xdr:cNvPr id="264" name="直線コネクタ 263"/>
        <xdr:cNvCxnSpPr/>
      </xdr:nvCxnSpPr>
      <xdr:spPr>
        <a:xfrm flipV="1">
          <a:off x="15290800" y="1476012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85271</xdr:rowOff>
    </xdr:to>
    <xdr:cxnSp macro="">
      <xdr:nvCxnSpPr>
        <xdr:cNvPr id="267" name="直線コネクタ 266"/>
        <xdr:cNvCxnSpPr/>
      </xdr:nvCxnSpPr>
      <xdr:spPr>
        <a:xfrm>
          <a:off x="14401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50800</xdr:rowOff>
    </xdr:to>
    <xdr:cxnSp macro="">
      <xdr:nvCxnSpPr>
        <xdr:cNvPr id="270" name="直線コネクタ 269"/>
        <xdr:cNvCxnSpPr/>
      </xdr:nvCxnSpPr>
      <xdr:spPr>
        <a:xfrm>
          <a:off x="13512800" y="148118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3" name="テキスト ボックス 282"/>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合併後、みやこ町職員定員適正化計画を定め、その計画に基づいて職員数を削減してきたが、町の面積が広大で、支所、出張所を多く配置しなくてはいけないことから、類似団体平均を上回っている。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の活用、民間委託の推進等により行政サービスを維持しつつ、類似団体平均の水準まで削減できるよう適切な定員管理に努める。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18597</xdr:rowOff>
    </xdr:to>
    <xdr:cxnSp macro="">
      <xdr:nvCxnSpPr>
        <xdr:cNvPr id="326" name="直線コネクタ 325"/>
        <xdr:cNvCxnSpPr/>
      </xdr:nvCxnSpPr>
      <xdr:spPr>
        <a:xfrm>
          <a:off x="16179800" y="10629537"/>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1360</xdr:rowOff>
    </xdr:to>
    <xdr:cxnSp macro="">
      <xdr:nvCxnSpPr>
        <xdr:cNvPr id="329" name="直線コネクタ 328"/>
        <xdr:cNvCxnSpPr/>
      </xdr:nvCxnSpPr>
      <xdr:spPr>
        <a:xfrm flipV="1">
          <a:off x="15290800" y="1062953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141787</xdr:rowOff>
    </xdr:from>
    <xdr:to>
      <xdr:col>72</xdr:col>
      <xdr:colOff>203200</xdr:colOff>
      <xdr:row>62</xdr:row>
      <xdr:rowOff>1360</xdr:rowOff>
    </xdr:to>
    <xdr:cxnSp macro="">
      <xdr:nvCxnSpPr>
        <xdr:cNvPr id="332" name="直線コネクタ 331"/>
        <xdr:cNvCxnSpPr/>
      </xdr:nvCxnSpPr>
      <xdr:spPr>
        <a:xfrm>
          <a:off x="14401800" y="10600237"/>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112485</xdr:rowOff>
    </xdr:from>
    <xdr:to>
      <xdr:col>68</xdr:col>
      <xdr:colOff>152400</xdr:colOff>
      <xdr:row>61</xdr:row>
      <xdr:rowOff>141787</xdr:rowOff>
    </xdr:to>
    <xdr:cxnSp macro="">
      <xdr:nvCxnSpPr>
        <xdr:cNvPr id="335" name="直線コネクタ 334"/>
        <xdr:cNvCxnSpPr/>
      </xdr:nvCxnSpPr>
      <xdr:spPr>
        <a:xfrm>
          <a:off x="13512800" y="10570935"/>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139247</xdr:rowOff>
    </xdr:from>
    <xdr:to>
      <xdr:col>81</xdr:col>
      <xdr:colOff>95250</xdr:colOff>
      <xdr:row>62</xdr:row>
      <xdr:rowOff>69397</xdr:rowOff>
    </xdr:to>
    <xdr:sp macro="" textlink="">
      <xdr:nvSpPr>
        <xdr:cNvPr id="345" name="楕円 344"/>
        <xdr:cNvSpPr/>
      </xdr:nvSpPr>
      <xdr:spPr>
        <a:xfrm>
          <a:off x="169672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111324</xdr:rowOff>
    </xdr:from>
    <xdr:ext cx="762000" cy="259045"/>
    <xdr:sp macro="" textlink="">
      <xdr:nvSpPr>
        <xdr:cNvPr id="346" name="定員管理の状況該当値テキスト"/>
        <xdr:cNvSpPr txBox="1"/>
      </xdr:nvSpPr>
      <xdr:spPr>
        <a:xfrm>
          <a:off x="17106900" y="1056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7" name="楕円 346"/>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48" name="テキスト ボックス 347"/>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122010</xdr:rowOff>
    </xdr:from>
    <xdr:to>
      <xdr:col>73</xdr:col>
      <xdr:colOff>44450</xdr:colOff>
      <xdr:row>62</xdr:row>
      <xdr:rowOff>52160</xdr:rowOff>
    </xdr:to>
    <xdr:sp macro="" textlink="">
      <xdr:nvSpPr>
        <xdr:cNvPr id="349" name="楕円 348"/>
        <xdr:cNvSpPr/>
      </xdr:nvSpPr>
      <xdr:spPr>
        <a:xfrm>
          <a:off x="15240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36937</xdr:rowOff>
    </xdr:from>
    <xdr:ext cx="762000" cy="259045"/>
    <xdr:sp macro="" textlink="">
      <xdr:nvSpPr>
        <xdr:cNvPr id="350" name="テキスト ボックス 349"/>
        <xdr:cNvSpPr txBox="1"/>
      </xdr:nvSpPr>
      <xdr:spPr>
        <a:xfrm>
          <a:off x="14909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90987</xdr:rowOff>
    </xdr:from>
    <xdr:to>
      <xdr:col>68</xdr:col>
      <xdr:colOff>203200</xdr:colOff>
      <xdr:row>62</xdr:row>
      <xdr:rowOff>21137</xdr:rowOff>
    </xdr:to>
    <xdr:sp macro="" textlink="">
      <xdr:nvSpPr>
        <xdr:cNvPr id="351" name="楕円 350"/>
        <xdr:cNvSpPr/>
      </xdr:nvSpPr>
      <xdr:spPr>
        <a:xfrm>
          <a:off x="14351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5914</xdr:rowOff>
    </xdr:from>
    <xdr:ext cx="762000" cy="259045"/>
    <xdr:sp macro="" textlink="">
      <xdr:nvSpPr>
        <xdr:cNvPr id="352" name="テキスト ボックス 351"/>
        <xdr:cNvSpPr txBox="1"/>
      </xdr:nvSpPr>
      <xdr:spPr>
        <a:xfrm>
          <a:off x="14020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61685</xdr:rowOff>
    </xdr:from>
    <xdr:to>
      <xdr:col>64</xdr:col>
      <xdr:colOff>152400</xdr:colOff>
      <xdr:row>61</xdr:row>
      <xdr:rowOff>163285</xdr:rowOff>
    </xdr:to>
    <xdr:sp macro="" textlink="">
      <xdr:nvSpPr>
        <xdr:cNvPr id="353" name="楕円 352"/>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148062</xdr:rowOff>
    </xdr:from>
    <xdr:ext cx="762000" cy="259045"/>
    <xdr:sp macro="" textlink="">
      <xdr:nvSpPr>
        <xdr:cNvPr id="354" name="テキスト ボックス 353"/>
        <xdr:cNvSpPr txBox="1"/>
      </xdr:nvSpPr>
      <xdr:spPr>
        <a:xfrm>
          <a:off x="13131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実質公債費比率は、昨年度と０．８％の増（類似団体平均を２．０％下回っている）となっている。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今後とも、重要度・必要度など住民ニーズを的確に把握した事業の選択により、新規地方債発行の抑制に努めていく。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43362</xdr:rowOff>
    </xdr:from>
    <xdr:to>
      <xdr:col>81</xdr:col>
      <xdr:colOff>44450</xdr:colOff>
      <xdr:row>39</xdr:row>
      <xdr:rowOff>98516</xdr:rowOff>
    </xdr:to>
    <xdr:cxnSp macro="">
      <xdr:nvCxnSpPr>
        <xdr:cNvPr id="389" name="直線コネクタ 388"/>
        <xdr:cNvCxnSpPr/>
      </xdr:nvCxnSpPr>
      <xdr:spPr>
        <a:xfrm>
          <a:off x="16179800" y="672991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43362</xdr:rowOff>
    </xdr:to>
    <xdr:cxnSp macro="">
      <xdr:nvCxnSpPr>
        <xdr:cNvPr id="392" name="直線コネクタ 391"/>
        <xdr:cNvCxnSpPr/>
      </xdr:nvCxnSpPr>
      <xdr:spPr>
        <a:xfrm>
          <a:off x="15290800" y="67023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15784</xdr:rowOff>
    </xdr:from>
    <xdr:to>
      <xdr:col>72</xdr:col>
      <xdr:colOff>203200</xdr:colOff>
      <xdr:row>39</xdr:row>
      <xdr:rowOff>15784</xdr:rowOff>
    </xdr:to>
    <xdr:cxnSp macro="">
      <xdr:nvCxnSpPr>
        <xdr:cNvPr id="395" name="直線コネクタ 394"/>
        <xdr:cNvCxnSpPr/>
      </xdr:nvCxnSpPr>
      <xdr:spPr>
        <a:xfrm>
          <a:off x="14401800" y="670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15784</xdr:rowOff>
    </xdr:from>
    <xdr:to>
      <xdr:col>68</xdr:col>
      <xdr:colOff>152400</xdr:colOff>
      <xdr:row>39</xdr:row>
      <xdr:rowOff>50256</xdr:rowOff>
    </xdr:to>
    <xdr:cxnSp macro="">
      <xdr:nvCxnSpPr>
        <xdr:cNvPr id="398" name="直線コネクタ 397"/>
        <xdr:cNvCxnSpPr/>
      </xdr:nvCxnSpPr>
      <xdr:spPr>
        <a:xfrm flipV="1">
          <a:off x="13512800" y="67023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47716</xdr:rowOff>
    </xdr:from>
    <xdr:to>
      <xdr:col>81</xdr:col>
      <xdr:colOff>95250</xdr:colOff>
      <xdr:row>39</xdr:row>
      <xdr:rowOff>149316</xdr:rowOff>
    </xdr:to>
    <xdr:sp macro="" textlink="">
      <xdr:nvSpPr>
        <xdr:cNvPr id="408" name="楕円 407"/>
        <xdr:cNvSpPr/>
      </xdr:nvSpPr>
      <xdr:spPr>
        <a:xfrm>
          <a:off x="169672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64243</xdr:rowOff>
    </xdr:from>
    <xdr:ext cx="762000" cy="259045"/>
    <xdr:sp macro="" textlink="">
      <xdr:nvSpPr>
        <xdr:cNvPr id="409" name="公債費負担の状況該当値テキスト"/>
        <xdr:cNvSpPr txBox="1"/>
      </xdr:nvSpPr>
      <xdr:spPr>
        <a:xfrm>
          <a:off x="17106900" y="65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164012</xdr:rowOff>
    </xdr:from>
    <xdr:to>
      <xdr:col>77</xdr:col>
      <xdr:colOff>95250</xdr:colOff>
      <xdr:row>39</xdr:row>
      <xdr:rowOff>94162</xdr:rowOff>
    </xdr:to>
    <xdr:sp macro="" textlink="">
      <xdr:nvSpPr>
        <xdr:cNvPr id="410" name="楕円 409"/>
        <xdr:cNvSpPr/>
      </xdr:nvSpPr>
      <xdr:spPr>
        <a:xfrm>
          <a:off x="16129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104339</xdr:rowOff>
    </xdr:from>
    <xdr:ext cx="736600" cy="259045"/>
    <xdr:sp macro="" textlink="">
      <xdr:nvSpPr>
        <xdr:cNvPr id="411" name="テキスト ボックス 410"/>
        <xdr:cNvSpPr txBox="1"/>
      </xdr:nvSpPr>
      <xdr:spPr>
        <a:xfrm>
          <a:off x="15798800" y="644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136434</xdr:rowOff>
    </xdr:from>
    <xdr:to>
      <xdr:col>73</xdr:col>
      <xdr:colOff>44450</xdr:colOff>
      <xdr:row>39</xdr:row>
      <xdr:rowOff>66584</xdr:rowOff>
    </xdr:to>
    <xdr:sp macro="" textlink="">
      <xdr:nvSpPr>
        <xdr:cNvPr id="412" name="楕円 411"/>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76761</xdr:rowOff>
    </xdr:from>
    <xdr:ext cx="762000" cy="259045"/>
    <xdr:sp macro="" textlink="">
      <xdr:nvSpPr>
        <xdr:cNvPr id="413" name="テキスト ボックス 412"/>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136434</xdr:rowOff>
    </xdr:from>
    <xdr:to>
      <xdr:col>68</xdr:col>
      <xdr:colOff>203200</xdr:colOff>
      <xdr:row>39</xdr:row>
      <xdr:rowOff>66584</xdr:rowOff>
    </xdr:to>
    <xdr:sp macro="" textlink="">
      <xdr:nvSpPr>
        <xdr:cNvPr id="414" name="楕円 413"/>
        <xdr:cNvSpPr/>
      </xdr:nvSpPr>
      <xdr:spPr>
        <a:xfrm>
          <a:off x="14351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76761</xdr:rowOff>
    </xdr:from>
    <xdr:ext cx="762000" cy="259045"/>
    <xdr:sp macro="" textlink="">
      <xdr:nvSpPr>
        <xdr:cNvPr id="415" name="テキスト ボックス 414"/>
        <xdr:cNvSpPr txBox="1"/>
      </xdr:nvSpPr>
      <xdr:spPr>
        <a:xfrm>
          <a:off x="14020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170906</xdr:rowOff>
    </xdr:from>
    <xdr:to>
      <xdr:col>64</xdr:col>
      <xdr:colOff>152400</xdr:colOff>
      <xdr:row>39</xdr:row>
      <xdr:rowOff>101056</xdr:rowOff>
    </xdr:to>
    <xdr:sp macro="" textlink="">
      <xdr:nvSpPr>
        <xdr:cNvPr id="416" name="楕円 415"/>
        <xdr:cNvSpPr/>
      </xdr:nvSpPr>
      <xdr:spPr>
        <a:xfrm>
          <a:off x="13462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111233</xdr:rowOff>
    </xdr:from>
    <xdr:ext cx="762000" cy="259045"/>
    <xdr:sp macro="" textlink="">
      <xdr:nvSpPr>
        <xdr:cNvPr id="417" name="テキスト ボックス 416"/>
        <xdr:cNvSpPr txBox="1"/>
      </xdr:nvSpPr>
      <xdr:spPr>
        <a:xfrm>
          <a:off x="13131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将来負担比率が生じていない主な要因は、将来負担額である起債の繰上償還を実施したことや、充当可能財源として財政調整基金等の造成に努めたこと等による。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今後も公債費等義務的経費の削減を進め、財政の健全化を図る。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19,512
19,325
151.34
12,696,539
12,034,387
533,003
6,594,954
11,002,072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人件費は、類似団体と比較すると１．６％低い２０．３％である。これは、「職員定員適正化計画」に沿って新規職員採用の抑制に努め、職員数を削減していった結果である。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今後も職員定員の適正化を図るとともに、行財政改革への取組を通じて人件費の削減に努める。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107950</xdr:rowOff>
    </xdr:to>
    <xdr:cxnSp macro="">
      <xdr:nvCxnSpPr>
        <xdr:cNvPr id="66" name="直線コネクタ 65"/>
        <xdr:cNvCxnSpPr/>
      </xdr:nvCxnSpPr>
      <xdr:spPr>
        <a:xfrm flipV="1">
          <a:off x="3987800" y="6055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107950</xdr:rowOff>
    </xdr:to>
    <xdr:cxnSp macro="">
      <xdr:nvCxnSpPr>
        <xdr:cNvPr id="69" name="直線コネクタ 68"/>
        <xdr:cNvCxnSpPr/>
      </xdr:nvCxnSpPr>
      <xdr:spPr>
        <a:xfrm>
          <a:off x="3098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85090</xdr:rowOff>
    </xdr:to>
    <xdr:cxnSp macro="">
      <xdr:nvCxnSpPr>
        <xdr:cNvPr id="72" name="直線コネクタ 71"/>
        <xdr:cNvCxnSpPr/>
      </xdr:nvCxnSpPr>
      <xdr:spPr>
        <a:xfrm flipV="1">
          <a:off x="2209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100330</xdr:rowOff>
    </xdr:to>
    <xdr:cxnSp macro="">
      <xdr:nvCxnSpPr>
        <xdr:cNvPr id="75" name="直線コネクタ 74"/>
        <xdr:cNvCxnSpPr/>
      </xdr:nvCxnSpPr>
      <xdr:spPr>
        <a:xfrm flipV="1">
          <a:off x="1320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前年度より０．５％減少し、類似団体と比較すると１．７％上回っている。これは保有する公共施設が多く、そのための維持管理経費等によるものと、会計年度任用職員に係るシステム改修の委託料等の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今後は、庁舎の統合事業や小中学校の再編、類似施設の統廃合等を進め、維持管理経費等の見直しを図っていく。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1270</xdr:rowOff>
    </xdr:to>
    <xdr:cxnSp macro="">
      <xdr:nvCxnSpPr>
        <xdr:cNvPr id="127" name="直線コネクタ 126"/>
        <xdr:cNvCxnSpPr/>
      </xdr:nvCxnSpPr>
      <xdr:spPr>
        <a:xfrm flipV="1">
          <a:off x="15671800" y="2877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1270</xdr:rowOff>
    </xdr:to>
    <xdr:cxnSp macro="">
      <xdr:nvCxnSpPr>
        <xdr:cNvPr id="130" name="直線コネクタ 129"/>
        <xdr:cNvCxnSpPr/>
      </xdr:nvCxnSpPr>
      <xdr:spPr>
        <a:xfrm>
          <a:off x="14782800" y="2824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81280</xdr:rowOff>
    </xdr:to>
    <xdr:cxnSp macro="">
      <xdr:nvCxnSpPr>
        <xdr:cNvPr id="133" name="直線コネクタ 132"/>
        <xdr:cNvCxnSpPr/>
      </xdr:nvCxnSpPr>
      <xdr:spPr>
        <a:xfrm>
          <a:off x="13893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12700</xdr:rowOff>
    </xdr:to>
    <xdr:cxnSp macro="">
      <xdr:nvCxnSpPr>
        <xdr:cNvPr id="136" name="直線コネクタ 135"/>
        <xdr:cNvCxnSpPr/>
      </xdr:nvCxnSpPr>
      <xdr:spPr>
        <a:xfrm>
          <a:off x="13004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6" name="楕円 145"/>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7" name="物件費該当値テキスト"/>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8" name="楕円 147"/>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9" name="テキスト ボックス 14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51" name="テキスト ボックス 150"/>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3" name="テキスト ボックス 152"/>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5" name="テキスト ボックス 154"/>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かかる経常収支比率は昨年度より０．１％減少となっている。これは、小中学校要保護児童（生徒）援助費や老人保護措置費において対象者が減少したためである。今年度は類似団体平均を下回っている（△０．９％）が、全国平均を上回る高齢化率により、今後も医療費等の増加が懸念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167822</xdr:rowOff>
    </xdr:to>
    <xdr:cxnSp macro="">
      <xdr:nvCxnSpPr>
        <xdr:cNvPr id="190" name="直線コネクタ 189"/>
        <xdr:cNvCxnSpPr/>
      </xdr:nvCxnSpPr>
      <xdr:spPr>
        <a:xfrm flipV="1">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45357</xdr:rowOff>
    </xdr:to>
    <xdr:cxnSp macro="">
      <xdr:nvCxnSpPr>
        <xdr:cNvPr id="193" name="直線コネクタ 192"/>
        <xdr:cNvCxnSpPr/>
      </xdr:nvCxnSpPr>
      <xdr:spPr>
        <a:xfrm flipV="1">
          <a:off x="3098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45357</xdr:rowOff>
    </xdr:to>
    <xdr:cxnSp macro="">
      <xdr:nvCxnSpPr>
        <xdr:cNvPr id="196" name="直線コネクタ 195"/>
        <xdr:cNvCxnSpPr/>
      </xdr:nvCxnSpPr>
      <xdr:spPr>
        <a:xfrm>
          <a:off x="2209800" y="94996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55</xdr:row>
      <xdr:rowOff>69850</xdr:rowOff>
    </xdr:to>
    <xdr:cxnSp macro="">
      <xdr:nvCxnSpPr>
        <xdr:cNvPr id="199" name="直線コネクタ 198"/>
        <xdr:cNvCxnSpPr/>
      </xdr:nvCxnSpPr>
      <xdr:spPr>
        <a:xfrm>
          <a:off x="1320800" y="93526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9" name="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0"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1" name="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2" name="テキスト ボックス 21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3" name="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4" name="テキスト ボックス 213"/>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7" name="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その他については、類似団体平均と比べると０．７％下回っており、昨年度より１．０％増加している。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これは、水道事業、下水道事業特別会計への繰出金が増加したためである。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高齢化率の上昇による後期高齢者医療事業特別会計への繰出金や水道範囲拡大による上水道事業特別会計への繰出金等の増加が見込まれるので、健康推進事業の推進や独立採算の原則に立ち返った使用料の適正化等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88900</xdr:rowOff>
    </xdr:to>
    <xdr:cxnSp macro="">
      <xdr:nvCxnSpPr>
        <xdr:cNvPr id="251" name="直線コネクタ 250"/>
        <xdr:cNvCxnSpPr/>
      </xdr:nvCxnSpPr>
      <xdr:spPr>
        <a:xfrm>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50800</xdr:rowOff>
    </xdr:to>
    <xdr:cxnSp macro="">
      <xdr:nvCxnSpPr>
        <xdr:cNvPr id="254" name="直線コネクタ 253"/>
        <xdr:cNvCxnSpPr/>
      </xdr:nvCxnSpPr>
      <xdr:spPr>
        <a:xfrm flipV="1">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50800</xdr:rowOff>
    </xdr:to>
    <xdr:cxnSp macro="">
      <xdr:nvCxnSpPr>
        <xdr:cNvPr id="257" name="直線コネクタ 256"/>
        <xdr:cNvCxnSpPr/>
      </xdr:nvCxnSpPr>
      <xdr:spPr>
        <a:xfrm>
          <a:off x="13893800" y="959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55</xdr:row>
      <xdr:rowOff>168910</xdr:rowOff>
    </xdr:to>
    <xdr:cxnSp macro="">
      <xdr:nvCxnSpPr>
        <xdr:cNvPr id="260" name="直線コネクタ 259"/>
        <xdr:cNvCxnSpPr/>
      </xdr:nvCxnSpPr>
      <xdr:spPr>
        <a:xfrm flipV="1">
          <a:off x="13004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8" name="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補助費等については、類似団体平均を１．３％下回っている。これは一部事務組合への負担金等によるものである。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今後は、補助金等の見直しを進め、抑制に努めていく。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36</xdr:row>
      <xdr:rowOff>163576</xdr:rowOff>
    </xdr:to>
    <xdr:cxnSp macro="">
      <xdr:nvCxnSpPr>
        <xdr:cNvPr id="309" name="直線コネクタ 308"/>
        <xdr:cNvCxnSpPr/>
      </xdr:nvCxnSpPr>
      <xdr:spPr>
        <a:xfrm>
          <a:off x="15671800" y="6335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42418</xdr:rowOff>
    </xdr:to>
    <xdr:cxnSp macro="">
      <xdr:nvCxnSpPr>
        <xdr:cNvPr id="312" name="直線コネクタ 311"/>
        <xdr:cNvCxnSpPr/>
      </xdr:nvCxnSpPr>
      <xdr:spPr>
        <a:xfrm flipV="1">
          <a:off x="14782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42418</xdr:rowOff>
    </xdr:to>
    <xdr:cxnSp macro="">
      <xdr:nvCxnSpPr>
        <xdr:cNvPr id="315" name="直線コネクタ 314"/>
        <xdr:cNvCxnSpPr/>
      </xdr:nvCxnSpPr>
      <xdr:spPr>
        <a:xfrm>
          <a:off x="13893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19558</xdr:rowOff>
    </xdr:to>
    <xdr:cxnSp macro="">
      <xdr:nvCxnSpPr>
        <xdr:cNvPr id="318" name="直線コネクタ 317"/>
        <xdr:cNvCxnSpPr/>
      </xdr:nvCxnSpPr>
      <xdr:spPr>
        <a:xfrm>
          <a:off x="13004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9"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0" name="楕円 329"/>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31" name="テキスト ボックス 330"/>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2" name="楕円 331"/>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3" name="テキスト ボックス 33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かかる経常収支比率は、合併特例債や過疎対策事業債、緊急防災・減災事業債などの起債償還により、令和元年度は前年度より１．４％増加となっている。類似団体と比較すると、２．３％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今後も合併特例債や過疎対策事業債などの起債償還が見込まれており、新規の起債借入を抑制するなど、健全な財政運営に努める必要がある。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83565</xdr:rowOff>
    </xdr:to>
    <xdr:cxnSp macro="">
      <xdr:nvCxnSpPr>
        <xdr:cNvPr id="367" name="直線コネクタ 366"/>
        <xdr:cNvCxnSpPr/>
      </xdr:nvCxnSpPr>
      <xdr:spPr>
        <a:xfrm>
          <a:off x="3987800" y="132212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77</xdr:row>
      <xdr:rowOff>19558</xdr:rowOff>
    </xdr:to>
    <xdr:cxnSp macro="">
      <xdr:nvCxnSpPr>
        <xdr:cNvPr id="370" name="直線コネクタ 369"/>
        <xdr:cNvCxnSpPr/>
      </xdr:nvCxnSpPr>
      <xdr:spPr>
        <a:xfrm>
          <a:off x="3098800" y="13161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136144</xdr:rowOff>
    </xdr:to>
    <xdr:cxnSp macro="">
      <xdr:nvCxnSpPr>
        <xdr:cNvPr id="373" name="直線コネクタ 372"/>
        <xdr:cNvCxnSpPr/>
      </xdr:nvCxnSpPr>
      <xdr:spPr>
        <a:xfrm flipV="1">
          <a:off x="2209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136144</xdr:rowOff>
    </xdr:to>
    <xdr:cxnSp macro="">
      <xdr:nvCxnSpPr>
        <xdr:cNvPr id="376" name="直線コネクタ 375"/>
        <xdr:cNvCxnSpPr/>
      </xdr:nvCxnSpPr>
      <xdr:spPr>
        <a:xfrm>
          <a:off x="1320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6" name="楕円 385"/>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7"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8" name="楕円 387"/>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89" name="テキスト ボックス 388"/>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0" name="楕円 389"/>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1" name="テキスト ボックス 390"/>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2" name="楕円 391"/>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3" name="テキスト ボックス 392"/>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4" name="楕円 393"/>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5" name="テキスト ボックス 394"/>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公債費以外の経常収支比率は、前年度より０．３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減少している。類似団体比較で２．８％下回っているいる。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今後は、健康増進事業の促進や他団体への補助金の見直し、公共施設の統廃合による維持管理経費の削減等を実施し、経常的経費の抑制に努める。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76</xdr:row>
      <xdr:rowOff>145287</xdr:rowOff>
    </xdr:to>
    <xdr:cxnSp macro="">
      <xdr:nvCxnSpPr>
        <xdr:cNvPr id="426" name="直線コネクタ 425"/>
        <xdr:cNvCxnSpPr/>
      </xdr:nvCxnSpPr>
      <xdr:spPr>
        <a:xfrm flipV="1">
          <a:off x="15671800" y="131617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76</xdr:row>
      <xdr:rowOff>145287</xdr:rowOff>
    </xdr:to>
    <xdr:cxnSp macro="">
      <xdr:nvCxnSpPr>
        <xdr:cNvPr id="429" name="直線コネクタ 428"/>
        <xdr:cNvCxnSpPr/>
      </xdr:nvCxnSpPr>
      <xdr:spPr>
        <a:xfrm>
          <a:off x="14782800" y="13175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145287</xdr:rowOff>
    </xdr:to>
    <xdr:cxnSp macro="">
      <xdr:nvCxnSpPr>
        <xdr:cNvPr id="432" name="直線コネクタ 431"/>
        <xdr:cNvCxnSpPr/>
      </xdr:nvCxnSpPr>
      <xdr:spPr>
        <a:xfrm>
          <a:off x="13893800" y="130520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21844</xdr:rowOff>
    </xdr:to>
    <xdr:cxnSp macro="">
      <xdr:nvCxnSpPr>
        <xdr:cNvPr id="435" name="直線コネクタ 434"/>
        <xdr:cNvCxnSpPr/>
      </xdr:nvCxnSpPr>
      <xdr:spPr>
        <a:xfrm>
          <a:off x="13004800" y="12992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5" name="楕円 444"/>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6"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7" name="楕円 446"/>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48" name="テキスト ボックス 447"/>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9" name="楕円 448"/>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0" name="テキスト ボックス 449"/>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1" name="楕円 450"/>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2" name="テキスト ボックス 451"/>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3" name="楕円 452"/>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4" name="テキスト ボックス 453"/>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140662</xdr:rowOff>
    </xdr:from>
    <xdr:to>
      <xdr:col>29</xdr:col>
      <xdr:colOff>127000</xdr:colOff>
      <xdr:row>14</xdr:row>
      <xdr:rowOff>35538</xdr:rowOff>
    </xdr:to>
    <xdr:cxnSp macro="">
      <xdr:nvCxnSpPr>
        <xdr:cNvPr id="52" name="直線コネクタ 51"/>
        <xdr:cNvCxnSpPr/>
      </xdr:nvCxnSpPr>
      <xdr:spPr bwMode="auto">
        <a:xfrm flipV="1">
          <a:off x="5003800" y="2417137"/>
          <a:ext cx="647700" cy="66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35538</xdr:rowOff>
    </xdr:from>
    <xdr:to>
      <xdr:col>26</xdr:col>
      <xdr:colOff>50800</xdr:colOff>
      <xdr:row>14</xdr:row>
      <xdr:rowOff>53026</xdr:rowOff>
    </xdr:to>
    <xdr:cxnSp macro="">
      <xdr:nvCxnSpPr>
        <xdr:cNvPr id="55" name="直線コネクタ 54"/>
        <xdr:cNvCxnSpPr/>
      </xdr:nvCxnSpPr>
      <xdr:spPr bwMode="auto">
        <a:xfrm flipV="1">
          <a:off x="4305300" y="2483463"/>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53026</xdr:rowOff>
    </xdr:from>
    <xdr:to>
      <xdr:col>22</xdr:col>
      <xdr:colOff>114300</xdr:colOff>
      <xdr:row>14</xdr:row>
      <xdr:rowOff>86336</xdr:rowOff>
    </xdr:to>
    <xdr:cxnSp macro="">
      <xdr:nvCxnSpPr>
        <xdr:cNvPr id="58" name="直線コネクタ 57"/>
        <xdr:cNvCxnSpPr/>
      </xdr:nvCxnSpPr>
      <xdr:spPr bwMode="auto">
        <a:xfrm flipV="1">
          <a:off x="3606800" y="2500951"/>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86336</xdr:rowOff>
    </xdr:from>
    <xdr:to>
      <xdr:col>18</xdr:col>
      <xdr:colOff>177800</xdr:colOff>
      <xdr:row>14</xdr:row>
      <xdr:rowOff>140139</xdr:rowOff>
    </xdr:to>
    <xdr:cxnSp macro="">
      <xdr:nvCxnSpPr>
        <xdr:cNvPr id="61" name="直線コネクタ 60"/>
        <xdr:cNvCxnSpPr/>
      </xdr:nvCxnSpPr>
      <xdr:spPr bwMode="auto">
        <a:xfrm flipV="1">
          <a:off x="2908300" y="2534261"/>
          <a:ext cx="698500" cy="5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89862</xdr:rowOff>
    </xdr:from>
    <xdr:to>
      <xdr:col>29</xdr:col>
      <xdr:colOff>177800</xdr:colOff>
      <xdr:row>14</xdr:row>
      <xdr:rowOff>20012</xdr:rowOff>
    </xdr:to>
    <xdr:sp macro="" textlink="">
      <xdr:nvSpPr>
        <xdr:cNvPr id="71" name="楕円 70"/>
        <xdr:cNvSpPr/>
      </xdr:nvSpPr>
      <xdr:spPr bwMode="auto">
        <a:xfrm>
          <a:off x="5600700" y="236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106389</xdr:rowOff>
    </xdr:from>
    <xdr:ext cx="762000" cy="259045"/>
    <xdr:sp macro="" textlink="">
      <xdr:nvSpPr>
        <xdr:cNvPr id="72" name="人口1人当たり決算額の推移該当値テキスト130"/>
        <xdr:cNvSpPr txBox="1"/>
      </xdr:nvSpPr>
      <xdr:spPr>
        <a:xfrm>
          <a:off x="5740400" y="22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156188</xdr:rowOff>
    </xdr:from>
    <xdr:to>
      <xdr:col>26</xdr:col>
      <xdr:colOff>101600</xdr:colOff>
      <xdr:row>14</xdr:row>
      <xdr:rowOff>86338</xdr:rowOff>
    </xdr:to>
    <xdr:sp macro="" textlink="">
      <xdr:nvSpPr>
        <xdr:cNvPr id="73" name="楕円 72"/>
        <xdr:cNvSpPr/>
      </xdr:nvSpPr>
      <xdr:spPr bwMode="auto">
        <a:xfrm>
          <a:off x="4953000" y="243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96515</xdr:rowOff>
    </xdr:from>
    <xdr:ext cx="736600" cy="259045"/>
    <xdr:sp macro="" textlink="">
      <xdr:nvSpPr>
        <xdr:cNvPr id="74" name="テキスト ボックス 73"/>
        <xdr:cNvSpPr txBox="1"/>
      </xdr:nvSpPr>
      <xdr:spPr>
        <a:xfrm>
          <a:off x="4622800" y="220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2226</xdr:rowOff>
    </xdr:from>
    <xdr:to>
      <xdr:col>22</xdr:col>
      <xdr:colOff>165100</xdr:colOff>
      <xdr:row>14</xdr:row>
      <xdr:rowOff>103826</xdr:rowOff>
    </xdr:to>
    <xdr:sp macro="" textlink="">
      <xdr:nvSpPr>
        <xdr:cNvPr id="75" name="楕円 74"/>
        <xdr:cNvSpPr/>
      </xdr:nvSpPr>
      <xdr:spPr bwMode="auto">
        <a:xfrm>
          <a:off x="4254500" y="2450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114003</xdr:rowOff>
    </xdr:from>
    <xdr:ext cx="762000" cy="259045"/>
    <xdr:sp macro="" textlink="">
      <xdr:nvSpPr>
        <xdr:cNvPr id="76" name="テキスト ボックス 75"/>
        <xdr:cNvSpPr txBox="1"/>
      </xdr:nvSpPr>
      <xdr:spPr>
        <a:xfrm>
          <a:off x="3924300" y="221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35536</xdr:rowOff>
    </xdr:from>
    <xdr:to>
      <xdr:col>19</xdr:col>
      <xdr:colOff>38100</xdr:colOff>
      <xdr:row>14</xdr:row>
      <xdr:rowOff>137136</xdr:rowOff>
    </xdr:to>
    <xdr:sp macro="" textlink="">
      <xdr:nvSpPr>
        <xdr:cNvPr id="77" name="楕円 76"/>
        <xdr:cNvSpPr/>
      </xdr:nvSpPr>
      <xdr:spPr bwMode="auto">
        <a:xfrm>
          <a:off x="3556000" y="2483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147313</xdr:rowOff>
    </xdr:from>
    <xdr:ext cx="762000" cy="259045"/>
    <xdr:sp macro="" textlink="">
      <xdr:nvSpPr>
        <xdr:cNvPr id="78" name="テキスト ボックス 77"/>
        <xdr:cNvSpPr txBox="1"/>
      </xdr:nvSpPr>
      <xdr:spPr>
        <a:xfrm>
          <a:off x="3225800" y="225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89339</xdr:rowOff>
    </xdr:from>
    <xdr:to>
      <xdr:col>15</xdr:col>
      <xdr:colOff>101600</xdr:colOff>
      <xdr:row>15</xdr:row>
      <xdr:rowOff>19489</xdr:rowOff>
    </xdr:to>
    <xdr:sp macro="" textlink="">
      <xdr:nvSpPr>
        <xdr:cNvPr id="79" name="楕円 78"/>
        <xdr:cNvSpPr/>
      </xdr:nvSpPr>
      <xdr:spPr bwMode="auto">
        <a:xfrm>
          <a:off x="2857500" y="253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29666</xdr:rowOff>
    </xdr:from>
    <xdr:ext cx="762000" cy="259045"/>
    <xdr:sp macro="" textlink="">
      <xdr:nvSpPr>
        <xdr:cNvPr id="80" name="テキスト ボックス 79"/>
        <xdr:cNvSpPr txBox="1"/>
      </xdr:nvSpPr>
      <xdr:spPr>
        <a:xfrm>
          <a:off x="2527300" y="230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142042</xdr:rowOff>
    </xdr:from>
    <xdr:to>
      <xdr:col>29</xdr:col>
      <xdr:colOff>127000</xdr:colOff>
      <xdr:row>37</xdr:row>
      <xdr:rowOff>58831</xdr:rowOff>
    </xdr:to>
    <xdr:cxnSp macro="">
      <xdr:nvCxnSpPr>
        <xdr:cNvPr id="112" name="直線コネクタ 111"/>
        <xdr:cNvCxnSpPr/>
      </xdr:nvCxnSpPr>
      <xdr:spPr bwMode="auto">
        <a:xfrm flipV="1">
          <a:off x="5003800" y="7095292"/>
          <a:ext cx="647700" cy="8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126818</xdr:rowOff>
    </xdr:from>
    <xdr:ext cx="762000" cy="259045"/>
    <xdr:sp macro="" textlink="">
      <xdr:nvSpPr>
        <xdr:cNvPr id="113" name="人口1人当たり決算額の推移平均値テキスト445"/>
        <xdr:cNvSpPr txBox="1"/>
      </xdr:nvSpPr>
      <xdr:spPr>
        <a:xfrm>
          <a:off x="5740400" y="7080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58831</xdr:rowOff>
    </xdr:from>
    <xdr:to>
      <xdr:col>26</xdr:col>
      <xdr:colOff>50800</xdr:colOff>
      <xdr:row>37</xdr:row>
      <xdr:rowOff>127754</xdr:rowOff>
    </xdr:to>
    <xdr:cxnSp macro="">
      <xdr:nvCxnSpPr>
        <xdr:cNvPr id="115" name="直線コネクタ 114"/>
        <xdr:cNvCxnSpPr/>
      </xdr:nvCxnSpPr>
      <xdr:spPr bwMode="auto">
        <a:xfrm flipV="1">
          <a:off x="4305300" y="7183531"/>
          <a:ext cx="698500" cy="6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120302</xdr:rowOff>
    </xdr:from>
    <xdr:to>
      <xdr:col>22</xdr:col>
      <xdr:colOff>114300</xdr:colOff>
      <xdr:row>37</xdr:row>
      <xdr:rowOff>127754</xdr:rowOff>
    </xdr:to>
    <xdr:cxnSp macro="">
      <xdr:nvCxnSpPr>
        <xdr:cNvPr id="118" name="直線コネクタ 117"/>
        <xdr:cNvCxnSpPr/>
      </xdr:nvCxnSpPr>
      <xdr:spPr bwMode="auto">
        <a:xfrm>
          <a:off x="3606800" y="7245002"/>
          <a:ext cx="698500" cy="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120302</xdr:rowOff>
    </xdr:from>
    <xdr:to>
      <xdr:col>18</xdr:col>
      <xdr:colOff>177800</xdr:colOff>
      <xdr:row>37</xdr:row>
      <xdr:rowOff>135413</xdr:rowOff>
    </xdr:to>
    <xdr:cxnSp macro="">
      <xdr:nvCxnSpPr>
        <xdr:cNvPr id="121" name="直線コネクタ 120"/>
        <xdr:cNvCxnSpPr/>
      </xdr:nvCxnSpPr>
      <xdr:spPr bwMode="auto">
        <a:xfrm flipV="1">
          <a:off x="2908300" y="7245002"/>
          <a:ext cx="698500" cy="1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91242</xdr:rowOff>
    </xdr:from>
    <xdr:to>
      <xdr:col>29</xdr:col>
      <xdr:colOff>177800</xdr:colOff>
      <xdr:row>37</xdr:row>
      <xdr:rowOff>21392</xdr:rowOff>
    </xdr:to>
    <xdr:sp macro="" textlink="">
      <xdr:nvSpPr>
        <xdr:cNvPr id="131" name="楕円 130"/>
        <xdr:cNvSpPr/>
      </xdr:nvSpPr>
      <xdr:spPr bwMode="auto">
        <a:xfrm>
          <a:off x="5600700" y="704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279219</xdr:rowOff>
    </xdr:from>
    <xdr:ext cx="762000" cy="259045"/>
    <xdr:sp macro="" textlink="">
      <xdr:nvSpPr>
        <xdr:cNvPr id="132" name="人口1人当たり決算額の推移該当値テキスト445"/>
        <xdr:cNvSpPr txBox="1"/>
      </xdr:nvSpPr>
      <xdr:spPr>
        <a:xfrm>
          <a:off x="5740400" y="688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8031</xdr:rowOff>
    </xdr:from>
    <xdr:to>
      <xdr:col>26</xdr:col>
      <xdr:colOff>101600</xdr:colOff>
      <xdr:row>37</xdr:row>
      <xdr:rowOff>109631</xdr:rowOff>
    </xdr:to>
    <xdr:sp macro="" textlink="">
      <xdr:nvSpPr>
        <xdr:cNvPr id="133" name="楕円 132"/>
        <xdr:cNvSpPr/>
      </xdr:nvSpPr>
      <xdr:spPr bwMode="auto">
        <a:xfrm>
          <a:off x="4953000" y="713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94408</xdr:rowOff>
    </xdr:from>
    <xdr:ext cx="736600" cy="259045"/>
    <xdr:sp macro="" textlink="">
      <xdr:nvSpPr>
        <xdr:cNvPr id="134" name="テキスト ボックス 133"/>
        <xdr:cNvSpPr txBox="1"/>
      </xdr:nvSpPr>
      <xdr:spPr>
        <a:xfrm>
          <a:off x="4622800" y="721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76954</xdr:rowOff>
    </xdr:from>
    <xdr:to>
      <xdr:col>22</xdr:col>
      <xdr:colOff>165100</xdr:colOff>
      <xdr:row>37</xdr:row>
      <xdr:rowOff>178554</xdr:rowOff>
    </xdr:to>
    <xdr:sp macro="" textlink="">
      <xdr:nvSpPr>
        <xdr:cNvPr id="135" name="楕円 134"/>
        <xdr:cNvSpPr/>
      </xdr:nvSpPr>
      <xdr:spPr bwMode="auto">
        <a:xfrm>
          <a:off x="4254500" y="720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163331</xdr:rowOff>
    </xdr:from>
    <xdr:ext cx="762000" cy="259045"/>
    <xdr:sp macro="" textlink="">
      <xdr:nvSpPr>
        <xdr:cNvPr id="136" name="テキスト ボックス 135"/>
        <xdr:cNvSpPr txBox="1"/>
      </xdr:nvSpPr>
      <xdr:spPr>
        <a:xfrm>
          <a:off x="3924300" y="728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69502</xdr:rowOff>
    </xdr:from>
    <xdr:to>
      <xdr:col>19</xdr:col>
      <xdr:colOff>38100</xdr:colOff>
      <xdr:row>37</xdr:row>
      <xdr:rowOff>171102</xdr:rowOff>
    </xdr:to>
    <xdr:sp macro="" textlink="">
      <xdr:nvSpPr>
        <xdr:cNvPr id="137" name="楕円 136"/>
        <xdr:cNvSpPr/>
      </xdr:nvSpPr>
      <xdr:spPr bwMode="auto">
        <a:xfrm>
          <a:off x="3556000" y="719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155879</xdr:rowOff>
    </xdr:from>
    <xdr:ext cx="762000" cy="259045"/>
    <xdr:sp macro="" textlink="">
      <xdr:nvSpPr>
        <xdr:cNvPr id="138" name="テキスト ボックス 137"/>
        <xdr:cNvSpPr txBox="1"/>
      </xdr:nvSpPr>
      <xdr:spPr>
        <a:xfrm>
          <a:off x="3225800" y="728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84613</xdr:rowOff>
    </xdr:from>
    <xdr:to>
      <xdr:col>15</xdr:col>
      <xdr:colOff>101600</xdr:colOff>
      <xdr:row>37</xdr:row>
      <xdr:rowOff>186213</xdr:rowOff>
    </xdr:to>
    <xdr:sp macro="" textlink="">
      <xdr:nvSpPr>
        <xdr:cNvPr id="139" name="楕円 138"/>
        <xdr:cNvSpPr/>
      </xdr:nvSpPr>
      <xdr:spPr bwMode="auto">
        <a:xfrm>
          <a:off x="2857500" y="720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170990</xdr:rowOff>
    </xdr:from>
    <xdr:ext cx="762000" cy="259045"/>
    <xdr:sp macro="" textlink="">
      <xdr:nvSpPr>
        <xdr:cNvPr id="140" name="テキスト ボックス 139"/>
        <xdr:cNvSpPr txBox="1"/>
      </xdr:nvSpPr>
      <xdr:spPr>
        <a:xfrm>
          <a:off x="2527300" y="729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19,512
19,325
151.34
12,696,539
12,034,387
533,003
6,594,954
11,002,072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123731</xdr:rowOff>
    </xdr:from>
    <xdr:to>
      <xdr:col>24</xdr:col>
      <xdr:colOff>63500</xdr:colOff>
      <xdr:row>35</xdr:row>
      <xdr:rowOff>148060</xdr:rowOff>
    </xdr:to>
    <xdr:cxnSp macro="">
      <xdr:nvCxnSpPr>
        <xdr:cNvPr id="63" name="直線コネクタ 62"/>
        <xdr:cNvCxnSpPr/>
      </xdr:nvCxnSpPr>
      <xdr:spPr>
        <a:xfrm>
          <a:off x="3797300" y="6124481"/>
          <a:ext cx="8382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123731</xdr:rowOff>
    </xdr:from>
    <xdr:to>
      <xdr:col>19</xdr:col>
      <xdr:colOff>177800</xdr:colOff>
      <xdr:row>35</xdr:row>
      <xdr:rowOff>168977</xdr:rowOff>
    </xdr:to>
    <xdr:cxnSp macro="">
      <xdr:nvCxnSpPr>
        <xdr:cNvPr id="66" name="直線コネクタ 65"/>
        <xdr:cNvCxnSpPr/>
      </xdr:nvCxnSpPr>
      <xdr:spPr>
        <a:xfrm flipV="1">
          <a:off x="2908300" y="6124481"/>
          <a:ext cx="889000" cy="4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168977</xdr:rowOff>
    </xdr:from>
    <xdr:to>
      <xdr:col>15</xdr:col>
      <xdr:colOff>50800</xdr:colOff>
      <xdr:row>36</xdr:row>
      <xdr:rowOff>10868</xdr:rowOff>
    </xdr:to>
    <xdr:cxnSp macro="">
      <xdr:nvCxnSpPr>
        <xdr:cNvPr id="69" name="直線コネクタ 68"/>
        <xdr:cNvCxnSpPr/>
      </xdr:nvCxnSpPr>
      <xdr:spPr>
        <a:xfrm flipV="1">
          <a:off x="2019300" y="6169727"/>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10868</xdr:rowOff>
    </xdr:from>
    <xdr:to>
      <xdr:col>10</xdr:col>
      <xdr:colOff>114300</xdr:colOff>
      <xdr:row>36</xdr:row>
      <xdr:rowOff>18248</xdr:rowOff>
    </xdr:to>
    <xdr:cxnSp macro="">
      <xdr:nvCxnSpPr>
        <xdr:cNvPr id="72" name="直線コネクタ 71"/>
        <xdr:cNvCxnSpPr/>
      </xdr:nvCxnSpPr>
      <xdr:spPr>
        <a:xfrm flipV="1">
          <a:off x="1130300" y="6183068"/>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97260</xdr:rowOff>
    </xdr:from>
    <xdr:to>
      <xdr:col>24</xdr:col>
      <xdr:colOff>114300</xdr:colOff>
      <xdr:row>36</xdr:row>
      <xdr:rowOff>27410</xdr:rowOff>
    </xdr:to>
    <xdr:sp macro="" textlink="">
      <xdr:nvSpPr>
        <xdr:cNvPr id="82" name="楕円 81"/>
        <xdr:cNvSpPr/>
      </xdr:nvSpPr>
      <xdr:spPr>
        <a:xfrm>
          <a:off x="4584700" y="60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120137</xdr:rowOff>
    </xdr:from>
    <xdr:ext cx="534377" cy="259045"/>
    <xdr:sp macro="" textlink="">
      <xdr:nvSpPr>
        <xdr:cNvPr id="83" name="人件費該当値テキスト"/>
        <xdr:cNvSpPr txBox="1"/>
      </xdr:nvSpPr>
      <xdr:spPr>
        <a:xfrm>
          <a:off x="4686300" y="59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72931</xdr:rowOff>
    </xdr:from>
    <xdr:to>
      <xdr:col>20</xdr:col>
      <xdr:colOff>38100</xdr:colOff>
      <xdr:row>36</xdr:row>
      <xdr:rowOff>3081</xdr:rowOff>
    </xdr:to>
    <xdr:sp macro="" textlink="">
      <xdr:nvSpPr>
        <xdr:cNvPr id="84" name="楕円 83"/>
        <xdr:cNvSpPr/>
      </xdr:nvSpPr>
      <xdr:spPr>
        <a:xfrm>
          <a:off x="3746500" y="60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19608</xdr:rowOff>
    </xdr:from>
    <xdr:ext cx="534377" cy="259045"/>
    <xdr:sp macro="" textlink="">
      <xdr:nvSpPr>
        <xdr:cNvPr id="85" name="テキスト ボックス 84"/>
        <xdr:cNvSpPr txBox="1"/>
      </xdr:nvSpPr>
      <xdr:spPr>
        <a:xfrm>
          <a:off x="3530111" y="58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118177</xdr:rowOff>
    </xdr:from>
    <xdr:to>
      <xdr:col>15</xdr:col>
      <xdr:colOff>101600</xdr:colOff>
      <xdr:row>36</xdr:row>
      <xdr:rowOff>48327</xdr:rowOff>
    </xdr:to>
    <xdr:sp macro="" textlink="">
      <xdr:nvSpPr>
        <xdr:cNvPr id="86" name="楕円 85"/>
        <xdr:cNvSpPr/>
      </xdr:nvSpPr>
      <xdr:spPr>
        <a:xfrm>
          <a:off x="2857500" y="61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64854</xdr:rowOff>
    </xdr:from>
    <xdr:ext cx="534377" cy="259045"/>
    <xdr:sp macro="" textlink="">
      <xdr:nvSpPr>
        <xdr:cNvPr id="87" name="テキスト ボックス 86"/>
        <xdr:cNvSpPr txBox="1"/>
      </xdr:nvSpPr>
      <xdr:spPr>
        <a:xfrm>
          <a:off x="2641111" y="58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131518</xdr:rowOff>
    </xdr:from>
    <xdr:to>
      <xdr:col>10</xdr:col>
      <xdr:colOff>165100</xdr:colOff>
      <xdr:row>36</xdr:row>
      <xdr:rowOff>61668</xdr:rowOff>
    </xdr:to>
    <xdr:sp macro="" textlink="">
      <xdr:nvSpPr>
        <xdr:cNvPr id="88" name="楕円 87"/>
        <xdr:cNvSpPr/>
      </xdr:nvSpPr>
      <xdr:spPr>
        <a:xfrm>
          <a:off x="1968500" y="61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78195</xdr:rowOff>
    </xdr:from>
    <xdr:ext cx="534377" cy="259045"/>
    <xdr:sp macro="" textlink="">
      <xdr:nvSpPr>
        <xdr:cNvPr id="89" name="テキスト ボックス 88"/>
        <xdr:cNvSpPr txBox="1"/>
      </xdr:nvSpPr>
      <xdr:spPr>
        <a:xfrm>
          <a:off x="1752111" y="590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138898</xdr:rowOff>
    </xdr:from>
    <xdr:to>
      <xdr:col>6</xdr:col>
      <xdr:colOff>38100</xdr:colOff>
      <xdr:row>36</xdr:row>
      <xdr:rowOff>69048</xdr:rowOff>
    </xdr:to>
    <xdr:sp macro="" textlink="">
      <xdr:nvSpPr>
        <xdr:cNvPr id="90" name="楕円 89"/>
        <xdr:cNvSpPr/>
      </xdr:nvSpPr>
      <xdr:spPr>
        <a:xfrm>
          <a:off x="1079500" y="61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85575</xdr:rowOff>
    </xdr:from>
    <xdr:ext cx="534377" cy="259045"/>
    <xdr:sp macro="" textlink="">
      <xdr:nvSpPr>
        <xdr:cNvPr id="91" name="テキスト ボックス 90"/>
        <xdr:cNvSpPr txBox="1"/>
      </xdr:nvSpPr>
      <xdr:spPr>
        <a:xfrm>
          <a:off x="863111" y="59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162141</xdr:rowOff>
    </xdr:from>
    <xdr:to>
      <xdr:col>24</xdr:col>
      <xdr:colOff>63500</xdr:colOff>
      <xdr:row>52</xdr:row>
      <xdr:rowOff>162960</xdr:rowOff>
    </xdr:to>
    <xdr:cxnSp macro="">
      <xdr:nvCxnSpPr>
        <xdr:cNvPr id="121" name="直線コネクタ 120"/>
        <xdr:cNvCxnSpPr/>
      </xdr:nvCxnSpPr>
      <xdr:spPr>
        <a:xfrm flipV="1">
          <a:off x="3797300" y="9077541"/>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162960</xdr:rowOff>
    </xdr:from>
    <xdr:to>
      <xdr:col>19</xdr:col>
      <xdr:colOff>177800</xdr:colOff>
      <xdr:row>54</xdr:row>
      <xdr:rowOff>65557</xdr:rowOff>
    </xdr:to>
    <xdr:cxnSp macro="">
      <xdr:nvCxnSpPr>
        <xdr:cNvPr id="124" name="直線コネクタ 123"/>
        <xdr:cNvCxnSpPr/>
      </xdr:nvCxnSpPr>
      <xdr:spPr>
        <a:xfrm flipV="1">
          <a:off x="2908300" y="9078360"/>
          <a:ext cx="889000" cy="24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65557</xdr:rowOff>
    </xdr:from>
    <xdr:to>
      <xdr:col>15</xdr:col>
      <xdr:colOff>50800</xdr:colOff>
      <xdr:row>54</xdr:row>
      <xdr:rowOff>99371</xdr:rowOff>
    </xdr:to>
    <xdr:cxnSp macro="">
      <xdr:nvCxnSpPr>
        <xdr:cNvPr id="127" name="直線コネクタ 126"/>
        <xdr:cNvCxnSpPr/>
      </xdr:nvCxnSpPr>
      <xdr:spPr>
        <a:xfrm flipV="1">
          <a:off x="2019300" y="9323857"/>
          <a:ext cx="889000" cy="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43555</xdr:rowOff>
    </xdr:from>
    <xdr:to>
      <xdr:col>10</xdr:col>
      <xdr:colOff>114300</xdr:colOff>
      <xdr:row>54</xdr:row>
      <xdr:rowOff>99371</xdr:rowOff>
    </xdr:to>
    <xdr:cxnSp macro="">
      <xdr:nvCxnSpPr>
        <xdr:cNvPr id="130" name="直線コネクタ 129"/>
        <xdr:cNvCxnSpPr/>
      </xdr:nvCxnSpPr>
      <xdr:spPr>
        <a:xfrm>
          <a:off x="1130300" y="9301855"/>
          <a:ext cx="889000" cy="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168597</xdr:rowOff>
    </xdr:from>
    <xdr:ext cx="534377" cy="259045"/>
    <xdr:sp macro="" textlink="">
      <xdr:nvSpPr>
        <xdr:cNvPr id="132" name="テキスト ボックス 131"/>
        <xdr:cNvSpPr txBox="1"/>
      </xdr:nvSpPr>
      <xdr:spPr>
        <a:xfrm>
          <a:off x="1752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111341</xdr:rowOff>
    </xdr:from>
    <xdr:to>
      <xdr:col>24</xdr:col>
      <xdr:colOff>114300</xdr:colOff>
      <xdr:row>53</xdr:row>
      <xdr:rowOff>41491</xdr:rowOff>
    </xdr:to>
    <xdr:sp macro="" textlink="">
      <xdr:nvSpPr>
        <xdr:cNvPr id="140" name="楕円 139"/>
        <xdr:cNvSpPr/>
      </xdr:nvSpPr>
      <xdr:spPr>
        <a:xfrm>
          <a:off x="4584700" y="90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134218</xdr:rowOff>
    </xdr:from>
    <xdr:ext cx="534377" cy="259045"/>
    <xdr:sp macro="" textlink="">
      <xdr:nvSpPr>
        <xdr:cNvPr id="141" name="物件費該当値テキスト"/>
        <xdr:cNvSpPr txBox="1"/>
      </xdr:nvSpPr>
      <xdr:spPr>
        <a:xfrm>
          <a:off x="4686300" y="88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112160</xdr:rowOff>
    </xdr:from>
    <xdr:to>
      <xdr:col>20</xdr:col>
      <xdr:colOff>38100</xdr:colOff>
      <xdr:row>53</xdr:row>
      <xdr:rowOff>42310</xdr:rowOff>
    </xdr:to>
    <xdr:sp macro="" textlink="">
      <xdr:nvSpPr>
        <xdr:cNvPr id="142" name="楕円 141"/>
        <xdr:cNvSpPr/>
      </xdr:nvSpPr>
      <xdr:spPr>
        <a:xfrm>
          <a:off x="3746500" y="90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58837</xdr:rowOff>
    </xdr:from>
    <xdr:ext cx="534377" cy="259045"/>
    <xdr:sp macro="" textlink="">
      <xdr:nvSpPr>
        <xdr:cNvPr id="143" name="テキスト ボックス 142"/>
        <xdr:cNvSpPr txBox="1"/>
      </xdr:nvSpPr>
      <xdr:spPr>
        <a:xfrm>
          <a:off x="3530111" y="880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14757</xdr:rowOff>
    </xdr:from>
    <xdr:to>
      <xdr:col>15</xdr:col>
      <xdr:colOff>101600</xdr:colOff>
      <xdr:row>54</xdr:row>
      <xdr:rowOff>116357</xdr:rowOff>
    </xdr:to>
    <xdr:sp macro="" textlink="">
      <xdr:nvSpPr>
        <xdr:cNvPr id="144" name="楕円 143"/>
        <xdr:cNvSpPr/>
      </xdr:nvSpPr>
      <xdr:spPr>
        <a:xfrm>
          <a:off x="2857500" y="92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132884</xdr:rowOff>
    </xdr:from>
    <xdr:ext cx="534377" cy="259045"/>
    <xdr:sp macro="" textlink="">
      <xdr:nvSpPr>
        <xdr:cNvPr id="145" name="テキスト ボックス 144"/>
        <xdr:cNvSpPr txBox="1"/>
      </xdr:nvSpPr>
      <xdr:spPr>
        <a:xfrm>
          <a:off x="2641111" y="90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48571</xdr:rowOff>
    </xdr:from>
    <xdr:to>
      <xdr:col>10</xdr:col>
      <xdr:colOff>165100</xdr:colOff>
      <xdr:row>54</xdr:row>
      <xdr:rowOff>150171</xdr:rowOff>
    </xdr:to>
    <xdr:sp macro="" textlink="">
      <xdr:nvSpPr>
        <xdr:cNvPr id="146" name="楕円 145"/>
        <xdr:cNvSpPr/>
      </xdr:nvSpPr>
      <xdr:spPr>
        <a:xfrm>
          <a:off x="1968500" y="93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166698</xdr:rowOff>
    </xdr:from>
    <xdr:ext cx="534377" cy="259045"/>
    <xdr:sp macro="" textlink="">
      <xdr:nvSpPr>
        <xdr:cNvPr id="147" name="テキスト ボックス 146"/>
        <xdr:cNvSpPr txBox="1"/>
      </xdr:nvSpPr>
      <xdr:spPr>
        <a:xfrm>
          <a:off x="1752111" y="90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164205</xdr:rowOff>
    </xdr:from>
    <xdr:to>
      <xdr:col>6</xdr:col>
      <xdr:colOff>38100</xdr:colOff>
      <xdr:row>54</xdr:row>
      <xdr:rowOff>94355</xdr:rowOff>
    </xdr:to>
    <xdr:sp macro="" textlink="">
      <xdr:nvSpPr>
        <xdr:cNvPr id="148" name="楕円 147"/>
        <xdr:cNvSpPr/>
      </xdr:nvSpPr>
      <xdr:spPr>
        <a:xfrm>
          <a:off x="1079500" y="92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110882</xdr:rowOff>
    </xdr:from>
    <xdr:ext cx="534377" cy="259045"/>
    <xdr:sp macro="" textlink="">
      <xdr:nvSpPr>
        <xdr:cNvPr id="149" name="テキスト ボックス 148"/>
        <xdr:cNvSpPr txBox="1"/>
      </xdr:nvSpPr>
      <xdr:spPr>
        <a:xfrm>
          <a:off x="863111" y="902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48640</xdr:rowOff>
    </xdr:from>
    <xdr:to>
      <xdr:col>24</xdr:col>
      <xdr:colOff>63500</xdr:colOff>
      <xdr:row>77</xdr:row>
      <xdr:rowOff>61468</xdr:rowOff>
    </xdr:to>
    <xdr:cxnSp macro="">
      <xdr:nvCxnSpPr>
        <xdr:cNvPr id="178" name="直線コネクタ 177"/>
        <xdr:cNvCxnSpPr/>
      </xdr:nvCxnSpPr>
      <xdr:spPr>
        <a:xfrm>
          <a:off x="3797300" y="13250290"/>
          <a:ext cx="838200" cy="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48640</xdr:rowOff>
    </xdr:from>
    <xdr:to>
      <xdr:col>19</xdr:col>
      <xdr:colOff>177800</xdr:colOff>
      <xdr:row>77</xdr:row>
      <xdr:rowOff>114046</xdr:rowOff>
    </xdr:to>
    <xdr:cxnSp macro="">
      <xdr:nvCxnSpPr>
        <xdr:cNvPr id="181" name="直線コネクタ 180"/>
        <xdr:cNvCxnSpPr/>
      </xdr:nvCxnSpPr>
      <xdr:spPr>
        <a:xfrm flipV="1">
          <a:off x="2908300" y="13250290"/>
          <a:ext cx="889000"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60579</xdr:rowOff>
    </xdr:from>
    <xdr:to>
      <xdr:col>15</xdr:col>
      <xdr:colOff>50800</xdr:colOff>
      <xdr:row>77</xdr:row>
      <xdr:rowOff>114046</xdr:rowOff>
    </xdr:to>
    <xdr:cxnSp macro="">
      <xdr:nvCxnSpPr>
        <xdr:cNvPr id="184" name="直線コネクタ 183"/>
        <xdr:cNvCxnSpPr/>
      </xdr:nvCxnSpPr>
      <xdr:spPr>
        <a:xfrm>
          <a:off x="2019300" y="13262229"/>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60579</xdr:rowOff>
    </xdr:from>
    <xdr:to>
      <xdr:col>10</xdr:col>
      <xdr:colOff>114300</xdr:colOff>
      <xdr:row>77</xdr:row>
      <xdr:rowOff>83820</xdr:rowOff>
    </xdr:to>
    <xdr:cxnSp macro="">
      <xdr:nvCxnSpPr>
        <xdr:cNvPr id="187" name="直線コネクタ 186"/>
        <xdr:cNvCxnSpPr/>
      </xdr:nvCxnSpPr>
      <xdr:spPr>
        <a:xfrm flipV="1">
          <a:off x="1130300" y="1326222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10668</xdr:rowOff>
    </xdr:from>
    <xdr:to>
      <xdr:col>24</xdr:col>
      <xdr:colOff>114300</xdr:colOff>
      <xdr:row>77</xdr:row>
      <xdr:rowOff>112268</xdr:rowOff>
    </xdr:to>
    <xdr:sp macro="" textlink="">
      <xdr:nvSpPr>
        <xdr:cNvPr id="197" name="楕円 196"/>
        <xdr:cNvSpPr/>
      </xdr:nvSpPr>
      <xdr:spPr>
        <a:xfrm>
          <a:off x="4584700" y="132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160545</xdr:rowOff>
    </xdr:from>
    <xdr:ext cx="469744" cy="259045"/>
    <xdr:sp macro="" textlink="">
      <xdr:nvSpPr>
        <xdr:cNvPr id="198" name="維持補修費該当値テキスト"/>
        <xdr:cNvSpPr txBox="1"/>
      </xdr:nvSpPr>
      <xdr:spPr>
        <a:xfrm>
          <a:off x="4686300" y="131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169290</xdr:rowOff>
    </xdr:from>
    <xdr:to>
      <xdr:col>20</xdr:col>
      <xdr:colOff>38100</xdr:colOff>
      <xdr:row>77</xdr:row>
      <xdr:rowOff>99440</xdr:rowOff>
    </xdr:to>
    <xdr:sp macro="" textlink="">
      <xdr:nvSpPr>
        <xdr:cNvPr id="199" name="楕円 198"/>
        <xdr:cNvSpPr/>
      </xdr:nvSpPr>
      <xdr:spPr>
        <a:xfrm>
          <a:off x="3746500" y="131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90567</xdr:rowOff>
    </xdr:from>
    <xdr:ext cx="469744" cy="259045"/>
    <xdr:sp macro="" textlink="">
      <xdr:nvSpPr>
        <xdr:cNvPr id="200" name="テキスト ボックス 199"/>
        <xdr:cNvSpPr txBox="1"/>
      </xdr:nvSpPr>
      <xdr:spPr>
        <a:xfrm>
          <a:off x="3562428" y="1329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63246</xdr:rowOff>
    </xdr:from>
    <xdr:to>
      <xdr:col>15</xdr:col>
      <xdr:colOff>101600</xdr:colOff>
      <xdr:row>77</xdr:row>
      <xdr:rowOff>164846</xdr:rowOff>
    </xdr:to>
    <xdr:sp macro="" textlink="">
      <xdr:nvSpPr>
        <xdr:cNvPr id="201" name="楕円 200"/>
        <xdr:cNvSpPr/>
      </xdr:nvSpPr>
      <xdr:spPr>
        <a:xfrm>
          <a:off x="2857500" y="132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155973</xdr:rowOff>
    </xdr:from>
    <xdr:ext cx="469744" cy="259045"/>
    <xdr:sp macro="" textlink="">
      <xdr:nvSpPr>
        <xdr:cNvPr id="202" name="テキスト ボックス 201"/>
        <xdr:cNvSpPr txBox="1"/>
      </xdr:nvSpPr>
      <xdr:spPr>
        <a:xfrm>
          <a:off x="2673428" y="1335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9779</xdr:rowOff>
    </xdr:from>
    <xdr:to>
      <xdr:col>10</xdr:col>
      <xdr:colOff>165100</xdr:colOff>
      <xdr:row>77</xdr:row>
      <xdr:rowOff>111379</xdr:rowOff>
    </xdr:to>
    <xdr:sp macro="" textlink="">
      <xdr:nvSpPr>
        <xdr:cNvPr id="203" name="楕円 202"/>
        <xdr:cNvSpPr/>
      </xdr:nvSpPr>
      <xdr:spPr>
        <a:xfrm>
          <a:off x="1968500" y="132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102506</xdr:rowOff>
    </xdr:from>
    <xdr:ext cx="469744" cy="259045"/>
    <xdr:sp macro="" textlink="">
      <xdr:nvSpPr>
        <xdr:cNvPr id="204" name="テキスト ボックス 203"/>
        <xdr:cNvSpPr txBox="1"/>
      </xdr:nvSpPr>
      <xdr:spPr>
        <a:xfrm>
          <a:off x="1784428" y="1330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33020</xdr:rowOff>
    </xdr:from>
    <xdr:to>
      <xdr:col>6</xdr:col>
      <xdr:colOff>38100</xdr:colOff>
      <xdr:row>77</xdr:row>
      <xdr:rowOff>134620</xdr:rowOff>
    </xdr:to>
    <xdr:sp macro="" textlink="">
      <xdr:nvSpPr>
        <xdr:cNvPr id="205" name="楕円 204"/>
        <xdr:cNvSpPr/>
      </xdr:nvSpPr>
      <xdr:spPr>
        <a:xfrm>
          <a:off x="1079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125747</xdr:rowOff>
    </xdr:from>
    <xdr:ext cx="469744" cy="259045"/>
    <xdr:sp macro="" textlink="">
      <xdr:nvSpPr>
        <xdr:cNvPr id="206" name="テキスト ボックス 205"/>
        <xdr:cNvSpPr txBox="1"/>
      </xdr:nvSpPr>
      <xdr:spPr>
        <a:xfrm>
          <a:off x="895428"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53366</xdr:rowOff>
    </xdr:from>
    <xdr:to>
      <xdr:col>24</xdr:col>
      <xdr:colOff>63500</xdr:colOff>
      <xdr:row>94</xdr:row>
      <xdr:rowOff>110210</xdr:rowOff>
    </xdr:to>
    <xdr:cxnSp macro="">
      <xdr:nvCxnSpPr>
        <xdr:cNvPr id="236" name="直線コネクタ 235"/>
        <xdr:cNvCxnSpPr/>
      </xdr:nvCxnSpPr>
      <xdr:spPr>
        <a:xfrm flipV="1">
          <a:off x="3797300" y="16169666"/>
          <a:ext cx="838200" cy="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110210</xdr:rowOff>
    </xdr:from>
    <xdr:to>
      <xdr:col>19</xdr:col>
      <xdr:colOff>177800</xdr:colOff>
      <xdr:row>94</xdr:row>
      <xdr:rowOff>111640</xdr:rowOff>
    </xdr:to>
    <xdr:cxnSp macro="">
      <xdr:nvCxnSpPr>
        <xdr:cNvPr id="239" name="直線コネクタ 238"/>
        <xdr:cNvCxnSpPr/>
      </xdr:nvCxnSpPr>
      <xdr:spPr>
        <a:xfrm flipV="1">
          <a:off x="2908300" y="16226510"/>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111640</xdr:rowOff>
    </xdr:from>
    <xdr:to>
      <xdr:col>15</xdr:col>
      <xdr:colOff>50800</xdr:colOff>
      <xdr:row>95</xdr:row>
      <xdr:rowOff>2406</xdr:rowOff>
    </xdr:to>
    <xdr:cxnSp macro="">
      <xdr:nvCxnSpPr>
        <xdr:cNvPr id="242" name="直線コネクタ 241"/>
        <xdr:cNvCxnSpPr/>
      </xdr:nvCxnSpPr>
      <xdr:spPr>
        <a:xfrm flipV="1">
          <a:off x="2019300" y="16227940"/>
          <a:ext cx="889000" cy="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2406</xdr:rowOff>
    </xdr:from>
    <xdr:to>
      <xdr:col>10</xdr:col>
      <xdr:colOff>114300</xdr:colOff>
      <xdr:row>95</xdr:row>
      <xdr:rowOff>109068</xdr:rowOff>
    </xdr:to>
    <xdr:cxnSp macro="">
      <xdr:nvCxnSpPr>
        <xdr:cNvPr id="245" name="直線コネクタ 244"/>
        <xdr:cNvCxnSpPr/>
      </xdr:nvCxnSpPr>
      <xdr:spPr>
        <a:xfrm flipV="1">
          <a:off x="1130300" y="16290156"/>
          <a:ext cx="889000" cy="10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2566</xdr:rowOff>
    </xdr:from>
    <xdr:to>
      <xdr:col>24</xdr:col>
      <xdr:colOff>114300</xdr:colOff>
      <xdr:row>94</xdr:row>
      <xdr:rowOff>104166</xdr:rowOff>
    </xdr:to>
    <xdr:sp macro="" textlink="">
      <xdr:nvSpPr>
        <xdr:cNvPr id="255" name="楕円 254"/>
        <xdr:cNvSpPr/>
      </xdr:nvSpPr>
      <xdr:spPr>
        <a:xfrm>
          <a:off x="4584700" y="161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25443</xdr:rowOff>
    </xdr:from>
    <xdr:ext cx="534377" cy="259045"/>
    <xdr:sp macro="" textlink="">
      <xdr:nvSpPr>
        <xdr:cNvPr id="256" name="扶助費該当値テキスト"/>
        <xdr:cNvSpPr txBox="1"/>
      </xdr:nvSpPr>
      <xdr:spPr>
        <a:xfrm>
          <a:off x="4686300" y="1597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59410</xdr:rowOff>
    </xdr:from>
    <xdr:to>
      <xdr:col>20</xdr:col>
      <xdr:colOff>38100</xdr:colOff>
      <xdr:row>94</xdr:row>
      <xdr:rowOff>161010</xdr:rowOff>
    </xdr:to>
    <xdr:sp macro="" textlink="">
      <xdr:nvSpPr>
        <xdr:cNvPr id="257" name="楕円 256"/>
        <xdr:cNvSpPr/>
      </xdr:nvSpPr>
      <xdr:spPr>
        <a:xfrm>
          <a:off x="3746500" y="161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6087</xdr:rowOff>
    </xdr:from>
    <xdr:ext cx="534377" cy="259045"/>
    <xdr:sp macro="" textlink="">
      <xdr:nvSpPr>
        <xdr:cNvPr id="258" name="テキスト ボックス 257"/>
        <xdr:cNvSpPr txBox="1"/>
      </xdr:nvSpPr>
      <xdr:spPr>
        <a:xfrm>
          <a:off x="3530111" y="159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60840</xdr:rowOff>
    </xdr:from>
    <xdr:to>
      <xdr:col>15</xdr:col>
      <xdr:colOff>101600</xdr:colOff>
      <xdr:row>94</xdr:row>
      <xdr:rowOff>162440</xdr:rowOff>
    </xdr:to>
    <xdr:sp macro="" textlink="">
      <xdr:nvSpPr>
        <xdr:cNvPr id="259" name="楕円 258"/>
        <xdr:cNvSpPr/>
      </xdr:nvSpPr>
      <xdr:spPr>
        <a:xfrm>
          <a:off x="2857500" y="161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7517</xdr:rowOff>
    </xdr:from>
    <xdr:ext cx="534377" cy="259045"/>
    <xdr:sp macro="" textlink="">
      <xdr:nvSpPr>
        <xdr:cNvPr id="260" name="テキスト ボックス 259"/>
        <xdr:cNvSpPr txBox="1"/>
      </xdr:nvSpPr>
      <xdr:spPr>
        <a:xfrm>
          <a:off x="2641111" y="159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123056</xdr:rowOff>
    </xdr:from>
    <xdr:to>
      <xdr:col>10</xdr:col>
      <xdr:colOff>165100</xdr:colOff>
      <xdr:row>95</xdr:row>
      <xdr:rowOff>53206</xdr:rowOff>
    </xdr:to>
    <xdr:sp macro="" textlink="">
      <xdr:nvSpPr>
        <xdr:cNvPr id="261" name="楕円 260"/>
        <xdr:cNvSpPr/>
      </xdr:nvSpPr>
      <xdr:spPr>
        <a:xfrm>
          <a:off x="1968500" y="162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69733</xdr:rowOff>
    </xdr:from>
    <xdr:ext cx="534377" cy="259045"/>
    <xdr:sp macro="" textlink="">
      <xdr:nvSpPr>
        <xdr:cNvPr id="262" name="テキスト ボックス 261"/>
        <xdr:cNvSpPr txBox="1"/>
      </xdr:nvSpPr>
      <xdr:spPr>
        <a:xfrm>
          <a:off x="1752111" y="160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58268</xdr:rowOff>
    </xdr:from>
    <xdr:to>
      <xdr:col>6</xdr:col>
      <xdr:colOff>38100</xdr:colOff>
      <xdr:row>95</xdr:row>
      <xdr:rowOff>159868</xdr:rowOff>
    </xdr:to>
    <xdr:sp macro="" textlink="">
      <xdr:nvSpPr>
        <xdr:cNvPr id="263" name="楕円 262"/>
        <xdr:cNvSpPr/>
      </xdr:nvSpPr>
      <xdr:spPr>
        <a:xfrm>
          <a:off x="1079500" y="163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4945</xdr:rowOff>
    </xdr:from>
    <xdr:ext cx="534377" cy="259045"/>
    <xdr:sp macro="" textlink="">
      <xdr:nvSpPr>
        <xdr:cNvPr id="264" name="テキスト ボックス 263"/>
        <xdr:cNvSpPr txBox="1"/>
      </xdr:nvSpPr>
      <xdr:spPr>
        <a:xfrm>
          <a:off x="863111" y="161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140233</xdr:rowOff>
    </xdr:from>
    <xdr:to>
      <xdr:col>55</xdr:col>
      <xdr:colOff>0</xdr:colOff>
      <xdr:row>35</xdr:row>
      <xdr:rowOff>40956</xdr:rowOff>
    </xdr:to>
    <xdr:cxnSp macro="">
      <xdr:nvCxnSpPr>
        <xdr:cNvPr id="295" name="直線コネクタ 294"/>
        <xdr:cNvCxnSpPr/>
      </xdr:nvCxnSpPr>
      <xdr:spPr>
        <a:xfrm flipV="1">
          <a:off x="9639300" y="5969533"/>
          <a:ext cx="838200" cy="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40956</xdr:rowOff>
    </xdr:from>
    <xdr:to>
      <xdr:col>50</xdr:col>
      <xdr:colOff>114300</xdr:colOff>
      <xdr:row>35</xdr:row>
      <xdr:rowOff>77260</xdr:rowOff>
    </xdr:to>
    <xdr:cxnSp macro="">
      <xdr:nvCxnSpPr>
        <xdr:cNvPr id="298" name="直線コネクタ 297"/>
        <xdr:cNvCxnSpPr/>
      </xdr:nvCxnSpPr>
      <xdr:spPr>
        <a:xfrm flipV="1">
          <a:off x="8750300" y="6041706"/>
          <a:ext cx="889000" cy="3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68409</xdr:rowOff>
    </xdr:from>
    <xdr:to>
      <xdr:col>45</xdr:col>
      <xdr:colOff>177800</xdr:colOff>
      <xdr:row>35</xdr:row>
      <xdr:rowOff>77260</xdr:rowOff>
    </xdr:to>
    <xdr:cxnSp macro="">
      <xdr:nvCxnSpPr>
        <xdr:cNvPr id="301" name="直線コネクタ 300"/>
        <xdr:cNvCxnSpPr/>
      </xdr:nvCxnSpPr>
      <xdr:spPr>
        <a:xfrm>
          <a:off x="7861300" y="6069159"/>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68409</xdr:rowOff>
    </xdr:from>
    <xdr:to>
      <xdr:col>41</xdr:col>
      <xdr:colOff>50800</xdr:colOff>
      <xdr:row>35</xdr:row>
      <xdr:rowOff>134508</xdr:rowOff>
    </xdr:to>
    <xdr:cxnSp macro="">
      <xdr:nvCxnSpPr>
        <xdr:cNvPr id="304" name="直線コネクタ 303"/>
        <xdr:cNvCxnSpPr/>
      </xdr:nvCxnSpPr>
      <xdr:spPr>
        <a:xfrm flipV="1">
          <a:off x="6972300" y="6069159"/>
          <a:ext cx="889000" cy="6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89433</xdr:rowOff>
    </xdr:from>
    <xdr:to>
      <xdr:col>55</xdr:col>
      <xdr:colOff>50800</xdr:colOff>
      <xdr:row>35</xdr:row>
      <xdr:rowOff>19583</xdr:rowOff>
    </xdr:to>
    <xdr:sp macro="" textlink="">
      <xdr:nvSpPr>
        <xdr:cNvPr id="314" name="楕円 313"/>
        <xdr:cNvSpPr/>
      </xdr:nvSpPr>
      <xdr:spPr>
        <a:xfrm>
          <a:off x="10426700" y="59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112310</xdr:rowOff>
    </xdr:from>
    <xdr:ext cx="534377" cy="259045"/>
    <xdr:sp macro="" textlink="">
      <xdr:nvSpPr>
        <xdr:cNvPr id="315" name="補助費等該当値テキスト"/>
        <xdr:cNvSpPr txBox="1"/>
      </xdr:nvSpPr>
      <xdr:spPr>
        <a:xfrm>
          <a:off x="10528300" y="57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161606</xdr:rowOff>
    </xdr:from>
    <xdr:to>
      <xdr:col>50</xdr:col>
      <xdr:colOff>165100</xdr:colOff>
      <xdr:row>35</xdr:row>
      <xdr:rowOff>91756</xdr:rowOff>
    </xdr:to>
    <xdr:sp macro="" textlink="">
      <xdr:nvSpPr>
        <xdr:cNvPr id="316" name="楕円 315"/>
        <xdr:cNvSpPr/>
      </xdr:nvSpPr>
      <xdr:spPr>
        <a:xfrm>
          <a:off x="9588500" y="59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108283</xdr:rowOff>
    </xdr:from>
    <xdr:ext cx="534377" cy="259045"/>
    <xdr:sp macro="" textlink="">
      <xdr:nvSpPr>
        <xdr:cNvPr id="317" name="テキスト ボックス 316"/>
        <xdr:cNvSpPr txBox="1"/>
      </xdr:nvSpPr>
      <xdr:spPr>
        <a:xfrm>
          <a:off x="9372111" y="57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26460</xdr:rowOff>
    </xdr:from>
    <xdr:to>
      <xdr:col>46</xdr:col>
      <xdr:colOff>38100</xdr:colOff>
      <xdr:row>35</xdr:row>
      <xdr:rowOff>128060</xdr:rowOff>
    </xdr:to>
    <xdr:sp macro="" textlink="">
      <xdr:nvSpPr>
        <xdr:cNvPr id="318" name="楕円 317"/>
        <xdr:cNvSpPr/>
      </xdr:nvSpPr>
      <xdr:spPr>
        <a:xfrm>
          <a:off x="8699500" y="60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144587</xdr:rowOff>
    </xdr:from>
    <xdr:ext cx="534377" cy="259045"/>
    <xdr:sp macro="" textlink="">
      <xdr:nvSpPr>
        <xdr:cNvPr id="319" name="テキスト ボックス 318"/>
        <xdr:cNvSpPr txBox="1"/>
      </xdr:nvSpPr>
      <xdr:spPr>
        <a:xfrm>
          <a:off x="8483111" y="580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17609</xdr:rowOff>
    </xdr:from>
    <xdr:to>
      <xdr:col>41</xdr:col>
      <xdr:colOff>101600</xdr:colOff>
      <xdr:row>35</xdr:row>
      <xdr:rowOff>119209</xdr:rowOff>
    </xdr:to>
    <xdr:sp macro="" textlink="">
      <xdr:nvSpPr>
        <xdr:cNvPr id="320" name="楕円 319"/>
        <xdr:cNvSpPr/>
      </xdr:nvSpPr>
      <xdr:spPr>
        <a:xfrm>
          <a:off x="7810500" y="60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135736</xdr:rowOff>
    </xdr:from>
    <xdr:ext cx="534377" cy="259045"/>
    <xdr:sp macro="" textlink="">
      <xdr:nvSpPr>
        <xdr:cNvPr id="321" name="テキスト ボックス 320"/>
        <xdr:cNvSpPr txBox="1"/>
      </xdr:nvSpPr>
      <xdr:spPr>
        <a:xfrm>
          <a:off x="7594111" y="57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83708</xdr:rowOff>
    </xdr:from>
    <xdr:to>
      <xdr:col>36</xdr:col>
      <xdr:colOff>165100</xdr:colOff>
      <xdr:row>36</xdr:row>
      <xdr:rowOff>13858</xdr:rowOff>
    </xdr:to>
    <xdr:sp macro="" textlink="">
      <xdr:nvSpPr>
        <xdr:cNvPr id="322" name="楕円 321"/>
        <xdr:cNvSpPr/>
      </xdr:nvSpPr>
      <xdr:spPr>
        <a:xfrm>
          <a:off x="6921500" y="60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30385</xdr:rowOff>
    </xdr:from>
    <xdr:ext cx="534377" cy="259045"/>
    <xdr:sp macro="" textlink="">
      <xdr:nvSpPr>
        <xdr:cNvPr id="323" name="テキスト ボックス 322"/>
        <xdr:cNvSpPr txBox="1"/>
      </xdr:nvSpPr>
      <xdr:spPr>
        <a:xfrm>
          <a:off x="6705111" y="585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61856</xdr:rowOff>
    </xdr:from>
    <xdr:to>
      <xdr:col>55</xdr:col>
      <xdr:colOff>0</xdr:colOff>
      <xdr:row>52</xdr:row>
      <xdr:rowOff>121902</xdr:rowOff>
    </xdr:to>
    <xdr:cxnSp macro="">
      <xdr:nvCxnSpPr>
        <xdr:cNvPr id="354" name="直線コネクタ 353"/>
        <xdr:cNvCxnSpPr/>
      </xdr:nvCxnSpPr>
      <xdr:spPr>
        <a:xfrm flipV="1">
          <a:off x="9639300" y="8805806"/>
          <a:ext cx="838200" cy="2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15189</xdr:rowOff>
    </xdr:from>
    <xdr:to>
      <xdr:col>50</xdr:col>
      <xdr:colOff>114300</xdr:colOff>
      <xdr:row>52</xdr:row>
      <xdr:rowOff>121902</xdr:rowOff>
    </xdr:to>
    <xdr:cxnSp macro="">
      <xdr:nvCxnSpPr>
        <xdr:cNvPr id="357" name="直線コネクタ 356"/>
        <xdr:cNvCxnSpPr/>
      </xdr:nvCxnSpPr>
      <xdr:spPr>
        <a:xfrm>
          <a:off x="8750300" y="8930589"/>
          <a:ext cx="889000" cy="10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15189</xdr:rowOff>
    </xdr:from>
    <xdr:to>
      <xdr:col>45</xdr:col>
      <xdr:colOff>177800</xdr:colOff>
      <xdr:row>52</xdr:row>
      <xdr:rowOff>114565</xdr:rowOff>
    </xdr:to>
    <xdr:cxnSp macro="">
      <xdr:nvCxnSpPr>
        <xdr:cNvPr id="360" name="直線コネクタ 359"/>
        <xdr:cNvCxnSpPr/>
      </xdr:nvCxnSpPr>
      <xdr:spPr>
        <a:xfrm flipV="1">
          <a:off x="7861300" y="8930589"/>
          <a:ext cx="889000" cy="9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7155</xdr:rowOff>
    </xdr:from>
    <xdr:to>
      <xdr:col>41</xdr:col>
      <xdr:colOff>50800</xdr:colOff>
      <xdr:row>52</xdr:row>
      <xdr:rowOff>114565</xdr:rowOff>
    </xdr:to>
    <xdr:cxnSp macro="">
      <xdr:nvCxnSpPr>
        <xdr:cNvPr id="363" name="直線コネクタ 362"/>
        <xdr:cNvCxnSpPr/>
      </xdr:nvCxnSpPr>
      <xdr:spPr>
        <a:xfrm>
          <a:off x="6972300" y="8579655"/>
          <a:ext cx="889000" cy="45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11056</xdr:rowOff>
    </xdr:from>
    <xdr:to>
      <xdr:col>55</xdr:col>
      <xdr:colOff>50800</xdr:colOff>
      <xdr:row>51</xdr:row>
      <xdr:rowOff>112656</xdr:rowOff>
    </xdr:to>
    <xdr:sp macro="" textlink="">
      <xdr:nvSpPr>
        <xdr:cNvPr id="373" name="楕円 372"/>
        <xdr:cNvSpPr/>
      </xdr:nvSpPr>
      <xdr:spPr>
        <a:xfrm>
          <a:off x="10426700" y="87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33933</xdr:rowOff>
    </xdr:from>
    <xdr:ext cx="599010" cy="259045"/>
    <xdr:sp macro="" textlink="">
      <xdr:nvSpPr>
        <xdr:cNvPr id="374" name="普通建設事業費該当値テキスト"/>
        <xdr:cNvSpPr txBox="1"/>
      </xdr:nvSpPr>
      <xdr:spPr>
        <a:xfrm>
          <a:off x="10528300" y="860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71102</xdr:rowOff>
    </xdr:from>
    <xdr:to>
      <xdr:col>50</xdr:col>
      <xdr:colOff>165100</xdr:colOff>
      <xdr:row>53</xdr:row>
      <xdr:rowOff>1252</xdr:rowOff>
    </xdr:to>
    <xdr:sp macro="" textlink="">
      <xdr:nvSpPr>
        <xdr:cNvPr id="375" name="楕円 374"/>
        <xdr:cNvSpPr/>
      </xdr:nvSpPr>
      <xdr:spPr>
        <a:xfrm>
          <a:off x="9588500" y="8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17779</xdr:rowOff>
    </xdr:from>
    <xdr:ext cx="599010" cy="259045"/>
    <xdr:sp macro="" textlink="">
      <xdr:nvSpPr>
        <xdr:cNvPr id="376" name="テキスト ボックス 375"/>
        <xdr:cNvSpPr txBox="1"/>
      </xdr:nvSpPr>
      <xdr:spPr>
        <a:xfrm>
          <a:off x="9339795" y="876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135839</xdr:rowOff>
    </xdr:from>
    <xdr:to>
      <xdr:col>46</xdr:col>
      <xdr:colOff>38100</xdr:colOff>
      <xdr:row>52</xdr:row>
      <xdr:rowOff>65989</xdr:rowOff>
    </xdr:to>
    <xdr:sp macro="" textlink="">
      <xdr:nvSpPr>
        <xdr:cNvPr id="377" name="楕円 376"/>
        <xdr:cNvSpPr/>
      </xdr:nvSpPr>
      <xdr:spPr>
        <a:xfrm>
          <a:off x="8699500" y="88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82516</xdr:rowOff>
    </xdr:from>
    <xdr:ext cx="599010" cy="259045"/>
    <xdr:sp macro="" textlink="">
      <xdr:nvSpPr>
        <xdr:cNvPr id="378" name="テキスト ボックス 377"/>
        <xdr:cNvSpPr txBox="1"/>
      </xdr:nvSpPr>
      <xdr:spPr>
        <a:xfrm>
          <a:off x="8450795" y="865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63765</xdr:rowOff>
    </xdr:from>
    <xdr:to>
      <xdr:col>41</xdr:col>
      <xdr:colOff>101600</xdr:colOff>
      <xdr:row>52</xdr:row>
      <xdr:rowOff>165365</xdr:rowOff>
    </xdr:to>
    <xdr:sp macro="" textlink="">
      <xdr:nvSpPr>
        <xdr:cNvPr id="379" name="楕円 378"/>
        <xdr:cNvSpPr/>
      </xdr:nvSpPr>
      <xdr:spPr>
        <a:xfrm>
          <a:off x="7810500" y="8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10442</xdr:rowOff>
    </xdr:from>
    <xdr:ext cx="599010" cy="259045"/>
    <xdr:sp macro="" textlink="">
      <xdr:nvSpPr>
        <xdr:cNvPr id="380" name="テキスト ボックス 379"/>
        <xdr:cNvSpPr txBox="1"/>
      </xdr:nvSpPr>
      <xdr:spPr>
        <a:xfrm>
          <a:off x="7561795" y="875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127805</xdr:rowOff>
    </xdr:from>
    <xdr:to>
      <xdr:col>36</xdr:col>
      <xdr:colOff>165100</xdr:colOff>
      <xdr:row>50</xdr:row>
      <xdr:rowOff>57955</xdr:rowOff>
    </xdr:to>
    <xdr:sp macro="" textlink="">
      <xdr:nvSpPr>
        <xdr:cNvPr id="381" name="楕円 380"/>
        <xdr:cNvSpPr/>
      </xdr:nvSpPr>
      <xdr:spPr>
        <a:xfrm>
          <a:off x="6921500" y="8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74482</xdr:rowOff>
    </xdr:from>
    <xdr:ext cx="599010" cy="259045"/>
    <xdr:sp macro="" textlink="">
      <xdr:nvSpPr>
        <xdr:cNvPr id="382" name="テキスト ボックス 381"/>
        <xdr:cNvSpPr txBox="1"/>
      </xdr:nvSpPr>
      <xdr:spPr>
        <a:xfrm>
          <a:off x="6672795" y="83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46921</xdr:rowOff>
    </xdr:from>
    <xdr:to>
      <xdr:col>55</xdr:col>
      <xdr:colOff>0</xdr:colOff>
      <xdr:row>73</xdr:row>
      <xdr:rowOff>92233</xdr:rowOff>
    </xdr:to>
    <xdr:cxnSp macro="">
      <xdr:nvCxnSpPr>
        <xdr:cNvPr id="413" name="直線コネクタ 412"/>
        <xdr:cNvCxnSpPr/>
      </xdr:nvCxnSpPr>
      <xdr:spPr>
        <a:xfrm flipV="1">
          <a:off x="9639300" y="12219871"/>
          <a:ext cx="838200" cy="38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55625</xdr:rowOff>
    </xdr:from>
    <xdr:to>
      <xdr:col>50</xdr:col>
      <xdr:colOff>114300</xdr:colOff>
      <xdr:row>73</xdr:row>
      <xdr:rowOff>92233</xdr:rowOff>
    </xdr:to>
    <xdr:cxnSp macro="">
      <xdr:nvCxnSpPr>
        <xdr:cNvPr id="416" name="直線コネクタ 415"/>
        <xdr:cNvCxnSpPr/>
      </xdr:nvCxnSpPr>
      <xdr:spPr>
        <a:xfrm>
          <a:off x="8750300" y="12571475"/>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55625</xdr:rowOff>
    </xdr:from>
    <xdr:to>
      <xdr:col>45</xdr:col>
      <xdr:colOff>177800</xdr:colOff>
      <xdr:row>75</xdr:row>
      <xdr:rowOff>22298</xdr:rowOff>
    </xdr:to>
    <xdr:cxnSp macro="">
      <xdr:nvCxnSpPr>
        <xdr:cNvPr id="419" name="直線コネクタ 418"/>
        <xdr:cNvCxnSpPr/>
      </xdr:nvCxnSpPr>
      <xdr:spPr>
        <a:xfrm flipV="1">
          <a:off x="7861300" y="12571475"/>
          <a:ext cx="889000" cy="30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77456</xdr:rowOff>
    </xdr:from>
    <xdr:to>
      <xdr:col>41</xdr:col>
      <xdr:colOff>50800</xdr:colOff>
      <xdr:row>75</xdr:row>
      <xdr:rowOff>22298</xdr:rowOff>
    </xdr:to>
    <xdr:cxnSp macro="">
      <xdr:nvCxnSpPr>
        <xdr:cNvPr id="422" name="直線コネクタ 421"/>
        <xdr:cNvCxnSpPr/>
      </xdr:nvCxnSpPr>
      <xdr:spPr>
        <a:xfrm>
          <a:off x="6972300" y="12421856"/>
          <a:ext cx="889000" cy="4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167571</xdr:rowOff>
    </xdr:from>
    <xdr:to>
      <xdr:col>55</xdr:col>
      <xdr:colOff>50800</xdr:colOff>
      <xdr:row>71</xdr:row>
      <xdr:rowOff>97721</xdr:rowOff>
    </xdr:to>
    <xdr:sp macro="" textlink="">
      <xdr:nvSpPr>
        <xdr:cNvPr id="432" name="楕円 431"/>
        <xdr:cNvSpPr/>
      </xdr:nvSpPr>
      <xdr:spPr>
        <a:xfrm>
          <a:off x="10426700" y="121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110262</xdr:rowOff>
    </xdr:from>
    <xdr:ext cx="534377" cy="259045"/>
    <xdr:sp macro="" textlink="">
      <xdr:nvSpPr>
        <xdr:cNvPr id="433" name="普通建設事業費 （ うち新規整備　）該当値テキスト"/>
        <xdr:cNvSpPr txBox="1"/>
      </xdr:nvSpPr>
      <xdr:spPr>
        <a:xfrm>
          <a:off x="10528300" y="121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41433</xdr:rowOff>
    </xdr:from>
    <xdr:to>
      <xdr:col>50</xdr:col>
      <xdr:colOff>165100</xdr:colOff>
      <xdr:row>73</xdr:row>
      <xdr:rowOff>143033</xdr:rowOff>
    </xdr:to>
    <xdr:sp macro="" textlink="">
      <xdr:nvSpPr>
        <xdr:cNvPr id="434" name="楕円 433"/>
        <xdr:cNvSpPr/>
      </xdr:nvSpPr>
      <xdr:spPr>
        <a:xfrm>
          <a:off x="9588500" y="125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159560</xdr:rowOff>
    </xdr:from>
    <xdr:ext cx="534377" cy="259045"/>
    <xdr:sp macro="" textlink="">
      <xdr:nvSpPr>
        <xdr:cNvPr id="435" name="テキスト ボックス 434"/>
        <xdr:cNvSpPr txBox="1"/>
      </xdr:nvSpPr>
      <xdr:spPr>
        <a:xfrm>
          <a:off x="9372111" y="123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4825</xdr:rowOff>
    </xdr:from>
    <xdr:to>
      <xdr:col>46</xdr:col>
      <xdr:colOff>38100</xdr:colOff>
      <xdr:row>73</xdr:row>
      <xdr:rowOff>106425</xdr:rowOff>
    </xdr:to>
    <xdr:sp macro="" textlink="">
      <xdr:nvSpPr>
        <xdr:cNvPr id="436" name="楕円 435"/>
        <xdr:cNvSpPr/>
      </xdr:nvSpPr>
      <xdr:spPr>
        <a:xfrm>
          <a:off x="8699500" y="125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122952</xdr:rowOff>
    </xdr:from>
    <xdr:ext cx="534377" cy="259045"/>
    <xdr:sp macro="" textlink="">
      <xdr:nvSpPr>
        <xdr:cNvPr id="437" name="テキスト ボックス 436"/>
        <xdr:cNvSpPr txBox="1"/>
      </xdr:nvSpPr>
      <xdr:spPr>
        <a:xfrm>
          <a:off x="8483111" y="122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142948</xdr:rowOff>
    </xdr:from>
    <xdr:to>
      <xdr:col>41</xdr:col>
      <xdr:colOff>101600</xdr:colOff>
      <xdr:row>75</xdr:row>
      <xdr:rowOff>73098</xdr:rowOff>
    </xdr:to>
    <xdr:sp macro="" textlink="">
      <xdr:nvSpPr>
        <xdr:cNvPr id="438" name="楕円 437"/>
        <xdr:cNvSpPr/>
      </xdr:nvSpPr>
      <xdr:spPr>
        <a:xfrm>
          <a:off x="7810500" y="128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89625</xdr:rowOff>
    </xdr:from>
    <xdr:ext cx="534377" cy="259045"/>
    <xdr:sp macro="" textlink="">
      <xdr:nvSpPr>
        <xdr:cNvPr id="439" name="テキスト ボックス 438"/>
        <xdr:cNvSpPr txBox="1"/>
      </xdr:nvSpPr>
      <xdr:spPr>
        <a:xfrm>
          <a:off x="7594111" y="1260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26656</xdr:rowOff>
    </xdr:from>
    <xdr:to>
      <xdr:col>36</xdr:col>
      <xdr:colOff>165100</xdr:colOff>
      <xdr:row>72</xdr:row>
      <xdr:rowOff>128256</xdr:rowOff>
    </xdr:to>
    <xdr:sp macro="" textlink="">
      <xdr:nvSpPr>
        <xdr:cNvPr id="440" name="楕円 439"/>
        <xdr:cNvSpPr/>
      </xdr:nvSpPr>
      <xdr:spPr>
        <a:xfrm>
          <a:off x="6921500" y="12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144783</xdr:rowOff>
    </xdr:from>
    <xdr:ext cx="534377" cy="259045"/>
    <xdr:sp macro="" textlink="">
      <xdr:nvSpPr>
        <xdr:cNvPr id="441" name="テキスト ボックス 440"/>
        <xdr:cNvSpPr txBox="1"/>
      </xdr:nvSpPr>
      <xdr:spPr>
        <a:xfrm>
          <a:off x="6705111" y="121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57023</xdr:rowOff>
    </xdr:from>
    <xdr:to>
      <xdr:col>55</xdr:col>
      <xdr:colOff>0</xdr:colOff>
      <xdr:row>97</xdr:row>
      <xdr:rowOff>71588</xdr:rowOff>
    </xdr:to>
    <xdr:cxnSp macro="">
      <xdr:nvCxnSpPr>
        <xdr:cNvPr id="472" name="直線コネクタ 471"/>
        <xdr:cNvCxnSpPr/>
      </xdr:nvCxnSpPr>
      <xdr:spPr>
        <a:xfrm>
          <a:off x="9639300" y="16687673"/>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57023</xdr:rowOff>
    </xdr:from>
    <xdr:to>
      <xdr:col>50</xdr:col>
      <xdr:colOff>114300</xdr:colOff>
      <xdr:row>97</xdr:row>
      <xdr:rowOff>98933</xdr:rowOff>
    </xdr:to>
    <xdr:cxnSp macro="">
      <xdr:nvCxnSpPr>
        <xdr:cNvPr id="475" name="直線コネクタ 474"/>
        <xdr:cNvCxnSpPr/>
      </xdr:nvCxnSpPr>
      <xdr:spPr>
        <a:xfrm flipV="1">
          <a:off x="8750300" y="1668767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167001</xdr:rowOff>
    </xdr:from>
    <xdr:to>
      <xdr:col>45</xdr:col>
      <xdr:colOff>177800</xdr:colOff>
      <xdr:row>97</xdr:row>
      <xdr:rowOff>98933</xdr:rowOff>
    </xdr:to>
    <xdr:cxnSp macro="">
      <xdr:nvCxnSpPr>
        <xdr:cNvPr id="478" name="直線コネクタ 477"/>
        <xdr:cNvCxnSpPr/>
      </xdr:nvCxnSpPr>
      <xdr:spPr>
        <a:xfrm>
          <a:off x="7861300" y="16454751"/>
          <a:ext cx="889000" cy="27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167001</xdr:rowOff>
    </xdr:from>
    <xdr:to>
      <xdr:col>41</xdr:col>
      <xdr:colOff>50800</xdr:colOff>
      <xdr:row>96</xdr:row>
      <xdr:rowOff>27631</xdr:rowOff>
    </xdr:to>
    <xdr:cxnSp macro="">
      <xdr:nvCxnSpPr>
        <xdr:cNvPr id="481" name="直線コネクタ 480"/>
        <xdr:cNvCxnSpPr/>
      </xdr:nvCxnSpPr>
      <xdr:spPr>
        <a:xfrm flipV="1">
          <a:off x="6972300" y="16454751"/>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20788</xdr:rowOff>
    </xdr:from>
    <xdr:to>
      <xdr:col>55</xdr:col>
      <xdr:colOff>50800</xdr:colOff>
      <xdr:row>97</xdr:row>
      <xdr:rowOff>122388</xdr:rowOff>
    </xdr:to>
    <xdr:sp macro="" textlink="">
      <xdr:nvSpPr>
        <xdr:cNvPr id="491" name="楕円 490"/>
        <xdr:cNvSpPr/>
      </xdr:nvSpPr>
      <xdr:spPr>
        <a:xfrm>
          <a:off x="10426700" y="166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43665</xdr:rowOff>
    </xdr:from>
    <xdr:ext cx="534377" cy="259045"/>
    <xdr:sp macro="" textlink="">
      <xdr:nvSpPr>
        <xdr:cNvPr id="492" name="普通建設事業費 （ うち更新整備　）該当値テキスト"/>
        <xdr:cNvSpPr txBox="1"/>
      </xdr:nvSpPr>
      <xdr:spPr>
        <a:xfrm>
          <a:off x="10528300" y="16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6223</xdr:rowOff>
    </xdr:from>
    <xdr:to>
      <xdr:col>50</xdr:col>
      <xdr:colOff>165100</xdr:colOff>
      <xdr:row>97</xdr:row>
      <xdr:rowOff>107823</xdr:rowOff>
    </xdr:to>
    <xdr:sp macro="" textlink="">
      <xdr:nvSpPr>
        <xdr:cNvPr id="493" name="楕円 492"/>
        <xdr:cNvSpPr/>
      </xdr:nvSpPr>
      <xdr:spPr>
        <a:xfrm>
          <a:off x="9588500" y="166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124350</xdr:rowOff>
    </xdr:from>
    <xdr:ext cx="534377" cy="259045"/>
    <xdr:sp macro="" textlink="">
      <xdr:nvSpPr>
        <xdr:cNvPr id="494" name="テキスト ボックス 493"/>
        <xdr:cNvSpPr txBox="1"/>
      </xdr:nvSpPr>
      <xdr:spPr>
        <a:xfrm>
          <a:off x="9372111" y="164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48133</xdr:rowOff>
    </xdr:from>
    <xdr:to>
      <xdr:col>46</xdr:col>
      <xdr:colOff>38100</xdr:colOff>
      <xdr:row>97</xdr:row>
      <xdr:rowOff>149733</xdr:rowOff>
    </xdr:to>
    <xdr:sp macro="" textlink="">
      <xdr:nvSpPr>
        <xdr:cNvPr id="495" name="楕円 494"/>
        <xdr:cNvSpPr/>
      </xdr:nvSpPr>
      <xdr:spPr>
        <a:xfrm>
          <a:off x="8699500" y="166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166260</xdr:rowOff>
    </xdr:from>
    <xdr:ext cx="534377" cy="259045"/>
    <xdr:sp macro="" textlink="">
      <xdr:nvSpPr>
        <xdr:cNvPr id="496" name="テキスト ボックス 495"/>
        <xdr:cNvSpPr txBox="1"/>
      </xdr:nvSpPr>
      <xdr:spPr>
        <a:xfrm>
          <a:off x="8483111" y="164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116201</xdr:rowOff>
    </xdr:from>
    <xdr:to>
      <xdr:col>41</xdr:col>
      <xdr:colOff>101600</xdr:colOff>
      <xdr:row>96</xdr:row>
      <xdr:rowOff>46351</xdr:rowOff>
    </xdr:to>
    <xdr:sp macro="" textlink="">
      <xdr:nvSpPr>
        <xdr:cNvPr id="497" name="楕円 496"/>
        <xdr:cNvSpPr/>
      </xdr:nvSpPr>
      <xdr:spPr>
        <a:xfrm>
          <a:off x="7810500" y="164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62878</xdr:rowOff>
    </xdr:from>
    <xdr:ext cx="534377" cy="259045"/>
    <xdr:sp macro="" textlink="">
      <xdr:nvSpPr>
        <xdr:cNvPr id="498" name="テキスト ボックス 497"/>
        <xdr:cNvSpPr txBox="1"/>
      </xdr:nvSpPr>
      <xdr:spPr>
        <a:xfrm>
          <a:off x="7594111" y="161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148281</xdr:rowOff>
    </xdr:from>
    <xdr:to>
      <xdr:col>36</xdr:col>
      <xdr:colOff>165100</xdr:colOff>
      <xdr:row>96</xdr:row>
      <xdr:rowOff>78431</xdr:rowOff>
    </xdr:to>
    <xdr:sp macro="" textlink="">
      <xdr:nvSpPr>
        <xdr:cNvPr id="499" name="楕円 498"/>
        <xdr:cNvSpPr/>
      </xdr:nvSpPr>
      <xdr:spPr>
        <a:xfrm>
          <a:off x="6921500" y="16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94958</xdr:rowOff>
    </xdr:from>
    <xdr:ext cx="534377" cy="259045"/>
    <xdr:sp macro="" textlink="">
      <xdr:nvSpPr>
        <xdr:cNvPr id="500" name="テキスト ボックス 499"/>
        <xdr:cNvSpPr txBox="1"/>
      </xdr:nvSpPr>
      <xdr:spPr>
        <a:xfrm>
          <a:off x="6705111" y="162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35413</xdr:rowOff>
    </xdr:from>
    <xdr:to>
      <xdr:col>85</xdr:col>
      <xdr:colOff>127000</xdr:colOff>
      <xdr:row>38</xdr:row>
      <xdr:rowOff>51003</xdr:rowOff>
    </xdr:to>
    <xdr:cxnSp macro="">
      <xdr:nvCxnSpPr>
        <xdr:cNvPr id="527" name="直線コネクタ 526"/>
        <xdr:cNvCxnSpPr/>
      </xdr:nvCxnSpPr>
      <xdr:spPr>
        <a:xfrm>
          <a:off x="15481300" y="6379063"/>
          <a:ext cx="838200" cy="18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28" name="災害復旧事業費平均値テキスト"/>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35413</xdr:rowOff>
    </xdr:from>
    <xdr:to>
      <xdr:col>81</xdr:col>
      <xdr:colOff>50800</xdr:colOff>
      <xdr:row>38</xdr:row>
      <xdr:rowOff>136545</xdr:rowOff>
    </xdr:to>
    <xdr:cxnSp macro="">
      <xdr:nvCxnSpPr>
        <xdr:cNvPr id="530" name="直線コネクタ 529"/>
        <xdr:cNvCxnSpPr/>
      </xdr:nvCxnSpPr>
      <xdr:spPr>
        <a:xfrm flipV="1">
          <a:off x="14592300" y="6379063"/>
          <a:ext cx="889000" cy="27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2" name="テキスト ボックス 531"/>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122624</xdr:rowOff>
    </xdr:from>
    <xdr:to>
      <xdr:col>76</xdr:col>
      <xdr:colOff>114300</xdr:colOff>
      <xdr:row>38</xdr:row>
      <xdr:rowOff>136545</xdr:rowOff>
    </xdr:to>
    <xdr:cxnSp macro="">
      <xdr:nvCxnSpPr>
        <xdr:cNvPr id="533" name="直線コネクタ 532"/>
        <xdr:cNvCxnSpPr/>
      </xdr:nvCxnSpPr>
      <xdr:spPr>
        <a:xfrm>
          <a:off x="13703300" y="6637724"/>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112314</xdr:rowOff>
    </xdr:from>
    <xdr:to>
      <xdr:col>71</xdr:col>
      <xdr:colOff>177800</xdr:colOff>
      <xdr:row>38</xdr:row>
      <xdr:rowOff>122624</xdr:rowOff>
    </xdr:to>
    <xdr:cxnSp macro="">
      <xdr:nvCxnSpPr>
        <xdr:cNvPr id="536" name="直線コネクタ 535"/>
        <xdr:cNvCxnSpPr/>
      </xdr:nvCxnSpPr>
      <xdr:spPr>
        <a:xfrm>
          <a:off x="12814300" y="6627414"/>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0" name="テキスト ボックス 539"/>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203</xdr:rowOff>
    </xdr:from>
    <xdr:to>
      <xdr:col>85</xdr:col>
      <xdr:colOff>177800</xdr:colOff>
      <xdr:row>38</xdr:row>
      <xdr:rowOff>101803</xdr:rowOff>
    </xdr:to>
    <xdr:sp macro="" textlink="">
      <xdr:nvSpPr>
        <xdr:cNvPr id="546" name="楕円 545"/>
        <xdr:cNvSpPr/>
      </xdr:nvSpPr>
      <xdr:spPr>
        <a:xfrm>
          <a:off x="162687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131030</xdr:rowOff>
    </xdr:from>
    <xdr:ext cx="469744" cy="259045"/>
    <xdr:sp macro="" textlink="">
      <xdr:nvSpPr>
        <xdr:cNvPr id="547" name="災害復旧事業費該当値テキスト"/>
        <xdr:cNvSpPr txBox="1"/>
      </xdr:nvSpPr>
      <xdr:spPr>
        <a:xfrm>
          <a:off x="16370300" y="630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156063</xdr:rowOff>
    </xdr:from>
    <xdr:to>
      <xdr:col>81</xdr:col>
      <xdr:colOff>101600</xdr:colOff>
      <xdr:row>37</xdr:row>
      <xdr:rowOff>86213</xdr:rowOff>
    </xdr:to>
    <xdr:sp macro="" textlink="">
      <xdr:nvSpPr>
        <xdr:cNvPr id="548" name="楕円 547"/>
        <xdr:cNvSpPr/>
      </xdr:nvSpPr>
      <xdr:spPr>
        <a:xfrm>
          <a:off x="15430500" y="63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102740</xdr:rowOff>
    </xdr:from>
    <xdr:ext cx="534377" cy="259045"/>
    <xdr:sp macro="" textlink="">
      <xdr:nvSpPr>
        <xdr:cNvPr id="549" name="テキスト ボックス 548"/>
        <xdr:cNvSpPr txBox="1"/>
      </xdr:nvSpPr>
      <xdr:spPr>
        <a:xfrm>
          <a:off x="15214111" y="61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85745</xdr:rowOff>
    </xdr:from>
    <xdr:to>
      <xdr:col>76</xdr:col>
      <xdr:colOff>165100</xdr:colOff>
      <xdr:row>39</xdr:row>
      <xdr:rowOff>15895</xdr:rowOff>
    </xdr:to>
    <xdr:sp macro="" textlink="">
      <xdr:nvSpPr>
        <xdr:cNvPr id="550" name="楕円 549"/>
        <xdr:cNvSpPr/>
      </xdr:nvSpPr>
      <xdr:spPr>
        <a:xfrm>
          <a:off x="14541500" y="66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7022</xdr:rowOff>
    </xdr:from>
    <xdr:ext cx="378565" cy="259045"/>
    <xdr:sp macro="" textlink="">
      <xdr:nvSpPr>
        <xdr:cNvPr id="551" name="テキスト ボックス 550"/>
        <xdr:cNvSpPr txBox="1"/>
      </xdr:nvSpPr>
      <xdr:spPr>
        <a:xfrm>
          <a:off x="14403017" y="669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71824</xdr:rowOff>
    </xdr:from>
    <xdr:to>
      <xdr:col>72</xdr:col>
      <xdr:colOff>38100</xdr:colOff>
      <xdr:row>39</xdr:row>
      <xdr:rowOff>1974</xdr:rowOff>
    </xdr:to>
    <xdr:sp macro="" textlink="">
      <xdr:nvSpPr>
        <xdr:cNvPr id="552" name="楕円 551"/>
        <xdr:cNvSpPr/>
      </xdr:nvSpPr>
      <xdr:spPr>
        <a:xfrm>
          <a:off x="13652500" y="65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164551</xdr:rowOff>
    </xdr:from>
    <xdr:ext cx="378565" cy="259045"/>
    <xdr:sp macro="" textlink="">
      <xdr:nvSpPr>
        <xdr:cNvPr id="553" name="テキスト ボックス 552"/>
        <xdr:cNvSpPr txBox="1"/>
      </xdr:nvSpPr>
      <xdr:spPr>
        <a:xfrm>
          <a:off x="13514017" y="6679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61514</xdr:rowOff>
    </xdr:from>
    <xdr:to>
      <xdr:col>67</xdr:col>
      <xdr:colOff>101600</xdr:colOff>
      <xdr:row>38</xdr:row>
      <xdr:rowOff>163114</xdr:rowOff>
    </xdr:to>
    <xdr:sp macro="" textlink="">
      <xdr:nvSpPr>
        <xdr:cNvPr id="554" name="楕円 553"/>
        <xdr:cNvSpPr/>
      </xdr:nvSpPr>
      <xdr:spPr>
        <a:xfrm>
          <a:off x="12763500" y="657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8191</xdr:rowOff>
    </xdr:from>
    <xdr:ext cx="469744" cy="259045"/>
    <xdr:sp macro="" textlink="">
      <xdr:nvSpPr>
        <xdr:cNvPr id="555" name="テキスト ボックス 554"/>
        <xdr:cNvSpPr txBox="1"/>
      </xdr:nvSpPr>
      <xdr:spPr>
        <a:xfrm>
          <a:off x="12579428" y="635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56166</xdr:rowOff>
    </xdr:from>
    <xdr:to>
      <xdr:col>85</xdr:col>
      <xdr:colOff>127000</xdr:colOff>
      <xdr:row>73</xdr:row>
      <xdr:rowOff>150596</xdr:rowOff>
    </xdr:to>
    <xdr:cxnSp macro="">
      <xdr:nvCxnSpPr>
        <xdr:cNvPr id="633" name="直線コネクタ 632"/>
        <xdr:cNvCxnSpPr/>
      </xdr:nvCxnSpPr>
      <xdr:spPr>
        <a:xfrm flipV="1">
          <a:off x="15481300" y="12572016"/>
          <a:ext cx="838200" cy="9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150596</xdr:rowOff>
    </xdr:from>
    <xdr:to>
      <xdr:col>81</xdr:col>
      <xdr:colOff>50800</xdr:colOff>
      <xdr:row>74</xdr:row>
      <xdr:rowOff>50812</xdr:rowOff>
    </xdr:to>
    <xdr:cxnSp macro="">
      <xdr:nvCxnSpPr>
        <xdr:cNvPr id="636" name="直線コネクタ 635"/>
        <xdr:cNvCxnSpPr/>
      </xdr:nvCxnSpPr>
      <xdr:spPr>
        <a:xfrm flipV="1">
          <a:off x="14592300" y="12666446"/>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32201</xdr:rowOff>
    </xdr:from>
    <xdr:to>
      <xdr:col>76</xdr:col>
      <xdr:colOff>114300</xdr:colOff>
      <xdr:row>74</xdr:row>
      <xdr:rowOff>50812</xdr:rowOff>
    </xdr:to>
    <xdr:cxnSp macro="">
      <xdr:nvCxnSpPr>
        <xdr:cNvPr id="639" name="直線コネクタ 638"/>
        <xdr:cNvCxnSpPr/>
      </xdr:nvCxnSpPr>
      <xdr:spPr>
        <a:xfrm>
          <a:off x="13703300" y="12719501"/>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32201</xdr:rowOff>
    </xdr:from>
    <xdr:to>
      <xdr:col>71</xdr:col>
      <xdr:colOff>177800</xdr:colOff>
      <xdr:row>74</xdr:row>
      <xdr:rowOff>74664</xdr:rowOff>
    </xdr:to>
    <xdr:cxnSp macro="">
      <xdr:nvCxnSpPr>
        <xdr:cNvPr id="642" name="直線コネクタ 641"/>
        <xdr:cNvCxnSpPr/>
      </xdr:nvCxnSpPr>
      <xdr:spPr>
        <a:xfrm flipV="1">
          <a:off x="12814300" y="12719501"/>
          <a:ext cx="889000" cy="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5366</xdr:rowOff>
    </xdr:from>
    <xdr:to>
      <xdr:col>85</xdr:col>
      <xdr:colOff>177800</xdr:colOff>
      <xdr:row>73</xdr:row>
      <xdr:rowOff>106966</xdr:rowOff>
    </xdr:to>
    <xdr:sp macro="" textlink="">
      <xdr:nvSpPr>
        <xdr:cNvPr id="652" name="楕円 651"/>
        <xdr:cNvSpPr/>
      </xdr:nvSpPr>
      <xdr:spPr>
        <a:xfrm>
          <a:off x="16268700" y="125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28243</xdr:rowOff>
    </xdr:from>
    <xdr:ext cx="534377" cy="259045"/>
    <xdr:sp macro="" textlink="">
      <xdr:nvSpPr>
        <xdr:cNvPr id="653" name="公債費該当値テキスト"/>
        <xdr:cNvSpPr txBox="1"/>
      </xdr:nvSpPr>
      <xdr:spPr>
        <a:xfrm>
          <a:off x="16370300" y="12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99796</xdr:rowOff>
    </xdr:from>
    <xdr:to>
      <xdr:col>81</xdr:col>
      <xdr:colOff>101600</xdr:colOff>
      <xdr:row>74</xdr:row>
      <xdr:rowOff>29946</xdr:rowOff>
    </xdr:to>
    <xdr:sp macro="" textlink="">
      <xdr:nvSpPr>
        <xdr:cNvPr id="654" name="楕円 653"/>
        <xdr:cNvSpPr/>
      </xdr:nvSpPr>
      <xdr:spPr>
        <a:xfrm>
          <a:off x="15430500" y="126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46473</xdr:rowOff>
    </xdr:from>
    <xdr:ext cx="534377" cy="259045"/>
    <xdr:sp macro="" textlink="">
      <xdr:nvSpPr>
        <xdr:cNvPr id="655" name="テキスト ボックス 654"/>
        <xdr:cNvSpPr txBox="1"/>
      </xdr:nvSpPr>
      <xdr:spPr>
        <a:xfrm>
          <a:off x="15214111" y="123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xdr:rowOff>
    </xdr:from>
    <xdr:to>
      <xdr:col>76</xdr:col>
      <xdr:colOff>165100</xdr:colOff>
      <xdr:row>74</xdr:row>
      <xdr:rowOff>101612</xdr:rowOff>
    </xdr:to>
    <xdr:sp macro="" textlink="">
      <xdr:nvSpPr>
        <xdr:cNvPr id="656" name="楕円 655"/>
        <xdr:cNvSpPr/>
      </xdr:nvSpPr>
      <xdr:spPr>
        <a:xfrm>
          <a:off x="14541500" y="12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118139</xdr:rowOff>
    </xdr:from>
    <xdr:ext cx="534377" cy="259045"/>
    <xdr:sp macro="" textlink="">
      <xdr:nvSpPr>
        <xdr:cNvPr id="657" name="テキスト ボックス 656"/>
        <xdr:cNvSpPr txBox="1"/>
      </xdr:nvSpPr>
      <xdr:spPr>
        <a:xfrm>
          <a:off x="14325111" y="124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152851</xdr:rowOff>
    </xdr:from>
    <xdr:to>
      <xdr:col>72</xdr:col>
      <xdr:colOff>38100</xdr:colOff>
      <xdr:row>74</xdr:row>
      <xdr:rowOff>83001</xdr:rowOff>
    </xdr:to>
    <xdr:sp macro="" textlink="">
      <xdr:nvSpPr>
        <xdr:cNvPr id="658" name="楕円 657"/>
        <xdr:cNvSpPr/>
      </xdr:nvSpPr>
      <xdr:spPr>
        <a:xfrm>
          <a:off x="13652500" y="126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99528</xdr:rowOff>
    </xdr:from>
    <xdr:ext cx="534377" cy="259045"/>
    <xdr:sp macro="" textlink="">
      <xdr:nvSpPr>
        <xdr:cNvPr id="659" name="テキスト ボックス 658"/>
        <xdr:cNvSpPr txBox="1"/>
      </xdr:nvSpPr>
      <xdr:spPr>
        <a:xfrm>
          <a:off x="13436111" y="124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23864</xdr:rowOff>
    </xdr:from>
    <xdr:to>
      <xdr:col>67</xdr:col>
      <xdr:colOff>101600</xdr:colOff>
      <xdr:row>74</xdr:row>
      <xdr:rowOff>125464</xdr:rowOff>
    </xdr:to>
    <xdr:sp macro="" textlink="">
      <xdr:nvSpPr>
        <xdr:cNvPr id="660" name="楕円 659"/>
        <xdr:cNvSpPr/>
      </xdr:nvSpPr>
      <xdr:spPr>
        <a:xfrm>
          <a:off x="12763500" y="127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141991</xdr:rowOff>
    </xdr:from>
    <xdr:ext cx="534377" cy="259045"/>
    <xdr:sp macro="" textlink="">
      <xdr:nvSpPr>
        <xdr:cNvPr id="661" name="テキスト ボックス 660"/>
        <xdr:cNvSpPr txBox="1"/>
      </xdr:nvSpPr>
      <xdr:spPr>
        <a:xfrm>
          <a:off x="12547111" y="124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59029</xdr:rowOff>
    </xdr:from>
    <xdr:to>
      <xdr:col>85</xdr:col>
      <xdr:colOff>127000</xdr:colOff>
      <xdr:row>96</xdr:row>
      <xdr:rowOff>141884</xdr:rowOff>
    </xdr:to>
    <xdr:cxnSp macro="">
      <xdr:nvCxnSpPr>
        <xdr:cNvPr id="690" name="直線コネクタ 689"/>
        <xdr:cNvCxnSpPr/>
      </xdr:nvCxnSpPr>
      <xdr:spPr>
        <a:xfrm>
          <a:off x="15481300" y="16518229"/>
          <a:ext cx="838200" cy="8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115063</xdr:rowOff>
    </xdr:from>
    <xdr:to>
      <xdr:col>81</xdr:col>
      <xdr:colOff>50800</xdr:colOff>
      <xdr:row>96</xdr:row>
      <xdr:rowOff>59029</xdr:rowOff>
    </xdr:to>
    <xdr:cxnSp macro="">
      <xdr:nvCxnSpPr>
        <xdr:cNvPr id="693" name="直線コネクタ 692"/>
        <xdr:cNvCxnSpPr/>
      </xdr:nvCxnSpPr>
      <xdr:spPr>
        <a:xfrm>
          <a:off x="14592300" y="16402813"/>
          <a:ext cx="889000" cy="1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166852</xdr:rowOff>
    </xdr:from>
    <xdr:to>
      <xdr:col>76</xdr:col>
      <xdr:colOff>114300</xdr:colOff>
      <xdr:row>95</xdr:row>
      <xdr:rowOff>115063</xdr:rowOff>
    </xdr:to>
    <xdr:cxnSp macro="">
      <xdr:nvCxnSpPr>
        <xdr:cNvPr id="696" name="直線コネクタ 695"/>
        <xdr:cNvCxnSpPr/>
      </xdr:nvCxnSpPr>
      <xdr:spPr>
        <a:xfrm>
          <a:off x="13703300" y="16283152"/>
          <a:ext cx="889000" cy="1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166852</xdr:rowOff>
    </xdr:from>
    <xdr:to>
      <xdr:col>71</xdr:col>
      <xdr:colOff>177800</xdr:colOff>
      <xdr:row>95</xdr:row>
      <xdr:rowOff>71729</xdr:rowOff>
    </xdr:to>
    <xdr:cxnSp macro="">
      <xdr:nvCxnSpPr>
        <xdr:cNvPr id="699" name="直線コネクタ 698"/>
        <xdr:cNvCxnSpPr/>
      </xdr:nvCxnSpPr>
      <xdr:spPr>
        <a:xfrm flipV="1">
          <a:off x="12814300" y="16283152"/>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91084</xdr:rowOff>
    </xdr:from>
    <xdr:to>
      <xdr:col>85</xdr:col>
      <xdr:colOff>177800</xdr:colOff>
      <xdr:row>97</xdr:row>
      <xdr:rowOff>21234</xdr:rowOff>
    </xdr:to>
    <xdr:sp macro="" textlink="">
      <xdr:nvSpPr>
        <xdr:cNvPr id="709" name="楕円 708"/>
        <xdr:cNvSpPr/>
      </xdr:nvSpPr>
      <xdr:spPr>
        <a:xfrm>
          <a:off x="16268700" y="165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113961</xdr:rowOff>
    </xdr:from>
    <xdr:ext cx="534377" cy="259045"/>
    <xdr:sp macro="" textlink="">
      <xdr:nvSpPr>
        <xdr:cNvPr id="710" name="積立金該当値テキスト"/>
        <xdr:cNvSpPr txBox="1"/>
      </xdr:nvSpPr>
      <xdr:spPr>
        <a:xfrm>
          <a:off x="16370300" y="164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8229</xdr:rowOff>
    </xdr:from>
    <xdr:to>
      <xdr:col>81</xdr:col>
      <xdr:colOff>101600</xdr:colOff>
      <xdr:row>96</xdr:row>
      <xdr:rowOff>109829</xdr:rowOff>
    </xdr:to>
    <xdr:sp macro="" textlink="">
      <xdr:nvSpPr>
        <xdr:cNvPr id="711" name="楕円 710"/>
        <xdr:cNvSpPr/>
      </xdr:nvSpPr>
      <xdr:spPr>
        <a:xfrm>
          <a:off x="15430500" y="164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126356</xdr:rowOff>
    </xdr:from>
    <xdr:ext cx="534377" cy="259045"/>
    <xdr:sp macro="" textlink="">
      <xdr:nvSpPr>
        <xdr:cNvPr id="712" name="テキスト ボックス 711"/>
        <xdr:cNvSpPr txBox="1"/>
      </xdr:nvSpPr>
      <xdr:spPr>
        <a:xfrm>
          <a:off x="15214111" y="162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64263</xdr:rowOff>
    </xdr:from>
    <xdr:to>
      <xdr:col>76</xdr:col>
      <xdr:colOff>165100</xdr:colOff>
      <xdr:row>95</xdr:row>
      <xdr:rowOff>165863</xdr:rowOff>
    </xdr:to>
    <xdr:sp macro="" textlink="">
      <xdr:nvSpPr>
        <xdr:cNvPr id="713" name="楕円 712"/>
        <xdr:cNvSpPr/>
      </xdr:nvSpPr>
      <xdr:spPr>
        <a:xfrm>
          <a:off x="14541500" y="163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10940</xdr:rowOff>
    </xdr:from>
    <xdr:ext cx="534377" cy="259045"/>
    <xdr:sp macro="" textlink="">
      <xdr:nvSpPr>
        <xdr:cNvPr id="714" name="テキスト ボックス 713"/>
        <xdr:cNvSpPr txBox="1"/>
      </xdr:nvSpPr>
      <xdr:spPr>
        <a:xfrm>
          <a:off x="14325111" y="161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116052</xdr:rowOff>
    </xdr:from>
    <xdr:to>
      <xdr:col>72</xdr:col>
      <xdr:colOff>38100</xdr:colOff>
      <xdr:row>95</xdr:row>
      <xdr:rowOff>46202</xdr:rowOff>
    </xdr:to>
    <xdr:sp macro="" textlink="">
      <xdr:nvSpPr>
        <xdr:cNvPr id="715" name="楕円 714"/>
        <xdr:cNvSpPr/>
      </xdr:nvSpPr>
      <xdr:spPr>
        <a:xfrm>
          <a:off x="13652500" y="162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62729</xdr:rowOff>
    </xdr:from>
    <xdr:ext cx="534377" cy="259045"/>
    <xdr:sp macro="" textlink="">
      <xdr:nvSpPr>
        <xdr:cNvPr id="716" name="テキスト ボックス 715"/>
        <xdr:cNvSpPr txBox="1"/>
      </xdr:nvSpPr>
      <xdr:spPr>
        <a:xfrm>
          <a:off x="13436111" y="1600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20929</xdr:rowOff>
    </xdr:from>
    <xdr:to>
      <xdr:col>67</xdr:col>
      <xdr:colOff>101600</xdr:colOff>
      <xdr:row>95</xdr:row>
      <xdr:rowOff>122529</xdr:rowOff>
    </xdr:to>
    <xdr:sp macro="" textlink="">
      <xdr:nvSpPr>
        <xdr:cNvPr id="717" name="楕円 716"/>
        <xdr:cNvSpPr/>
      </xdr:nvSpPr>
      <xdr:spPr>
        <a:xfrm>
          <a:off x="12763500" y="163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139056</xdr:rowOff>
    </xdr:from>
    <xdr:ext cx="534377" cy="259045"/>
    <xdr:sp macro="" textlink="">
      <xdr:nvSpPr>
        <xdr:cNvPr id="718" name="テキスト ボックス 717"/>
        <xdr:cNvSpPr txBox="1"/>
      </xdr:nvSpPr>
      <xdr:spPr>
        <a:xfrm>
          <a:off x="12547111" y="1608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17889</xdr:rowOff>
    </xdr:from>
    <xdr:to>
      <xdr:col>116</xdr:col>
      <xdr:colOff>63500</xdr:colOff>
      <xdr:row>37</xdr:row>
      <xdr:rowOff>105954</xdr:rowOff>
    </xdr:to>
    <xdr:cxnSp macro="">
      <xdr:nvCxnSpPr>
        <xdr:cNvPr id="749" name="直線コネクタ 748"/>
        <xdr:cNvCxnSpPr/>
      </xdr:nvCxnSpPr>
      <xdr:spPr>
        <a:xfrm>
          <a:off x="21323300" y="6361539"/>
          <a:ext cx="838200" cy="8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62520</xdr:rowOff>
    </xdr:from>
    <xdr:to>
      <xdr:col>111</xdr:col>
      <xdr:colOff>177800</xdr:colOff>
      <xdr:row>37</xdr:row>
      <xdr:rowOff>17889</xdr:rowOff>
    </xdr:to>
    <xdr:cxnSp macro="">
      <xdr:nvCxnSpPr>
        <xdr:cNvPr id="752" name="直線コネクタ 751"/>
        <xdr:cNvCxnSpPr/>
      </xdr:nvCxnSpPr>
      <xdr:spPr>
        <a:xfrm>
          <a:off x="20434300" y="6063270"/>
          <a:ext cx="889000" cy="29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4" name="テキスト ボックス 753"/>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2975</xdr:rowOff>
    </xdr:from>
    <xdr:to>
      <xdr:col>107</xdr:col>
      <xdr:colOff>50800</xdr:colOff>
      <xdr:row>35</xdr:row>
      <xdr:rowOff>62520</xdr:rowOff>
    </xdr:to>
    <xdr:cxnSp macro="">
      <xdr:nvCxnSpPr>
        <xdr:cNvPr id="755" name="直線コネクタ 754"/>
        <xdr:cNvCxnSpPr/>
      </xdr:nvCxnSpPr>
      <xdr:spPr>
        <a:xfrm>
          <a:off x="19545300" y="5832275"/>
          <a:ext cx="889000" cy="23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7" name="テキスト ボックス 756"/>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160710</xdr:rowOff>
    </xdr:from>
    <xdr:to>
      <xdr:col>102</xdr:col>
      <xdr:colOff>114300</xdr:colOff>
      <xdr:row>34</xdr:row>
      <xdr:rowOff>2975</xdr:rowOff>
    </xdr:to>
    <xdr:cxnSp macro="">
      <xdr:nvCxnSpPr>
        <xdr:cNvPr id="758" name="直線コネクタ 757"/>
        <xdr:cNvCxnSpPr/>
      </xdr:nvCxnSpPr>
      <xdr:spPr>
        <a:xfrm>
          <a:off x="18656300" y="581856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60" name="テキスト ボックス 759"/>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2" name="テキスト ボックス 761"/>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55154</xdr:rowOff>
    </xdr:from>
    <xdr:to>
      <xdr:col>116</xdr:col>
      <xdr:colOff>114300</xdr:colOff>
      <xdr:row>37</xdr:row>
      <xdr:rowOff>156754</xdr:rowOff>
    </xdr:to>
    <xdr:sp macro="" textlink="">
      <xdr:nvSpPr>
        <xdr:cNvPr id="768" name="楕円 767"/>
        <xdr:cNvSpPr/>
      </xdr:nvSpPr>
      <xdr:spPr>
        <a:xfrm>
          <a:off x="22110700" y="63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78031</xdr:rowOff>
    </xdr:from>
    <xdr:ext cx="469744" cy="259045"/>
    <xdr:sp macro="" textlink="">
      <xdr:nvSpPr>
        <xdr:cNvPr id="769" name="投資及び出資金該当値テキスト"/>
        <xdr:cNvSpPr txBox="1"/>
      </xdr:nvSpPr>
      <xdr:spPr>
        <a:xfrm>
          <a:off x="22212300" y="625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138539</xdr:rowOff>
    </xdr:from>
    <xdr:to>
      <xdr:col>112</xdr:col>
      <xdr:colOff>38100</xdr:colOff>
      <xdr:row>37</xdr:row>
      <xdr:rowOff>68689</xdr:rowOff>
    </xdr:to>
    <xdr:sp macro="" textlink="">
      <xdr:nvSpPr>
        <xdr:cNvPr id="770" name="楕円 769"/>
        <xdr:cNvSpPr/>
      </xdr:nvSpPr>
      <xdr:spPr>
        <a:xfrm>
          <a:off x="21272500" y="63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85216</xdr:rowOff>
    </xdr:from>
    <xdr:ext cx="469744" cy="259045"/>
    <xdr:sp macro="" textlink="">
      <xdr:nvSpPr>
        <xdr:cNvPr id="771" name="テキスト ボックス 770"/>
        <xdr:cNvSpPr txBox="1"/>
      </xdr:nvSpPr>
      <xdr:spPr>
        <a:xfrm>
          <a:off x="21088428" y="60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11720</xdr:rowOff>
    </xdr:from>
    <xdr:to>
      <xdr:col>107</xdr:col>
      <xdr:colOff>101600</xdr:colOff>
      <xdr:row>35</xdr:row>
      <xdr:rowOff>113320</xdr:rowOff>
    </xdr:to>
    <xdr:sp macro="" textlink="">
      <xdr:nvSpPr>
        <xdr:cNvPr id="772" name="楕円 771"/>
        <xdr:cNvSpPr/>
      </xdr:nvSpPr>
      <xdr:spPr>
        <a:xfrm>
          <a:off x="20383500" y="60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129847</xdr:rowOff>
    </xdr:from>
    <xdr:ext cx="469744" cy="259045"/>
    <xdr:sp macro="" textlink="">
      <xdr:nvSpPr>
        <xdr:cNvPr id="773" name="テキスト ボックス 772"/>
        <xdr:cNvSpPr txBox="1"/>
      </xdr:nvSpPr>
      <xdr:spPr>
        <a:xfrm>
          <a:off x="20199428" y="578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123625</xdr:rowOff>
    </xdr:from>
    <xdr:to>
      <xdr:col>102</xdr:col>
      <xdr:colOff>165100</xdr:colOff>
      <xdr:row>34</xdr:row>
      <xdr:rowOff>53775</xdr:rowOff>
    </xdr:to>
    <xdr:sp macro="" textlink="">
      <xdr:nvSpPr>
        <xdr:cNvPr id="774" name="楕円 773"/>
        <xdr:cNvSpPr/>
      </xdr:nvSpPr>
      <xdr:spPr>
        <a:xfrm>
          <a:off x="19494500" y="57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70302</xdr:rowOff>
    </xdr:from>
    <xdr:ext cx="469744" cy="259045"/>
    <xdr:sp macro="" textlink="">
      <xdr:nvSpPr>
        <xdr:cNvPr id="775" name="テキスト ボックス 774"/>
        <xdr:cNvSpPr txBox="1"/>
      </xdr:nvSpPr>
      <xdr:spPr>
        <a:xfrm>
          <a:off x="19310428" y="55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109910</xdr:rowOff>
    </xdr:from>
    <xdr:to>
      <xdr:col>98</xdr:col>
      <xdr:colOff>38100</xdr:colOff>
      <xdr:row>34</xdr:row>
      <xdr:rowOff>40060</xdr:rowOff>
    </xdr:to>
    <xdr:sp macro="" textlink="">
      <xdr:nvSpPr>
        <xdr:cNvPr id="776" name="楕円 775"/>
        <xdr:cNvSpPr/>
      </xdr:nvSpPr>
      <xdr:spPr>
        <a:xfrm>
          <a:off x="18605500" y="57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56587</xdr:rowOff>
    </xdr:from>
    <xdr:ext cx="469744" cy="259045"/>
    <xdr:sp macro="" textlink="">
      <xdr:nvSpPr>
        <xdr:cNvPr id="777" name="テキスト ボックス 776"/>
        <xdr:cNvSpPr txBox="1"/>
      </xdr:nvSpPr>
      <xdr:spPr>
        <a:xfrm>
          <a:off x="18421428" y="554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108839</xdr:rowOff>
    </xdr:from>
    <xdr:to>
      <xdr:col>116</xdr:col>
      <xdr:colOff>63500</xdr:colOff>
      <xdr:row>58</xdr:row>
      <xdr:rowOff>122555</xdr:rowOff>
    </xdr:to>
    <xdr:cxnSp macro="">
      <xdr:nvCxnSpPr>
        <xdr:cNvPr id="806" name="直線コネクタ 805"/>
        <xdr:cNvCxnSpPr/>
      </xdr:nvCxnSpPr>
      <xdr:spPr>
        <a:xfrm flipV="1">
          <a:off x="21323300" y="1005293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122555</xdr:rowOff>
    </xdr:from>
    <xdr:to>
      <xdr:col>111</xdr:col>
      <xdr:colOff>177800</xdr:colOff>
      <xdr:row>58</xdr:row>
      <xdr:rowOff>134366</xdr:rowOff>
    </xdr:to>
    <xdr:cxnSp macro="">
      <xdr:nvCxnSpPr>
        <xdr:cNvPr id="809" name="直線コネクタ 808"/>
        <xdr:cNvCxnSpPr/>
      </xdr:nvCxnSpPr>
      <xdr:spPr>
        <a:xfrm flipV="1">
          <a:off x="20434300" y="1006665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120523</xdr:rowOff>
    </xdr:from>
    <xdr:to>
      <xdr:col>107</xdr:col>
      <xdr:colOff>50800</xdr:colOff>
      <xdr:row>58</xdr:row>
      <xdr:rowOff>134366</xdr:rowOff>
    </xdr:to>
    <xdr:cxnSp macro="">
      <xdr:nvCxnSpPr>
        <xdr:cNvPr id="812" name="直線コネクタ 811"/>
        <xdr:cNvCxnSpPr/>
      </xdr:nvCxnSpPr>
      <xdr:spPr>
        <a:xfrm>
          <a:off x="19545300" y="10064623"/>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119888</xdr:rowOff>
    </xdr:from>
    <xdr:to>
      <xdr:col>102</xdr:col>
      <xdr:colOff>114300</xdr:colOff>
      <xdr:row>58</xdr:row>
      <xdr:rowOff>120523</xdr:rowOff>
    </xdr:to>
    <xdr:cxnSp macro="">
      <xdr:nvCxnSpPr>
        <xdr:cNvPr id="815" name="直線コネクタ 814"/>
        <xdr:cNvCxnSpPr/>
      </xdr:nvCxnSpPr>
      <xdr:spPr>
        <a:xfrm>
          <a:off x="18656300" y="10063988"/>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58039</xdr:rowOff>
    </xdr:from>
    <xdr:to>
      <xdr:col>116</xdr:col>
      <xdr:colOff>114300</xdr:colOff>
      <xdr:row>58</xdr:row>
      <xdr:rowOff>159639</xdr:rowOff>
    </xdr:to>
    <xdr:sp macro="" textlink="">
      <xdr:nvSpPr>
        <xdr:cNvPr id="825" name="楕円 824"/>
        <xdr:cNvSpPr/>
      </xdr:nvSpPr>
      <xdr:spPr>
        <a:xfrm>
          <a:off x="22110700" y="100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144416</xdr:rowOff>
    </xdr:from>
    <xdr:ext cx="378565" cy="259045"/>
    <xdr:sp macro="" textlink="">
      <xdr:nvSpPr>
        <xdr:cNvPr id="826" name="貸付金該当値テキスト"/>
        <xdr:cNvSpPr txBox="1"/>
      </xdr:nvSpPr>
      <xdr:spPr>
        <a:xfrm>
          <a:off x="22212300" y="9917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71755</xdr:rowOff>
    </xdr:from>
    <xdr:to>
      <xdr:col>112</xdr:col>
      <xdr:colOff>38100</xdr:colOff>
      <xdr:row>59</xdr:row>
      <xdr:rowOff>1905</xdr:rowOff>
    </xdr:to>
    <xdr:sp macro="" textlink="">
      <xdr:nvSpPr>
        <xdr:cNvPr id="827" name="楕円 826"/>
        <xdr:cNvSpPr/>
      </xdr:nvSpPr>
      <xdr:spPr>
        <a:xfrm>
          <a:off x="21272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164482</xdr:rowOff>
    </xdr:from>
    <xdr:ext cx="378565" cy="259045"/>
    <xdr:sp macro="" textlink="">
      <xdr:nvSpPr>
        <xdr:cNvPr id="828" name="テキスト ボックス 827"/>
        <xdr:cNvSpPr txBox="1"/>
      </xdr:nvSpPr>
      <xdr:spPr>
        <a:xfrm>
          <a:off x="21134017" y="1010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83566</xdr:rowOff>
    </xdr:from>
    <xdr:to>
      <xdr:col>107</xdr:col>
      <xdr:colOff>101600</xdr:colOff>
      <xdr:row>59</xdr:row>
      <xdr:rowOff>13716</xdr:rowOff>
    </xdr:to>
    <xdr:sp macro="" textlink="">
      <xdr:nvSpPr>
        <xdr:cNvPr id="829" name="楕円 828"/>
        <xdr:cNvSpPr/>
      </xdr:nvSpPr>
      <xdr:spPr>
        <a:xfrm>
          <a:off x="20383500" y="1002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4843</xdr:rowOff>
    </xdr:from>
    <xdr:ext cx="378565" cy="259045"/>
    <xdr:sp macro="" textlink="">
      <xdr:nvSpPr>
        <xdr:cNvPr id="830" name="テキスト ボックス 829"/>
        <xdr:cNvSpPr txBox="1"/>
      </xdr:nvSpPr>
      <xdr:spPr>
        <a:xfrm>
          <a:off x="20245017" y="1012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69723</xdr:rowOff>
    </xdr:from>
    <xdr:to>
      <xdr:col>102</xdr:col>
      <xdr:colOff>165100</xdr:colOff>
      <xdr:row>58</xdr:row>
      <xdr:rowOff>171323</xdr:rowOff>
    </xdr:to>
    <xdr:sp macro="" textlink="">
      <xdr:nvSpPr>
        <xdr:cNvPr id="831" name="楕円 830"/>
        <xdr:cNvSpPr/>
      </xdr:nvSpPr>
      <xdr:spPr>
        <a:xfrm>
          <a:off x="19494500" y="100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162450</xdr:rowOff>
    </xdr:from>
    <xdr:ext cx="378565" cy="259045"/>
    <xdr:sp macro="" textlink="">
      <xdr:nvSpPr>
        <xdr:cNvPr id="832" name="テキスト ボックス 831"/>
        <xdr:cNvSpPr txBox="1"/>
      </xdr:nvSpPr>
      <xdr:spPr>
        <a:xfrm>
          <a:off x="19356017" y="10106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69088</xdr:rowOff>
    </xdr:from>
    <xdr:to>
      <xdr:col>98</xdr:col>
      <xdr:colOff>38100</xdr:colOff>
      <xdr:row>58</xdr:row>
      <xdr:rowOff>170688</xdr:rowOff>
    </xdr:to>
    <xdr:sp macro="" textlink="">
      <xdr:nvSpPr>
        <xdr:cNvPr id="833" name="楕円 832"/>
        <xdr:cNvSpPr/>
      </xdr:nvSpPr>
      <xdr:spPr>
        <a:xfrm>
          <a:off x="18605500" y="100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161815</xdr:rowOff>
    </xdr:from>
    <xdr:ext cx="378565" cy="259045"/>
    <xdr:sp macro="" textlink="">
      <xdr:nvSpPr>
        <xdr:cNvPr id="834" name="テキスト ボックス 833"/>
        <xdr:cNvSpPr txBox="1"/>
      </xdr:nvSpPr>
      <xdr:spPr>
        <a:xfrm>
          <a:off x="18467017" y="1010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54204</xdr:rowOff>
    </xdr:from>
    <xdr:to>
      <xdr:col>116</xdr:col>
      <xdr:colOff>63500</xdr:colOff>
      <xdr:row>75</xdr:row>
      <xdr:rowOff>117183</xdr:rowOff>
    </xdr:to>
    <xdr:cxnSp macro="">
      <xdr:nvCxnSpPr>
        <xdr:cNvPr id="864" name="直線コネクタ 863"/>
        <xdr:cNvCxnSpPr/>
      </xdr:nvCxnSpPr>
      <xdr:spPr>
        <a:xfrm flipV="1">
          <a:off x="21323300" y="12912954"/>
          <a:ext cx="8382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29934</xdr:rowOff>
    </xdr:from>
    <xdr:to>
      <xdr:col>111</xdr:col>
      <xdr:colOff>177800</xdr:colOff>
      <xdr:row>75</xdr:row>
      <xdr:rowOff>117183</xdr:rowOff>
    </xdr:to>
    <xdr:cxnSp macro="">
      <xdr:nvCxnSpPr>
        <xdr:cNvPr id="867" name="直線コネクタ 866"/>
        <xdr:cNvCxnSpPr/>
      </xdr:nvCxnSpPr>
      <xdr:spPr>
        <a:xfrm>
          <a:off x="20434300" y="12888684"/>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29934</xdr:rowOff>
    </xdr:from>
    <xdr:to>
      <xdr:col>107</xdr:col>
      <xdr:colOff>50800</xdr:colOff>
      <xdr:row>75</xdr:row>
      <xdr:rowOff>38468</xdr:rowOff>
    </xdr:to>
    <xdr:cxnSp macro="">
      <xdr:nvCxnSpPr>
        <xdr:cNvPr id="870" name="直線コネクタ 869"/>
        <xdr:cNvCxnSpPr/>
      </xdr:nvCxnSpPr>
      <xdr:spPr>
        <a:xfrm flipV="1">
          <a:off x="19545300" y="12888684"/>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38468</xdr:rowOff>
    </xdr:from>
    <xdr:to>
      <xdr:col>102</xdr:col>
      <xdr:colOff>114300</xdr:colOff>
      <xdr:row>75</xdr:row>
      <xdr:rowOff>43135</xdr:rowOff>
    </xdr:to>
    <xdr:cxnSp macro="">
      <xdr:nvCxnSpPr>
        <xdr:cNvPr id="873" name="直線コネクタ 872"/>
        <xdr:cNvCxnSpPr/>
      </xdr:nvCxnSpPr>
      <xdr:spPr>
        <a:xfrm flipV="1">
          <a:off x="18656300" y="12897218"/>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3404</xdr:rowOff>
    </xdr:from>
    <xdr:to>
      <xdr:col>116</xdr:col>
      <xdr:colOff>114300</xdr:colOff>
      <xdr:row>75</xdr:row>
      <xdr:rowOff>105004</xdr:rowOff>
    </xdr:to>
    <xdr:sp macro="" textlink="">
      <xdr:nvSpPr>
        <xdr:cNvPr id="883" name="楕円 882"/>
        <xdr:cNvSpPr/>
      </xdr:nvSpPr>
      <xdr:spPr>
        <a:xfrm>
          <a:off x="22110700" y="128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26281</xdr:rowOff>
    </xdr:from>
    <xdr:ext cx="534377" cy="259045"/>
    <xdr:sp macro="" textlink="">
      <xdr:nvSpPr>
        <xdr:cNvPr id="884" name="繰出金該当値テキスト"/>
        <xdr:cNvSpPr txBox="1"/>
      </xdr:nvSpPr>
      <xdr:spPr>
        <a:xfrm>
          <a:off x="22212300" y="127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66383</xdr:rowOff>
    </xdr:from>
    <xdr:to>
      <xdr:col>112</xdr:col>
      <xdr:colOff>38100</xdr:colOff>
      <xdr:row>75</xdr:row>
      <xdr:rowOff>167984</xdr:rowOff>
    </xdr:to>
    <xdr:sp macro="" textlink="">
      <xdr:nvSpPr>
        <xdr:cNvPr id="885" name="楕円 884"/>
        <xdr:cNvSpPr/>
      </xdr:nvSpPr>
      <xdr:spPr>
        <a:xfrm>
          <a:off x="21272500" y="129251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86" name="テキスト ボックス 885"/>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150584</xdr:rowOff>
    </xdr:from>
    <xdr:to>
      <xdr:col>107</xdr:col>
      <xdr:colOff>101600</xdr:colOff>
      <xdr:row>75</xdr:row>
      <xdr:rowOff>80734</xdr:rowOff>
    </xdr:to>
    <xdr:sp macro="" textlink="">
      <xdr:nvSpPr>
        <xdr:cNvPr id="887" name="楕円 886"/>
        <xdr:cNvSpPr/>
      </xdr:nvSpPr>
      <xdr:spPr>
        <a:xfrm>
          <a:off x="20383500" y="128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97261</xdr:rowOff>
    </xdr:from>
    <xdr:ext cx="534377" cy="259045"/>
    <xdr:sp macro="" textlink="">
      <xdr:nvSpPr>
        <xdr:cNvPr id="888" name="テキスト ボックス 887"/>
        <xdr:cNvSpPr txBox="1"/>
      </xdr:nvSpPr>
      <xdr:spPr>
        <a:xfrm>
          <a:off x="20167111" y="126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159118</xdr:rowOff>
    </xdr:from>
    <xdr:to>
      <xdr:col>102</xdr:col>
      <xdr:colOff>165100</xdr:colOff>
      <xdr:row>75</xdr:row>
      <xdr:rowOff>89268</xdr:rowOff>
    </xdr:to>
    <xdr:sp macro="" textlink="">
      <xdr:nvSpPr>
        <xdr:cNvPr id="889" name="楕円 888"/>
        <xdr:cNvSpPr/>
      </xdr:nvSpPr>
      <xdr:spPr>
        <a:xfrm>
          <a:off x="19494500" y="128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105795</xdr:rowOff>
    </xdr:from>
    <xdr:ext cx="534377" cy="259045"/>
    <xdr:sp macro="" textlink="">
      <xdr:nvSpPr>
        <xdr:cNvPr id="890" name="テキスト ボックス 889"/>
        <xdr:cNvSpPr txBox="1"/>
      </xdr:nvSpPr>
      <xdr:spPr>
        <a:xfrm>
          <a:off x="19278111" y="126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163785</xdr:rowOff>
    </xdr:from>
    <xdr:to>
      <xdr:col>98</xdr:col>
      <xdr:colOff>38100</xdr:colOff>
      <xdr:row>75</xdr:row>
      <xdr:rowOff>93935</xdr:rowOff>
    </xdr:to>
    <xdr:sp macro="" textlink="">
      <xdr:nvSpPr>
        <xdr:cNvPr id="891" name="楕円 890"/>
        <xdr:cNvSpPr/>
      </xdr:nvSpPr>
      <xdr:spPr>
        <a:xfrm>
          <a:off x="18605500" y="128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110462</xdr:rowOff>
    </xdr:from>
    <xdr:ext cx="534377" cy="259045"/>
    <xdr:sp macro="" textlink="">
      <xdr:nvSpPr>
        <xdr:cNvPr id="892" name="テキスト ボックス 891"/>
        <xdr:cNvSpPr txBox="1"/>
      </xdr:nvSpPr>
      <xdr:spPr>
        <a:xfrm>
          <a:off x="18389111" y="126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歳出決算総額は、住民一人当たり６１６，７６９円となっている。概ね各項目類似団体より高い水準となっており、特に普通建設事業費、物件費、扶助費、公債費、投資及び出資金が高い水準となっている。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１２９，４０１円となっており、主な要因は小学校の統廃合における小学校整備事業と、公営住宅建設事業によるものである。この事業は、複数年に渡って実施されるため、普通建設事業費は今後も増加が予想される。そのため、事業の取捨選択を徹底し、普通建設事業費の抑制を目指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物件費は、９６，８２２円となっており、主な要因は統合した小学校の開校に伴う管理備品の増加、住民情報系システムのサーバー等のコンピューター機器の借上料の増加である。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８４，５３２円となっており、前年度比増の主な要因は児童福祉費や障害者福祉費の増加によるものである。また、出産祝金や高校生までの医療費無償化など町独自の子育て支援を実施しているのも、類似団体より高い水準となっている要因と考えられる。扶助費については、今後も進む高齢化や、子育て支援の充実などから今後も増加が懸念さ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５３，３８５円となっており、合併特例事業債で起債した地域情報通信事業及びし尿処理施設の設備更新に係る一般廃棄物処理事業の償還が始まったからである。今後も償還増加が見込まれることから新規起債の抑制等健全な財政運営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は３，０８５円となっており、昨年度に比べて減少している。主な要因は伊良原ダム建設事業に伴う京築水道企業団への出資金であるが、当該団体への出資金は令和３年度から新たに出資することから、今後増加す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19,512
19,325
151.34
12,696,539
12,034,387
533,003
6,594,954
11,002,072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18869</xdr:rowOff>
    </xdr:from>
    <xdr:to>
      <xdr:col>24</xdr:col>
      <xdr:colOff>63500</xdr:colOff>
      <xdr:row>33</xdr:row>
      <xdr:rowOff>48587</xdr:rowOff>
    </xdr:to>
    <xdr:cxnSp macro="">
      <xdr:nvCxnSpPr>
        <xdr:cNvPr id="63" name="直線コネクタ 62"/>
        <xdr:cNvCxnSpPr/>
      </xdr:nvCxnSpPr>
      <xdr:spPr>
        <a:xfrm>
          <a:off x="3797300" y="567671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144599</xdr:rowOff>
    </xdr:from>
    <xdr:to>
      <xdr:col>19</xdr:col>
      <xdr:colOff>177800</xdr:colOff>
      <xdr:row>33</xdr:row>
      <xdr:rowOff>18869</xdr:rowOff>
    </xdr:to>
    <xdr:cxnSp macro="">
      <xdr:nvCxnSpPr>
        <xdr:cNvPr id="66" name="直線コネクタ 65"/>
        <xdr:cNvCxnSpPr/>
      </xdr:nvCxnSpPr>
      <xdr:spPr>
        <a:xfrm>
          <a:off x="2908300" y="56309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116187</xdr:rowOff>
    </xdr:from>
    <xdr:to>
      <xdr:col>15</xdr:col>
      <xdr:colOff>50800</xdr:colOff>
      <xdr:row>32</xdr:row>
      <xdr:rowOff>144599</xdr:rowOff>
    </xdr:to>
    <xdr:cxnSp macro="">
      <xdr:nvCxnSpPr>
        <xdr:cNvPr id="69" name="直線コネクタ 68"/>
        <xdr:cNvCxnSpPr/>
      </xdr:nvCxnSpPr>
      <xdr:spPr>
        <a:xfrm>
          <a:off x="2019300" y="5602587"/>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44015</xdr:rowOff>
    </xdr:from>
    <xdr:to>
      <xdr:col>10</xdr:col>
      <xdr:colOff>114300</xdr:colOff>
      <xdr:row>32</xdr:row>
      <xdr:rowOff>116187</xdr:rowOff>
    </xdr:to>
    <xdr:cxnSp macro="">
      <xdr:nvCxnSpPr>
        <xdr:cNvPr id="72" name="直線コネクタ 71"/>
        <xdr:cNvCxnSpPr/>
      </xdr:nvCxnSpPr>
      <xdr:spPr>
        <a:xfrm>
          <a:off x="1130300" y="5530415"/>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169237</xdr:rowOff>
    </xdr:from>
    <xdr:to>
      <xdr:col>24</xdr:col>
      <xdr:colOff>114300</xdr:colOff>
      <xdr:row>33</xdr:row>
      <xdr:rowOff>99387</xdr:rowOff>
    </xdr:to>
    <xdr:sp macro="" textlink="">
      <xdr:nvSpPr>
        <xdr:cNvPr id="82" name="楕円 81"/>
        <xdr:cNvSpPr/>
      </xdr:nvSpPr>
      <xdr:spPr>
        <a:xfrm>
          <a:off x="4584700" y="56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20664</xdr:rowOff>
    </xdr:from>
    <xdr:ext cx="469744" cy="259045"/>
    <xdr:sp macro="" textlink="">
      <xdr:nvSpPr>
        <xdr:cNvPr id="83" name="議会費該当値テキスト"/>
        <xdr:cNvSpPr txBox="1"/>
      </xdr:nvSpPr>
      <xdr:spPr>
        <a:xfrm>
          <a:off x="4686300" y="550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139519</xdr:rowOff>
    </xdr:from>
    <xdr:to>
      <xdr:col>20</xdr:col>
      <xdr:colOff>38100</xdr:colOff>
      <xdr:row>33</xdr:row>
      <xdr:rowOff>69669</xdr:rowOff>
    </xdr:to>
    <xdr:sp macro="" textlink="">
      <xdr:nvSpPr>
        <xdr:cNvPr id="84" name="楕円 83"/>
        <xdr:cNvSpPr/>
      </xdr:nvSpPr>
      <xdr:spPr>
        <a:xfrm>
          <a:off x="3746500" y="56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86196</xdr:rowOff>
    </xdr:from>
    <xdr:ext cx="469744" cy="259045"/>
    <xdr:sp macro="" textlink="">
      <xdr:nvSpPr>
        <xdr:cNvPr id="85" name="テキスト ボックス 84"/>
        <xdr:cNvSpPr txBox="1"/>
      </xdr:nvSpPr>
      <xdr:spPr>
        <a:xfrm>
          <a:off x="3562428" y="540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93799</xdr:rowOff>
    </xdr:from>
    <xdr:to>
      <xdr:col>15</xdr:col>
      <xdr:colOff>101600</xdr:colOff>
      <xdr:row>33</xdr:row>
      <xdr:rowOff>23949</xdr:rowOff>
    </xdr:to>
    <xdr:sp macro="" textlink="">
      <xdr:nvSpPr>
        <xdr:cNvPr id="86" name="楕円 85"/>
        <xdr:cNvSpPr/>
      </xdr:nvSpPr>
      <xdr:spPr>
        <a:xfrm>
          <a:off x="28575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40476</xdr:rowOff>
    </xdr:from>
    <xdr:ext cx="469744" cy="259045"/>
    <xdr:sp macro="" textlink="">
      <xdr:nvSpPr>
        <xdr:cNvPr id="87" name="テキスト ボックス 86"/>
        <xdr:cNvSpPr txBox="1"/>
      </xdr:nvSpPr>
      <xdr:spPr>
        <a:xfrm>
          <a:off x="2673428" y="53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65387</xdr:rowOff>
    </xdr:from>
    <xdr:to>
      <xdr:col>10</xdr:col>
      <xdr:colOff>165100</xdr:colOff>
      <xdr:row>32</xdr:row>
      <xdr:rowOff>166987</xdr:rowOff>
    </xdr:to>
    <xdr:sp macro="" textlink="">
      <xdr:nvSpPr>
        <xdr:cNvPr id="88" name="楕円 87"/>
        <xdr:cNvSpPr/>
      </xdr:nvSpPr>
      <xdr:spPr>
        <a:xfrm>
          <a:off x="1968500" y="55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12064</xdr:rowOff>
    </xdr:from>
    <xdr:ext cx="469744" cy="259045"/>
    <xdr:sp macro="" textlink="">
      <xdr:nvSpPr>
        <xdr:cNvPr id="89" name="テキスト ボックス 88"/>
        <xdr:cNvSpPr txBox="1"/>
      </xdr:nvSpPr>
      <xdr:spPr>
        <a:xfrm>
          <a:off x="1784428" y="53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164665</xdr:rowOff>
    </xdr:from>
    <xdr:to>
      <xdr:col>6</xdr:col>
      <xdr:colOff>38100</xdr:colOff>
      <xdr:row>32</xdr:row>
      <xdr:rowOff>94815</xdr:rowOff>
    </xdr:to>
    <xdr:sp macro="" textlink="">
      <xdr:nvSpPr>
        <xdr:cNvPr id="90" name="楕円 89"/>
        <xdr:cNvSpPr/>
      </xdr:nvSpPr>
      <xdr:spPr>
        <a:xfrm>
          <a:off x="1079500" y="54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111342</xdr:rowOff>
    </xdr:from>
    <xdr:ext cx="469744" cy="259045"/>
    <xdr:sp macro="" textlink="">
      <xdr:nvSpPr>
        <xdr:cNvPr id="91" name="テキスト ボックス 90"/>
        <xdr:cNvSpPr txBox="1"/>
      </xdr:nvSpPr>
      <xdr:spPr>
        <a:xfrm>
          <a:off x="895428" y="52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121161</xdr:rowOff>
    </xdr:from>
    <xdr:to>
      <xdr:col>24</xdr:col>
      <xdr:colOff>63500</xdr:colOff>
      <xdr:row>55</xdr:row>
      <xdr:rowOff>164416</xdr:rowOff>
    </xdr:to>
    <xdr:cxnSp macro="">
      <xdr:nvCxnSpPr>
        <xdr:cNvPr id="118" name="直線コネクタ 117"/>
        <xdr:cNvCxnSpPr/>
      </xdr:nvCxnSpPr>
      <xdr:spPr>
        <a:xfrm>
          <a:off x="3797300" y="9550911"/>
          <a:ext cx="838200" cy="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121161</xdr:rowOff>
    </xdr:from>
    <xdr:to>
      <xdr:col>19</xdr:col>
      <xdr:colOff>177800</xdr:colOff>
      <xdr:row>55</xdr:row>
      <xdr:rowOff>129646</xdr:rowOff>
    </xdr:to>
    <xdr:cxnSp macro="">
      <xdr:nvCxnSpPr>
        <xdr:cNvPr id="121" name="直線コネクタ 120"/>
        <xdr:cNvCxnSpPr/>
      </xdr:nvCxnSpPr>
      <xdr:spPr>
        <a:xfrm flipV="1">
          <a:off x="2908300" y="9550911"/>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83460</xdr:rowOff>
    </xdr:from>
    <xdr:to>
      <xdr:col>15</xdr:col>
      <xdr:colOff>50800</xdr:colOff>
      <xdr:row>55</xdr:row>
      <xdr:rowOff>129646</xdr:rowOff>
    </xdr:to>
    <xdr:cxnSp macro="">
      <xdr:nvCxnSpPr>
        <xdr:cNvPr id="124" name="直線コネクタ 123"/>
        <xdr:cNvCxnSpPr/>
      </xdr:nvCxnSpPr>
      <xdr:spPr>
        <a:xfrm>
          <a:off x="2019300" y="9513210"/>
          <a:ext cx="8890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83460</xdr:rowOff>
    </xdr:from>
    <xdr:to>
      <xdr:col>10</xdr:col>
      <xdr:colOff>114300</xdr:colOff>
      <xdr:row>55</xdr:row>
      <xdr:rowOff>167264</xdr:rowOff>
    </xdr:to>
    <xdr:cxnSp macro="">
      <xdr:nvCxnSpPr>
        <xdr:cNvPr id="127" name="直線コネクタ 126"/>
        <xdr:cNvCxnSpPr/>
      </xdr:nvCxnSpPr>
      <xdr:spPr>
        <a:xfrm flipV="1">
          <a:off x="1130300" y="9513210"/>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113616</xdr:rowOff>
    </xdr:from>
    <xdr:to>
      <xdr:col>24</xdr:col>
      <xdr:colOff>114300</xdr:colOff>
      <xdr:row>56</xdr:row>
      <xdr:rowOff>43766</xdr:rowOff>
    </xdr:to>
    <xdr:sp macro="" textlink="">
      <xdr:nvSpPr>
        <xdr:cNvPr id="137" name="楕円 136"/>
        <xdr:cNvSpPr/>
      </xdr:nvSpPr>
      <xdr:spPr>
        <a:xfrm>
          <a:off x="4584700" y="954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136493</xdr:rowOff>
    </xdr:from>
    <xdr:ext cx="599010" cy="259045"/>
    <xdr:sp macro="" textlink="">
      <xdr:nvSpPr>
        <xdr:cNvPr id="138" name="総務費該当値テキスト"/>
        <xdr:cNvSpPr txBox="1"/>
      </xdr:nvSpPr>
      <xdr:spPr>
        <a:xfrm>
          <a:off x="4686300" y="939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70361</xdr:rowOff>
    </xdr:from>
    <xdr:to>
      <xdr:col>20</xdr:col>
      <xdr:colOff>38100</xdr:colOff>
      <xdr:row>56</xdr:row>
      <xdr:rowOff>511</xdr:rowOff>
    </xdr:to>
    <xdr:sp macro="" textlink="">
      <xdr:nvSpPr>
        <xdr:cNvPr id="139" name="楕円 138"/>
        <xdr:cNvSpPr/>
      </xdr:nvSpPr>
      <xdr:spPr>
        <a:xfrm>
          <a:off x="3746500" y="95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17038</xdr:rowOff>
    </xdr:from>
    <xdr:ext cx="599010" cy="259045"/>
    <xdr:sp macro="" textlink="">
      <xdr:nvSpPr>
        <xdr:cNvPr id="140" name="テキスト ボックス 139"/>
        <xdr:cNvSpPr txBox="1"/>
      </xdr:nvSpPr>
      <xdr:spPr>
        <a:xfrm>
          <a:off x="3497795" y="927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78846</xdr:rowOff>
    </xdr:from>
    <xdr:to>
      <xdr:col>15</xdr:col>
      <xdr:colOff>101600</xdr:colOff>
      <xdr:row>56</xdr:row>
      <xdr:rowOff>8996</xdr:rowOff>
    </xdr:to>
    <xdr:sp macro="" textlink="">
      <xdr:nvSpPr>
        <xdr:cNvPr id="141" name="楕円 140"/>
        <xdr:cNvSpPr/>
      </xdr:nvSpPr>
      <xdr:spPr>
        <a:xfrm>
          <a:off x="2857500" y="95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25523</xdr:rowOff>
    </xdr:from>
    <xdr:ext cx="599010" cy="259045"/>
    <xdr:sp macro="" textlink="">
      <xdr:nvSpPr>
        <xdr:cNvPr id="142" name="テキスト ボックス 141"/>
        <xdr:cNvSpPr txBox="1"/>
      </xdr:nvSpPr>
      <xdr:spPr>
        <a:xfrm>
          <a:off x="2608795" y="928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32660</xdr:rowOff>
    </xdr:from>
    <xdr:to>
      <xdr:col>10</xdr:col>
      <xdr:colOff>165100</xdr:colOff>
      <xdr:row>55</xdr:row>
      <xdr:rowOff>134260</xdr:rowOff>
    </xdr:to>
    <xdr:sp macro="" textlink="">
      <xdr:nvSpPr>
        <xdr:cNvPr id="143" name="楕円 142"/>
        <xdr:cNvSpPr/>
      </xdr:nvSpPr>
      <xdr:spPr>
        <a:xfrm>
          <a:off x="1968500" y="946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150787</xdr:rowOff>
    </xdr:from>
    <xdr:ext cx="599010" cy="259045"/>
    <xdr:sp macro="" textlink="">
      <xdr:nvSpPr>
        <xdr:cNvPr id="144" name="テキスト ボックス 143"/>
        <xdr:cNvSpPr txBox="1"/>
      </xdr:nvSpPr>
      <xdr:spPr>
        <a:xfrm>
          <a:off x="1719795" y="923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116464</xdr:rowOff>
    </xdr:from>
    <xdr:to>
      <xdr:col>6</xdr:col>
      <xdr:colOff>38100</xdr:colOff>
      <xdr:row>56</xdr:row>
      <xdr:rowOff>46614</xdr:rowOff>
    </xdr:to>
    <xdr:sp macro="" textlink="">
      <xdr:nvSpPr>
        <xdr:cNvPr id="145" name="楕円 144"/>
        <xdr:cNvSpPr/>
      </xdr:nvSpPr>
      <xdr:spPr>
        <a:xfrm>
          <a:off x="1079500" y="954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63141</xdr:rowOff>
    </xdr:from>
    <xdr:ext cx="599010" cy="259045"/>
    <xdr:sp macro="" textlink="">
      <xdr:nvSpPr>
        <xdr:cNvPr id="146" name="テキスト ボックス 145"/>
        <xdr:cNvSpPr txBox="1"/>
      </xdr:nvSpPr>
      <xdr:spPr>
        <a:xfrm>
          <a:off x="830795" y="932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114478</xdr:rowOff>
    </xdr:from>
    <xdr:to>
      <xdr:col>24</xdr:col>
      <xdr:colOff>63500</xdr:colOff>
      <xdr:row>74</xdr:row>
      <xdr:rowOff>31318</xdr:rowOff>
    </xdr:to>
    <xdr:cxnSp macro="">
      <xdr:nvCxnSpPr>
        <xdr:cNvPr id="176" name="直線コネクタ 175"/>
        <xdr:cNvCxnSpPr/>
      </xdr:nvCxnSpPr>
      <xdr:spPr>
        <a:xfrm flipV="1">
          <a:off x="3797300" y="12630328"/>
          <a:ext cx="838200" cy="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31318</xdr:rowOff>
    </xdr:from>
    <xdr:to>
      <xdr:col>19</xdr:col>
      <xdr:colOff>177800</xdr:colOff>
      <xdr:row>74</xdr:row>
      <xdr:rowOff>94450</xdr:rowOff>
    </xdr:to>
    <xdr:cxnSp macro="">
      <xdr:nvCxnSpPr>
        <xdr:cNvPr id="179" name="直線コネクタ 178"/>
        <xdr:cNvCxnSpPr/>
      </xdr:nvCxnSpPr>
      <xdr:spPr>
        <a:xfrm flipV="1">
          <a:off x="2908300" y="12718618"/>
          <a:ext cx="8890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94450</xdr:rowOff>
    </xdr:from>
    <xdr:to>
      <xdr:col>15</xdr:col>
      <xdr:colOff>50800</xdr:colOff>
      <xdr:row>74</xdr:row>
      <xdr:rowOff>115215</xdr:rowOff>
    </xdr:to>
    <xdr:cxnSp macro="">
      <xdr:nvCxnSpPr>
        <xdr:cNvPr id="182" name="直線コネクタ 181"/>
        <xdr:cNvCxnSpPr/>
      </xdr:nvCxnSpPr>
      <xdr:spPr>
        <a:xfrm flipV="1">
          <a:off x="2019300" y="12781750"/>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115215</xdr:rowOff>
    </xdr:from>
    <xdr:to>
      <xdr:col>10</xdr:col>
      <xdr:colOff>114300</xdr:colOff>
      <xdr:row>75</xdr:row>
      <xdr:rowOff>39713</xdr:rowOff>
    </xdr:to>
    <xdr:cxnSp macro="">
      <xdr:nvCxnSpPr>
        <xdr:cNvPr id="185" name="直線コネクタ 184"/>
        <xdr:cNvCxnSpPr/>
      </xdr:nvCxnSpPr>
      <xdr:spPr>
        <a:xfrm flipV="1">
          <a:off x="1130300" y="12802515"/>
          <a:ext cx="889000" cy="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63678</xdr:rowOff>
    </xdr:from>
    <xdr:to>
      <xdr:col>24</xdr:col>
      <xdr:colOff>114300</xdr:colOff>
      <xdr:row>73</xdr:row>
      <xdr:rowOff>165278</xdr:rowOff>
    </xdr:to>
    <xdr:sp macro="" textlink="">
      <xdr:nvSpPr>
        <xdr:cNvPr id="195" name="楕円 194"/>
        <xdr:cNvSpPr/>
      </xdr:nvSpPr>
      <xdr:spPr>
        <a:xfrm>
          <a:off x="4584700" y="125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86555</xdr:rowOff>
    </xdr:from>
    <xdr:ext cx="599010" cy="259045"/>
    <xdr:sp macro="" textlink="">
      <xdr:nvSpPr>
        <xdr:cNvPr id="196" name="民生費該当値テキスト"/>
        <xdr:cNvSpPr txBox="1"/>
      </xdr:nvSpPr>
      <xdr:spPr>
        <a:xfrm>
          <a:off x="4686300" y="1243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151968</xdr:rowOff>
    </xdr:from>
    <xdr:to>
      <xdr:col>20</xdr:col>
      <xdr:colOff>38100</xdr:colOff>
      <xdr:row>74</xdr:row>
      <xdr:rowOff>82118</xdr:rowOff>
    </xdr:to>
    <xdr:sp macro="" textlink="">
      <xdr:nvSpPr>
        <xdr:cNvPr id="197" name="楕円 196"/>
        <xdr:cNvSpPr/>
      </xdr:nvSpPr>
      <xdr:spPr>
        <a:xfrm>
          <a:off x="3746500" y="12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98645</xdr:rowOff>
    </xdr:from>
    <xdr:ext cx="599010" cy="259045"/>
    <xdr:sp macro="" textlink="">
      <xdr:nvSpPr>
        <xdr:cNvPr id="198" name="テキスト ボックス 197"/>
        <xdr:cNvSpPr txBox="1"/>
      </xdr:nvSpPr>
      <xdr:spPr>
        <a:xfrm>
          <a:off x="3497795" y="124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43650</xdr:rowOff>
    </xdr:from>
    <xdr:to>
      <xdr:col>15</xdr:col>
      <xdr:colOff>101600</xdr:colOff>
      <xdr:row>74</xdr:row>
      <xdr:rowOff>145250</xdr:rowOff>
    </xdr:to>
    <xdr:sp macro="" textlink="">
      <xdr:nvSpPr>
        <xdr:cNvPr id="199" name="楕円 198"/>
        <xdr:cNvSpPr/>
      </xdr:nvSpPr>
      <xdr:spPr>
        <a:xfrm>
          <a:off x="2857500" y="127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161777</xdr:rowOff>
    </xdr:from>
    <xdr:ext cx="599010" cy="259045"/>
    <xdr:sp macro="" textlink="">
      <xdr:nvSpPr>
        <xdr:cNvPr id="200" name="テキスト ボックス 199"/>
        <xdr:cNvSpPr txBox="1"/>
      </xdr:nvSpPr>
      <xdr:spPr>
        <a:xfrm>
          <a:off x="2608795" y="1250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64415</xdr:rowOff>
    </xdr:from>
    <xdr:to>
      <xdr:col>10</xdr:col>
      <xdr:colOff>165100</xdr:colOff>
      <xdr:row>74</xdr:row>
      <xdr:rowOff>166015</xdr:rowOff>
    </xdr:to>
    <xdr:sp macro="" textlink="">
      <xdr:nvSpPr>
        <xdr:cNvPr id="201" name="楕円 200"/>
        <xdr:cNvSpPr/>
      </xdr:nvSpPr>
      <xdr:spPr>
        <a:xfrm>
          <a:off x="1968500" y="127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11092</xdr:rowOff>
    </xdr:from>
    <xdr:ext cx="599010" cy="259045"/>
    <xdr:sp macro="" textlink="">
      <xdr:nvSpPr>
        <xdr:cNvPr id="202" name="テキスト ボックス 201"/>
        <xdr:cNvSpPr txBox="1"/>
      </xdr:nvSpPr>
      <xdr:spPr>
        <a:xfrm>
          <a:off x="1719795" y="1252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160363</xdr:rowOff>
    </xdr:from>
    <xdr:to>
      <xdr:col>6</xdr:col>
      <xdr:colOff>38100</xdr:colOff>
      <xdr:row>75</xdr:row>
      <xdr:rowOff>90513</xdr:rowOff>
    </xdr:to>
    <xdr:sp macro="" textlink="">
      <xdr:nvSpPr>
        <xdr:cNvPr id="203" name="楕円 202"/>
        <xdr:cNvSpPr/>
      </xdr:nvSpPr>
      <xdr:spPr>
        <a:xfrm>
          <a:off x="1079500" y="128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107040</xdr:rowOff>
    </xdr:from>
    <xdr:ext cx="599010" cy="259045"/>
    <xdr:sp macro="" textlink="">
      <xdr:nvSpPr>
        <xdr:cNvPr id="204" name="テキスト ボックス 203"/>
        <xdr:cNvSpPr txBox="1"/>
      </xdr:nvSpPr>
      <xdr:spPr>
        <a:xfrm>
          <a:off x="830795" y="1262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168160</xdr:rowOff>
    </xdr:from>
    <xdr:to>
      <xdr:col>24</xdr:col>
      <xdr:colOff>63500</xdr:colOff>
      <xdr:row>95</xdr:row>
      <xdr:rowOff>32283</xdr:rowOff>
    </xdr:to>
    <xdr:cxnSp macro="">
      <xdr:nvCxnSpPr>
        <xdr:cNvPr id="233" name="直線コネクタ 232"/>
        <xdr:cNvCxnSpPr/>
      </xdr:nvCxnSpPr>
      <xdr:spPr>
        <a:xfrm flipV="1">
          <a:off x="3797300" y="16284460"/>
          <a:ext cx="8382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170345</xdr:rowOff>
    </xdr:from>
    <xdr:to>
      <xdr:col>19</xdr:col>
      <xdr:colOff>177800</xdr:colOff>
      <xdr:row>95</xdr:row>
      <xdr:rowOff>32283</xdr:rowOff>
    </xdr:to>
    <xdr:cxnSp macro="">
      <xdr:nvCxnSpPr>
        <xdr:cNvPr id="236" name="直線コネクタ 235"/>
        <xdr:cNvCxnSpPr/>
      </xdr:nvCxnSpPr>
      <xdr:spPr>
        <a:xfrm>
          <a:off x="2908300" y="16115195"/>
          <a:ext cx="889000" cy="2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170345</xdr:rowOff>
    </xdr:from>
    <xdr:to>
      <xdr:col>15</xdr:col>
      <xdr:colOff>50800</xdr:colOff>
      <xdr:row>94</xdr:row>
      <xdr:rowOff>154978</xdr:rowOff>
    </xdr:to>
    <xdr:cxnSp macro="">
      <xdr:nvCxnSpPr>
        <xdr:cNvPr id="239" name="直線コネクタ 238"/>
        <xdr:cNvCxnSpPr/>
      </xdr:nvCxnSpPr>
      <xdr:spPr>
        <a:xfrm flipV="1">
          <a:off x="2019300" y="16115195"/>
          <a:ext cx="889000" cy="1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154978</xdr:rowOff>
    </xdr:from>
    <xdr:to>
      <xdr:col>10</xdr:col>
      <xdr:colOff>114300</xdr:colOff>
      <xdr:row>95</xdr:row>
      <xdr:rowOff>19431</xdr:rowOff>
    </xdr:to>
    <xdr:cxnSp macro="">
      <xdr:nvCxnSpPr>
        <xdr:cNvPr id="242" name="直線コネクタ 241"/>
        <xdr:cNvCxnSpPr/>
      </xdr:nvCxnSpPr>
      <xdr:spPr>
        <a:xfrm flipV="1">
          <a:off x="1130300" y="16271278"/>
          <a:ext cx="889000" cy="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117360</xdr:rowOff>
    </xdr:from>
    <xdr:to>
      <xdr:col>24</xdr:col>
      <xdr:colOff>114300</xdr:colOff>
      <xdr:row>95</xdr:row>
      <xdr:rowOff>47510</xdr:rowOff>
    </xdr:to>
    <xdr:sp macro="" textlink="">
      <xdr:nvSpPr>
        <xdr:cNvPr id="252" name="楕円 251"/>
        <xdr:cNvSpPr/>
      </xdr:nvSpPr>
      <xdr:spPr>
        <a:xfrm>
          <a:off x="4584700" y="16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140237</xdr:rowOff>
    </xdr:from>
    <xdr:ext cx="534377" cy="259045"/>
    <xdr:sp macro="" textlink="">
      <xdr:nvSpPr>
        <xdr:cNvPr id="253" name="衛生費該当値テキスト"/>
        <xdr:cNvSpPr txBox="1"/>
      </xdr:nvSpPr>
      <xdr:spPr>
        <a:xfrm>
          <a:off x="4686300" y="160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152933</xdr:rowOff>
    </xdr:from>
    <xdr:to>
      <xdr:col>20</xdr:col>
      <xdr:colOff>38100</xdr:colOff>
      <xdr:row>95</xdr:row>
      <xdr:rowOff>83083</xdr:rowOff>
    </xdr:to>
    <xdr:sp macro="" textlink="">
      <xdr:nvSpPr>
        <xdr:cNvPr id="254" name="楕円 253"/>
        <xdr:cNvSpPr/>
      </xdr:nvSpPr>
      <xdr:spPr>
        <a:xfrm>
          <a:off x="3746500" y="162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99610</xdr:rowOff>
    </xdr:from>
    <xdr:ext cx="534377" cy="259045"/>
    <xdr:sp macro="" textlink="">
      <xdr:nvSpPr>
        <xdr:cNvPr id="255" name="テキスト ボックス 254"/>
        <xdr:cNvSpPr txBox="1"/>
      </xdr:nvSpPr>
      <xdr:spPr>
        <a:xfrm>
          <a:off x="3530111" y="160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119545</xdr:rowOff>
    </xdr:from>
    <xdr:to>
      <xdr:col>15</xdr:col>
      <xdr:colOff>101600</xdr:colOff>
      <xdr:row>94</xdr:row>
      <xdr:rowOff>49695</xdr:rowOff>
    </xdr:to>
    <xdr:sp macro="" textlink="">
      <xdr:nvSpPr>
        <xdr:cNvPr id="256" name="楕円 255"/>
        <xdr:cNvSpPr/>
      </xdr:nvSpPr>
      <xdr:spPr>
        <a:xfrm>
          <a:off x="2857500" y="160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66222</xdr:rowOff>
    </xdr:from>
    <xdr:ext cx="534377" cy="259045"/>
    <xdr:sp macro="" textlink="">
      <xdr:nvSpPr>
        <xdr:cNvPr id="257" name="テキスト ボックス 256"/>
        <xdr:cNvSpPr txBox="1"/>
      </xdr:nvSpPr>
      <xdr:spPr>
        <a:xfrm>
          <a:off x="2641111" y="158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104178</xdr:rowOff>
    </xdr:from>
    <xdr:to>
      <xdr:col>10</xdr:col>
      <xdr:colOff>165100</xdr:colOff>
      <xdr:row>95</xdr:row>
      <xdr:rowOff>34328</xdr:rowOff>
    </xdr:to>
    <xdr:sp macro="" textlink="">
      <xdr:nvSpPr>
        <xdr:cNvPr id="258" name="楕円 257"/>
        <xdr:cNvSpPr/>
      </xdr:nvSpPr>
      <xdr:spPr>
        <a:xfrm>
          <a:off x="1968500" y="162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50855</xdr:rowOff>
    </xdr:from>
    <xdr:ext cx="534377" cy="259045"/>
    <xdr:sp macro="" textlink="">
      <xdr:nvSpPr>
        <xdr:cNvPr id="259" name="テキスト ボックス 258"/>
        <xdr:cNvSpPr txBox="1"/>
      </xdr:nvSpPr>
      <xdr:spPr>
        <a:xfrm>
          <a:off x="1752111" y="159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140081</xdr:rowOff>
    </xdr:from>
    <xdr:to>
      <xdr:col>6</xdr:col>
      <xdr:colOff>38100</xdr:colOff>
      <xdr:row>95</xdr:row>
      <xdr:rowOff>70231</xdr:rowOff>
    </xdr:to>
    <xdr:sp macro="" textlink="">
      <xdr:nvSpPr>
        <xdr:cNvPr id="260" name="楕円 259"/>
        <xdr:cNvSpPr/>
      </xdr:nvSpPr>
      <xdr:spPr>
        <a:xfrm>
          <a:off x="1079500" y="162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86758</xdr:rowOff>
    </xdr:from>
    <xdr:ext cx="534377" cy="259045"/>
    <xdr:sp macro="" textlink="">
      <xdr:nvSpPr>
        <xdr:cNvPr id="261" name="テキスト ボックス 260"/>
        <xdr:cNvSpPr txBox="1"/>
      </xdr:nvSpPr>
      <xdr:spPr>
        <a:xfrm>
          <a:off x="863111" y="160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130229</xdr:rowOff>
    </xdr:from>
    <xdr:to>
      <xdr:col>55</xdr:col>
      <xdr:colOff>0</xdr:colOff>
      <xdr:row>38</xdr:row>
      <xdr:rowOff>133169</xdr:rowOff>
    </xdr:to>
    <xdr:cxnSp macro="">
      <xdr:nvCxnSpPr>
        <xdr:cNvPr id="292" name="直線コネクタ 291"/>
        <xdr:cNvCxnSpPr/>
      </xdr:nvCxnSpPr>
      <xdr:spPr>
        <a:xfrm flipV="1">
          <a:off x="9639300" y="6645329"/>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133169</xdr:rowOff>
    </xdr:from>
    <xdr:to>
      <xdr:col>50</xdr:col>
      <xdr:colOff>114300</xdr:colOff>
      <xdr:row>38</xdr:row>
      <xdr:rowOff>134475</xdr:rowOff>
    </xdr:to>
    <xdr:cxnSp macro="">
      <xdr:nvCxnSpPr>
        <xdr:cNvPr id="295" name="直線コネクタ 294"/>
        <xdr:cNvCxnSpPr/>
      </xdr:nvCxnSpPr>
      <xdr:spPr>
        <a:xfrm flipV="1">
          <a:off x="8750300" y="664826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134475</xdr:rowOff>
    </xdr:from>
    <xdr:to>
      <xdr:col>45</xdr:col>
      <xdr:colOff>177800</xdr:colOff>
      <xdr:row>38</xdr:row>
      <xdr:rowOff>171051</xdr:rowOff>
    </xdr:to>
    <xdr:cxnSp macro="">
      <xdr:nvCxnSpPr>
        <xdr:cNvPr id="298" name="直線コネクタ 297"/>
        <xdr:cNvCxnSpPr/>
      </xdr:nvCxnSpPr>
      <xdr:spPr>
        <a:xfrm flipV="1">
          <a:off x="7861300" y="664957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171051</xdr:rowOff>
    </xdr:from>
    <xdr:to>
      <xdr:col>41</xdr:col>
      <xdr:colOff>50800</xdr:colOff>
      <xdr:row>39</xdr:row>
      <xdr:rowOff>907</xdr:rowOff>
    </xdr:to>
    <xdr:cxnSp macro="">
      <xdr:nvCxnSpPr>
        <xdr:cNvPr id="301" name="直線コネクタ 300"/>
        <xdr:cNvCxnSpPr/>
      </xdr:nvCxnSpPr>
      <xdr:spPr>
        <a:xfrm flipV="1">
          <a:off x="6972300" y="668615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79429</xdr:rowOff>
    </xdr:from>
    <xdr:to>
      <xdr:col>55</xdr:col>
      <xdr:colOff>50800</xdr:colOff>
      <xdr:row>39</xdr:row>
      <xdr:rowOff>9579</xdr:rowOff>
    </xdr:to>
    <xdr:sp macro="" textlink="">
      <xdr:nvSpPr>
        <xdr:cNvPr id="311" name="楕円 310"/>
        <xdr:cNvSpPr/>
      </xdr:nvSpPr>
      <xdr:spPr>
        <a:xfrm>
          <a:off x="10426700" y="659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57856</xdr:rowOff>
    </xdr:from>
    <xdr:ext cx="378565" cy="259045"/>
    <xdr:sp macro="" textlink="">
      <xdr:nvSpPr>
        <xdr:cNvPr id="312" name="労働費該当値テキスト"/>
        <xdr:cNvSpPr txBox="1"/>
      </xdr:nvSpPr>
      <xdr:spPr>
        <a:xfrm>
          <a:off x="10528300" y="6572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82369</xdr:rowOff>
    </xdr:from>
    <xdr:to>
      <xdr:col>50</xdr:col>
      <xdr:colOff>165100</xdr:colOff>
      <xdr:row>39</xdr:row>
      <xdr:rowOff>12519</xdr:rowOff>
    </xdr:to>
    <xdr:sp macro="" textlink="">
      <xdr:nvSpPr>
        <xdr:cNvPr id="313" name="楕円 312"/>
        <xdr:cNvSpPr/>
      </xdr:nvSpPr>
      <xdr:spPr>
        <a:xfrm>
          <a:off x="95885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3646</xdr:rowOff>
    </xdr:from>
    <xdr:ext cx="378565" cy="259045"/>
    <xdr:sp macro="" textlink="">
      <xdr:nvSpPr>
        <xdr:cNvPr id="314" name="テキスト ボックス 313"/>
        <xdr:cNvSpPr txBox="1"/>
      </xdr:nvSpPr>
      <xdr:spPr>
        <a:xfrm>
          <a:off x="9450017" y="669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83675</xdr:rowOff>
    </xdr:from>
    <xdr:to>
      <xdr:col>46</xdr:col>
      <xdr:colOff>38100</xdr:colOff>
      <xdr:row>39</xdr:row>
      <xdr:rowOff>13825</xdr:rowOff>
    </xdr:to>
    <xdr:sp macro="" textlink="">
      <xdr:nvSpPr>
        <xdr:cNvPr id="315" name="楕円 314"/>
        <xdr:cNvSpPr/>
      </xdr:nvSpPr>
      <xdr:spPr>
        <a:xfrm>
          <a:off x="8699500" y="6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4952</xdr:rowOff>
    </xdr:from>
    <xdr:ext cx="378565" cy="259045"/>
    <xdr:sp macro="" textlink="">
      <xdr:nvSpPr>
        <xdr:cNvPr id="316" name="テキスト ボックス 315"/>
        <xdr:cNvSpPr txBox="1"/>
      </xdr:nvSpPr>
      <xdr:spPr>
        <a:xfrm>
          <a:off x="8561017" y="669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120251</xdr:rowOff>
    </xdr:from>
    <xdr:to>
      <xdr:col>41</xdr:col>
      <xdr:colOff>101600</xdr:colOff>
      <xdr:row>39</xdr:row>
      <xdr:rowOff>50401</xdr:rowOff>
    </xdr:to>
    <xdr:sp macro="" textlink="">
      <xdr:nvSpPr>
        <xdr:cNvPr id="317" name="楕円 316"/>
        <xdr:cNvSpPr/>
      </xdr:nvSpPr>
      <xdr:spPr>
        <a:xfrm>
          <a:off x="7810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41528</xdr:rowOff>
    </xdr:from>
    <xdr:ext cx="378565" cy="259045"/>
    <xdr:sp macro="" textlink="">
      <xdr:nvSpPr>
        <xdr:cNvPr id="318" name="テキスト ボックス 317"/>
        <xdr:cNvSpPr txBox="1"/>
      </xdr:nvSpPr>
      <xdr:spPr>
        <a:xfrm>
          <a:off x="7672017" y="67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121557</xdr:rowOff>
    </xdr:from>
    <xdr:to>
      <xdr:col>36</xdr:col>
      <xdr:colOff>165100</xdr:colOff>
      <xdr:row>39</xdr:row>
      <xdr:rowOff>51707</xdr:rowOff>
    </xdr:to>
    <xdr:sp macro="" textlink="">
      <xdr:nvSpPr>
        <xdr:cNvPr id="319" name="楕円 318"/>
        <xdr:cNvSpPr/>
      </xdr:nvSpPr>
      <xdr:spPr>
        <a:xfrm>
          <a:off x="6921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42834</xdr:rowOff>
    </xdr:from>
    <xdr:ext cx="378565" cy="259045"/>
    <xdr:sp macro="" textlink="">
      <xdr:nvSpPr>
        <xdr:cNvPr id="320" name="テキスト ボックス 319"/>
        <xdr:cNvSpPr txBox="1"/>
      </xdr:nvSpPr>
      <xdr:spPr>
        <a:xfrm>
          <a:off x="6783017" y="672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96334</xdr:rowOff>
    </xdr:from>
    <xdr:to>
      <xdr:col>55</xdr:col>
      <xdr:colOff>0</xdr:colOff>
      <xdr:row>55</xdr:row>
      <xdr:rowOff>100975</xdr:rowOff>
    </xdr:to>
    <xdr:cxnSp macro="">
      <xdr:nvCxnSpPr>
        <xdr:cNvPr id="347" name="直線コネクタ 346"/>
        <xdr:cNvCxnSpPr/>
      </xdr:nvCxnSpPr>
      <xdr:spPr>
        <a:xfrm flipV="1">
          <a:off x="9639300" y="9354634"/>
          <a:ext cx="838200" cy="1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13536</xdr:rowOff>
    </xdr:from>
    <xdr:to>
      <xdr:col>50</xdr:col>
      <xdr:colOff>114300</xdr:colOff>
      <xdr:row>55</xdr:row>
      <xdr:rowOff>100975</xdr:rowOff>
    </xdr:to>
    <xdr:cxnSp macro="">
      <xdr:nvCxnSpPr>
        <xdr:cNvPr id="350" name="直線コネクタ 349"/>
        <xdr:cNvCxnSpPr/>
      </xdr:nvCxnSpPr>
      <xdr:spPr>
        <a:xfrm>
          <a:off x="8750300" y="9443286"/>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158011</xdr:rowOff>
    </xdr:from>
    <xdr:to>
      <xdr:col>45</xdr:col>
      <xdr:colOff>177800</xdr:colOff>
      <xdr:row>55</xdr:row>
      <xdr:rowOff>13536</xdr:rowOff>
    </xdr:to>
    <xdr:cxnSp macro="">
      <xdr:nvCxnSpPr>
        <xdr:cNvPr id="353" name="直線コネクタ 352"/>
        <xdr:cNvCxnSpPr/>
      </xdr:nvCxnSpPr>
      <xdr:spPr>
        <a:xfrm>
          <a:off x="7861300" y="941631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158011</xdr:rowOff>
    </xdr:from>
    <xdr:to>
      <xdr:col>41</xdr:col>
      <xdr:colOff>50800</xdr:colOff>
      <xdr:row>55</xdr:row>
      <xdr:rowOff>2883</xdr:rowOff>
    </xdr:to>
    <xdr:cxnSp macro="">
      <xdr:nvCxnSpPr>
        <xdr:cNvPr id="356" name="直線コネクタ 355"/>
        <xdr:cNvCxnSpPr/>
      </xdr:nvCxnSpPr>
      <xdr:spPr>
        <a:xfrm flipV="1">
          <a:off x="6972300" y="9416311"/>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45534</xdr:rowOff>
    </xdr:from>
    <xdr:to>
      <xdr:col>55</xdr:col>
      <xdr:colOff>50800</xdr:colOff>
      <xdr:row>54</xdr:row>
      <xdr:rowOff>147134</xdr:rowOff>
    </xdr:to>
    <xdr:sp macro="" textlink="">
      <xdr:nvSpPr>
        <xdr:cNvPr id="366" name="楕円 365"/>
        <xdr:cNvSpPr/>
      </xdr:nvSpPr>
      <xdr:spPr>
        <a:xfrm>
          <a:off x="10426700" y="9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68411</xdr:rowOff>
    </xdr:from>
    <xdr:ext cx="534377" cy="259045"/>
    <xdr:sp macro="" textlink="">
      <xdr:nvSpPr>
        <xdr:cNvPr id="367" name="農林水産業費該当値テキスト"/>
        <xdr:cNvSpPr txBox="1"/>
      </xdr:nvSpPr>
      <xdr:spPr>
        <a:xfrm>
          <a:off x="10528300" y="91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50175</xdr:rowOff>
    </xdr:from>
    <xdr:to>
      <xdr:col>50</xdr:col>
      <xdr:colOff>165100</xdr:colOff>
      <xdr:row>55</xdr:row>
      <xdr:rowOff>151775</xdr:rowOff>
    </xdr:to>
    <xdr:sp macro="" textlink="">
      <xdr:nvSpPr>
        <xdr:cNvPr id="368" name="楕円 367"/>
        <xdr:cNvSpPr/>
      </xdr:nvSpPr>
      <xdr:spPr>
        <a:xfrm>
          <a:off x="9588500" y="94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168302</xdr:rowOff>
    </xdr:from>
    <xdr:ext cx="534377" cy="259045"/>
    <xdr:sp macro="" textlink="">
      <xdr:nvSpPr>
        <xdr:cNvPr id="369" name="テキスト ボックス 368"/>
        <xdr:cNvSpPr txBox="1"/>
      </xdr:nvSpPr>
      <xdr:spPr>
        <a:xfrm>
          <a:off x="9372111" y="925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134186</xdr:rowOff>
    </xdr:from>
    <xdr:to>
      <xdr:col>46</xdr:col>
      <xdr:colOff>38100</xdr:colOff>
      <xdr:row>55</xdr:row>
      <xdr:rowOff>64336</xdr:rowOff>
    </xdr:to>
    <xdr:sp macro="" textlink="">
      <xdr:nvSpPr>
        <xdr:cNvPr id="370" name="楕円 369"/>
        <xdr:cNvSpPr/>
      </xdr:nvSpPr>
      <xdr:spPr>
        <a:xfrm>
          <a:off x="8699500" y="939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80863</xdr:rowOff>
    </xdr:from>
    <xdr:ext cx="534377" cy="259045"/>
    <xdr:sp macro="" textlink="">
      <xdr:nvSpPr>
        <xdr:cNvPr id="371" name="テキスト ボックス 370"/>
        <xdr:cNvSpPr txBox="1"/>
      </xdr:nvSpPr>
      <xdr:spPr>
        <a:xfrm>
          <a:off x="8483111" y="91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107211</xdr:rowOff>
    </xdr:from>
    <xdr:to>
      <xdr:col>41</xdr:col>
      <xdr:colOff>101600</xdr:colOff>
      <xdr:row>55</xdr:row>
      <xdr:rowOff>37361</xdr:rowOff>
    </xdr:to>
    <xdr:sp macro="" textlink="">
      <xdr:nvSpPr>
        <xdr:cNvPr id="372" name="楕円 371"/>
        <xdr:cNvSpPr/>
      </xdr:nvSpPr>
      <xdr:spPr>
        <a:xfrm>
          <a:off x="7810500" y="93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53888</xdr:rowOff>
    </xdr:from>
    <xdr:ext cx="534377" cy="259045"/>
    <xdr:sp macro="" textlink="">
      <xdr:nvSpPr>
        <xdr:cNvPr id="373" name="テキスト ボックス 372"/>
        <xdr:cNvSpPr txBox="1"/>
      </xdr:nvSpPr>
      <xdr:spPr>
        <a:xfrm>
          <a:off x="7594111" y="914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123533</xdr:rowOff>
    </xdr:from>
    <xdr:to>
      <xdr:col>36</xdr:col>
      <xdr:colOff>165100</xdr:colOff>
      <xdr:row>55</xdr:row>
      <xdr:rowOff>53683</xdr:rowOff>
    </xdr:to>
    <xdr:sp macro="" textlink="">
      <xdr:nvSpPr>
        <xdr:cNvPr id="374" name="楕円 373"/>
        <xdr:cNvSpPr/>
      </xdr:nvSpPr>
      <xdr:spPr>
        <a:xfrm>
          <a:off x="6921500" y="93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70210</xdr:rowOff>
    </xdr:from>
    <xdr:ext cx="534377" cy="259045"/>
    <xdr:sp macro="" textlink="">
      <xdr:nvSpPr>
        <xdr:cNvPr id="375" name="テキスト ボックス 374"/>
        <xdr:cNvSpPr txBox="1"/>
      </xdr:nvSpPr>
      <xdr:spPr>
        <a:xfrm>
          <a:off x="6705111" y="915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164885</xdr:rowOff>
    </xdr:from>
    <xdr:to>
      <xdr:col>55</xdr:col>
      <xdr:colOff>0</xdr:colOff>
      <xdr:row>78</xdr:row>
      <xdr:rowOff>51346</xdr:rowOff>
    </xdr:to>
    <xdr:cxnSp macro="">
      <xdr:nvCxnSpPr>
        <xdr:cNvPr id="404" name="直線コネクタ 403"/>
        <xdr:cNvCxnSpPr/>
      </xdr:nvCxnSpPr>
      <xdr:spPr>
        <a:xfrm flipV="1">
          <a:off x="9639300" y="13195085"/>
          <a:ext cx="838200" cy="22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51346</xdr:rowOff>
    </xdr:from>
    <xdr:to>
      <xdr:col>50</xdr:col>
      <xdr:colOff>114300</xdr:colOff>
      <xdr:row>78</xdr:row>
      <xdr:rowOff>108153</xdr:rowOff>
    </xdr:to>
    <xdr:cxnSp macro="">
      <xdr:nvCxnSpPr>
        <xdr:cNvPr id="407" name="直線コネクタ 406"/>
        <xdr:cNvCxnSpPr/>
      </xdr:nvCxnSpPr>
      <xdr:spPr>
        <a:xfrm flipV="1">
          <a:off x="8750300" y="13424446"/>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55766</xdr:rowOff>
    </xdr:from>
    <xdr:to>
      <xdr:col>45</xdr:col>
      <xdr:colOff>177800</xdr:colOff>
      <xdr:row>78</xdr:row>
      <xdr:rowOff>108153</xdr:rowOff>
    </xdr:to>
    <xdr:cxnSp macro="">
      <xdr:nvCxnSpPr>
        <xdr:cNvPr id="410" name="直線コネクタ 409"/>
        <xdr:cNvCxnSpPr/>
      </xdr:nvCxnSpPr>
      <xdr:spPr>
        <a:xfrm>
          <a:off x="7861300" y="13428866"/>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55766</xdr:rowOff>
    </xdr:from>
    <xdr:to>
      <xdr:col>41</xdr:col>
      <xdr:colOff>50800</xdr:colOff>
      <xdr:row>78</xdr:row>
      <xdr:rowOff>95428</xdr:rowOff>
    </xdr:to>
    <xdr:cxnSp macro="">
      <xdr:nvCxnSpPr>
        <xdr:cNvPr id="413" name="直線コネクタ 412"/>
        <xdr:cNvCxnSpPr/>
      </xdr:nvCxnSpPr>
      <xdr:spPr>
        <a:xfrm flipV="1">
          <a:off x="6972300" y="13428866"/>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114085</xdr:rowOff>
    </xdr:from>
    <xdr:to>
      <xdr:col>55</xdr:col>
      <xdr:colOff>50800</xdr:colOff>
      <xdr:row>77</xdr:row>
      <xdr:rowOff>44235</xdr:rowOff>
    </xdr:to>
    <xdr:sp macro="" textlink="">
      <xdr:nvSpPr>
        <xdr:cNvPr id="423" name="楕円 422"/>
        <xdr:cNvSpPr/>
      </xdr:nvSpPr>
      <xdr:spPr>
        <a:xfrm>
          <a:off x="10426700" y="131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136962</xdr:rowOff>
    </xdr:from>
    <xdr:ext cx="534377" cy="259045"/>
    <xdr:sp macro="" textlink="">
      <xdr:nvSpPr>
        <xdr:cNvPr id="424" name="商工費該当値テキスト"/>
        <xdr:cNvSpPr txBox="1"/>
      </xdr:nvSpPr>
      <xdr:spPr>
        <a:xfrm>
          <a:off x="10528300" y="12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546</xdr:rowOff>
    </xdr:from>
    <xdr:to>
      <xdr:col>50</xdr:col>
      <xdr:colOff>165100</xdr:colOff>
      <xdr:row>78</xdr:row>
      <xdr:rowOff>102146</xdr:rowOff>
    </xdr:to>
    <xdr:sp macro="" textlink="">
      <xdr:nvSpPr>
        <xdr:cNvPr id="425" name="楕円 424"/>
        <xdr:cNvSpPr/>
      </xdr:nvSpPr>
      <xdr:spPr>
        <a:xfrm>
          <a:off x="95885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93273</xdr:rowOff>
    </xdr:from>
    <xdr:ext cx="469744" cy="259045"/>
    <xdr:sp macro="" textlink="">
      <xdr:nvSpPr>
        <xdr:cNvPr id="426" name="テキスト ボックス 425"/>
        <xdr:cNvSpPr txBox="1"/>
      </xdr:nvSpPr>
      <xdr:spPr>
        <a:xfrm>
          <a:off x="9404428" y="134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57353</xdr:rowOff>
    </xdr:from>
    <xdr:to>
      <xdr:col>46</xdr:col>
      <xdr:colOff>38100</xdr:colOff>
      <xdr:row>78</xdr:row>
      <xdr:rowOff>158953</xdr:rowOff>
    </xdr:to>
    <xdr:sp macro="" textlink="">
      <xdr:nvSpPr>
        <xdr:cNvPr id="427" name="楕円 426"/>
        <xdr:cNvSpPr/>
      </xdr:nvSpPr>
      <xdr:spPr>
        <a:xfrm>
          <a:off x="8699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150080</xdr:rowOff>
    </xdr:from>
    <xdr:ext cx="469744" cy="259045"/>
    <xdr:sp macro="" textlink="">
      <xdr:nvSpPr>
        <xdr:cNvPr id="428" name="テキスト ボックス 427"/>
        <xdr:cNvSpPr txBox="1"/>
      </xdr:nvSpPr>
      <xdr:spPr>
        <a:xfrm>
          <a:off x="8515428"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4966</xdr:rowOff>
    </xdr:from>
    <xdr:to>
      <xdr:col>41</xdr:col>
      <xdr:colOff>101600</xdr:colOff>
      <xdr:row>78</xdr:row>
      <xdr:rowOff>106566</xdr:rowOff>
    </xdr:to>
    <xdr:sp macro="" textlink="">
      <xdr:nvSpPr>
        <xdr:cNvPr id="429" name="楕円 428"/>
        <xdr:cNvSpPr/>
      </xdr:nvSpPr>
      <xdr:spPr>
        <a:xfrm>
          <a:off x="7810500" y="133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97693</xdr:rowOff>
    </xdr:from>
    <xdr:ext cx="469744" cy="259045"/>
    <xdr:sp macro="" textlink="">
      <xdr:nvSpPr>
        <xdr:cNvPr id="430" name="テキスト ボックス 429"/>
        <xdr:cNvSpPr txBox="1"/>
      </xdr:nvSpPr>
      <xdr:spPr>
        <a:xfrm>
          <a:off x="7626428" y="134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44628</xdr:rowOff>
    </xdr:from>
    <xdr:to>
      <xdr:col>36</xdr:col>
      <xdr:colOff>165100</xdr:colOff>
      <xdr:row>78</xdr:row>
      <xdr:rowOff>146228</xdr:rowOff>
    </xdr:to>
    <xdr:sp macro="" textlink="">
      <xdr:nvSpPr>
        <xdr:cNvPr id="431" name="楕円 430"/>
        <xdr:cNvSpPr/>
      </xdr:nvSpPr>
      <xdr:spPr>
        <a:xfrm>
          <a:off x="6921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137355</xdr:rowOff>
    </xdr:from>
    <xdr:ext cx="469744" cy="259045"/>
    <xdr:sp macro="" textlink="">
      <xdr:nvSpPr>
        <xdr:cNvPr id="432" name="テキスト ボックス 431"/>
        <xdr:cNvSpPr txBox="1"/>
      </xdr:nvSpPr>
      <xdr:spPr>
        <a:xfrm>
          <a:off x="6737428"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24048</xdr:rowOff>
    </xdr:from>
    <xdr:to>
      <xdr:col>54</xdr:col>
      <xdr:colOff>189865</xdr:colOff>
      <xdr:row>99</xdr:row>
      <xdr:rowOff>95275</xdr:rowOff>
    </xdr:to>
    <xdr:cxnSp macro="">
      <xdr:nvCxnSpPr>
        <xdr:cNvPr id="457" name="直線コネクタ 456"/>
        <xdr:cNvCxnSpPr/>
      </xdr:nvCxnSpPr>
      <xdr:spPr>
        <a:xfrm flipV="1">
          <a:off x="10475595" y="15797448"/>
          <a:ext cx="1270" cy="127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99102</xdr:rowOff>
    </xdr:from>
    <xdr:ext cx="534377" cy="259045"/>
    <xdr:sp macro="" textlink="">
      <xdr:nvSpPr>
        <xdr:cNvPr id="458" name="土木費最小値テキスト"/>
        <xdr:cNvSpPr txBox="1"/>
      </xdr:nvSpPr>
      <xdr:spPr>
        <a:xfrm>
          <a:off x="10528300" y="1707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95275</xdr:rowOff>
    </xdr:from>
    <xdr:to>
      <xdr:col>55</xdr:col>
      <xdr:colOff>88900</xdr:colOff>
      <xdr:row>99</xdr:row>
      <xdr:rowOff>95275</xdr:rowOff>
    </xdr:to>
    <xdr:cxnSp macro="">
      <xdr:nvCxnSpPr>
        <xdr:cNvPr id="459" name="直線コネクタ 458"/>
        <xdr:cNvCxnSpPr/>
      </xdr:nvCxnSpPr>
      <xdr:spPr>
        <a:xfrm>
          <a:off x="10388600" y="170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142175</xdr:rowOff>
    </xdr:from>
    <xdr:ext cx="534377" cy="259045"/>
    <xdr:sp macro="" textlink="">
      <xdr:nvSpPr>
        <xdr:cNvPr id="460" name="土木費最大値テキスト"/>
        <xdr:cNvSpPr txBox="1"/>
      </xdr:nvSpPr>
      <xdr:spPr>
        <a:xfrm>
          <a:off x="10528300" y="155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24048</xdr:rowOff>
    </xdr:from>
    <xdr:to>
      <xdr:col>55</xdr:col>
      <xdr:colOff>88900</xdr:colOff>
      <xdr:row>92</xdr:row>
      <xdr:rowOff>24048</xdr:rowOff>
    </xdr:to>
    <xdr:cxnSp macro="">
      <xdr:nvCxnSpPr>
        <xdr:cNvPr id="461" name="直線コネクタ 460"/>
        <xdr:cNvCxnSpPr/>
      </xdr:nvCxnSpPr>
      <xdr:spPr>
        <a:xfrm>
          <a:off x="10388600" y="157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136634</xdr:rowOff>
    </xdr:from>
    <xdr:to>
      <xdr:col>55</xdr:col>
      <xdr:colOff>0</xdr:colOff>
      <xdr:row>96</xdr:row>
      <xdr:rowOff>67081</xdr:rowOff>
    </xdr:to>
    <xdr:cxnSp macro="">
      <xdr:nvCxnSpPr>
        <xdr:cNvPr id="462" name="直線コネクタ 461"/>
        <xdr:cNvCxnSpPr/>
      </xdr:nvCxnSpPr>
      <xdr:spPr>
        <a:xfrm>
          <a:off x="9639300" y="15738584"/>
          <a:ext cx="838200" cy="78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59765</xdr:rowOff>
    </xdr:from>
    <xdr:ext cx="534377" cy="259045"/>
    <xdr:sp macro="" textlink="">
      <xdr:nvSpPr>
        <xdr:cNvPr id="463" name="土木費平均値テキスト"/>
        <xdr:cNvSpPr txBox="1"/>
      </xdr:nvSpPr>
      <xdr:spPr>
        <a:xfrm>
          <a:off x="10528300" y="165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81338</xdr:rowOff>
    </xdr:from>
    <xdr:to>
      <xdr:col>55</xdr:col>
      <xdr:colOff>50800</xdr:colOff>
      <xdr:row>97</xdr:row>
      <xdr:rowOff>11488</xdr:rowOff>
    </xdr:to>
    <xdr:sp macro="" textlink="">
      <xdr:nvSpPr>
        <xdr:cNvPr id="464" name="フローチャート: 判断 463"/>
        <xdr:cNvSpPr/>
      </xdr:nvSpPr>
      <xdr:spPr>
        <a:xfrm>
          <a:off x="104267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144481</xdr:rowOff>
    </xdr:from>
    <xdr:to>
      <xdr:col>50</xdr:col>
      <xdr:colOff>114300</xdr:colOff>
      <xdr:row>91</xdr:row>
      <xdr:rowOff>136634</xdr:rowOff>
    </xdr:to>
    <xdr:cxnSp macro="">
      <xdr:nvCxnSpPr>
        <xdr:cNvPr id="465" name="直線コネクタ 464"/>
        <xdr:cNvCxnSpPr/>
      </xdr:nvCxnSpPr>
      <xdr:spPr>
        <a:xfrm>
          <a:off x="8750300" y="15574981"/>
          <a:ext cx="889000" cy="16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117360</xdr:rowOff>
    </xdr:from>
    <xdr:to>
      <xdr:col>50</xdr:col>
      <xdr:colOff>165100</xdr:colOff>
      <xdr:row>97</xdr:row>
      <xdr:rowOff>47510</xdr:rowOff>
    </xdr:to>
    <xdr:sp macro="" textlink="">
      <xdr:nvSpPr>
        <xdr:cNvPr id="466" name="フローチャート: 判断 465"/>
        <xdr:cNvSpPr/>
      </xdr:nvSpPr>
      <xdr:spPr>
        <a:xfrm>
          <a:off x="9588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38637</xdr:rowOff>
    </xdr:from>
    <xdr:ext cx="534377" cy="259045"/>
    <xdr:sp macro="" textlink="">
      <xdr:nvSpPr>
        <xdr:cNvPr id="467" name="テキスト ボックス 466"/>
        <xdr:cNvSpPr txBox="1"/>
      </xdr:nvSpPr>
      <xdr:spPr>
        <a:xfrm>
          <a:off x="9372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144481</xdr:rowOff>
    </xdr:from>
    <xdr:to>
      <xdr:col>45</xdr:col>
      <xdr:colOff>177800</xdr:colOff>
      <xdr:row>93</xdr:row>
      <xdr:rowOff>39649</xdr:rowOff>
    </xdr:to>
    <xdr:cxnSp macro="">
      <xdr:nvCxnSpPr>
        <xdr:cNvPr id="468" name="直線コネクタ 467"/>
        <xdr:cNvCxnSpPr/>
      </xdr:nvCxnSpPr>
      <xdr:spPr>
        <a:xfrm flipV="1">
          <a:off x="7861300" y="15574981"/>
          <a:ext cx="889000" cy="40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75564</xdr:rowOff>
    </xdr:from>
    <xdr:to>
      <xdr:col>46</xdr:col>
      <xdr:colOff>38100</xdr:colOff>
      <xdr:row>97</xdr:row>
      <xdr:rowOff>5714</xdr:rowOff>
    </xdr:to>
    <xdr:sp macro="" textlink="">
      <xdr:nvSpPr>
        <xdr:cNvPr id="469" name="フローチャート: 判断 468"/>
        <xdr:cNvSpPr/>
      </xdr:nvSpPr>
      <xdr:spPr>
        <a:xfrm>
          <a:off x="8699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168291</xdr:rowOff>
    </xdr:from>
    <xdr:ext cx="534377" cy="259045"/>
    <xdr:sp macro="" textlink="">
      <xdr:nvSpPr>
        <xdr:cNvPr id="470" name="テキスト ボックス 469"/>
        <xdr:cNvSpPr txBox="1"/>
      </xdr:nvSpPr>
      <xdr:spPr>
        <a:xfrm>
          <a:off x="8483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152806</xdr:rowOff>
    </xdr:from>
    <xdr:to>
      <xdr:col>41</xdr:col>
      <xdr:colOff>50800</xdr:colOff>
      <xdr:row>93</xdr:row>
      <xdr:rowOff>39649</xdr:rowOff>
    </xdr:to>
    <xdr:cxnSp macro="">
      <xdr:nvCxnSpPr>
        <xdr:cNvPr id="471" name="直線コネクタ 470"/>
        <xdr:cNvCxnSpPr/>
      </xdr:nvCxnSpPr>
      <xdr:spPr>
        <a:xfrm>
          <a:off x="6972300" y="15926206"/>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150050</xdr:rowOff>
    </xdr:from>
    <xdr:to>
      <xdr:col>41</xdr:col>
      <xdr:colOff>101600</xdr:colOff>
      <xdr:row>97</xdr:row>
      <xdr:rowOff>80200</xdr:rowOff>
    </xdr:to>
    <xdr:sp macro="" textlink="">
      <xdr:nvSpPr>
        <xdr:cNvPr id="472" name="フローチャート: 判断 471"/>
        <xdr:cNvSpPr/>
      </xdr:nvSpPr>
      <xdr:spPr>
        <a:xfrm>
          <a:off x="7810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71327</xdr:rowOff>
    </xdr:from>
    <xdr:ext cx="534377" cy="259045"/>
    <xdr:sp macro="" textlink="">
      <xdr:nvSpPr>
        <xdr:cNvPr id="473" name="テキスト ボックス 472"/>
        <xdr:cNvSpPr txBox="1"/>
      </xdr:nvSpPr>
      <xdr:spPr>
        <a:xfrm>
          <a:off x="7594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169063</xdr:rowOff>
    </xdr:from>
    <xdr:to>
      <xdr:col>36</xdr:col>
      <xdr:colOff>165100</xdr:colOff>
      <xdr:row>97</xdr:row>
      <xdr:rowOff>99213</xdr:rowOff>
    </xdr:to>
    <xdr:sp macro="" textlink="">
      <xdr:nvSpPr>
        <xdr:cNvPr id="474" name="フローチャート: 判断 473"/>
        <xdr:cNvSpPr/>
      </xdr:nvSpPr>
      <xdr:spPr>
        <a:xfrm>
          <a:off x="6921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90340</xdr:rowOff>
    </xdr:from>
    <xdr:ext cx="534377" cy="259045"/>
    <xdr:sp macro="" textlink="">
      <xdr:nvSpPr>
        <xdr:cNvPr id="475" name="テキスト ボックス 474"/>
        <xdr:cNvSpPr txBox="1"/>
      </xdr:nvSpPr>
      <xdr:spPr>
        <a:xfrm>
          <a:off x="6705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16281</xdr:rowOff>
    </xdr:from>
    <xdr:to>
      <xdr:col>55</xdr:col>
      <xdr:colOff>50800</xdr:colOff>
      <xdr:row>96</xdr:row>
      <xdr:rowOff>117881</xdr:rowOff>
    </xdr:to>
    <xdr:sp macro="" textlink="">
      <xdr:nvSpPr>
        <xdr:cNvPr id="481" name="楕円 480"/>
        <xdr:cNvSpPr/>
      </xdr:nvSpPr>
      <xdr:spPr>
        <a:xfrm>
          <a:off x="10426700" y="164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39158</xdr:rowOff>
    </xdr:from>
    <xdr:ext cx="534377" cy="259045"/>
    <xdr:sp macro="" textlink="">
      <xdr:nvSpPr>
        <xdr:cNvPr id="482" name="土木費該当値テキスト"/>
        <xdr:cNvSpPr txBox="1"/>
      </xdr:nvSpPr>
      <xdr:spPr>
        <a:xfrm>
          <a:off x="10528300" y="1632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85834</xdr:rowOff>
    </xdr:from>
    <xdr:to>
      <xdr:col>50</xdr:col>
      <xdr:colOff>165100</xdr:colOff>
      <xdr:row>92</xdr:row>
      <xdr:rowOff>15984</xdr:rowOff>
    </xdr:to>
    <xdr:sp macro="" textlink="">
      <xdr:nvSpPr>
        <xdr:cNvPr id="483" name="楕円 482"/>
        <xdr:cNvSpPr/>
      </xdr:nvSpPr>
      <xdr:spPr>
        <a:xfrm>
          <a:off x="9588500" y="156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32511</xdr:rowOff>
    </xdr:from>
    <xdr:ext cx="534377" cy="259045"/>
    <xdr:sp macro="" textlink="">
      <xdr:nvSpPr>
        <xdr:cNvPr id="484" name="テキスト ボックス 483"/>
        <xdr:cNvSpPr txBox="1"/>
      </xdr:nvSpPr>
      <xdr:spPr>
        <a:xfrm>
          <a:off x="9372111" y="1546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93681</xdr:rowOff>
    </xdr:from>
    <xdr:to>
      <xdr:col>46</xdr:col>
      <xdr:colOff>38100</xdr:colOff>
      <xdr:row>91</xdr:row>
      <xdr:rowOff>23831</xdr:rowOff>
    </xdr:to>
    <xdr:sp macro="" textlink="">
      <xdr:nvSpPr>
        <xdr:cNvPr id="485" name="楕円 484"/>
        <xdr:cNvSpPr/>
      </xdr:nvSpPr>
      <xdr:spPr>
        <a:xfrm>
          <a:off x="8699500" y="155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40358</xdr:rowOff>
    </xdr:from>
    <xdr:ext cx="534377" cy="259045"/>
    <xdr:sp macro="" textlink="">
      <xdr:nvSpPr>
        <xdr:cNvPr id="486" name="テキスト ボックス 485"/>
        <xdr:cNvSpPr txBox="1"/>
      </xdr:nvSpPr>
      <xdr:spPr>
        <a:xfrm>
          <a:off x="8483111" y="152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160299</xdr:rowOff>
    </xdr:from>
    <xdr:to>
      <xdr:col>41</xdr:col>
      <xdr:colOff>101600</xdr:colOff>
      <xdr:row>93</xdr:row>
      <xdr:rowOff>90449</xdr:rowOff>
    </xdr:to>
    <xdr:sp macro="" textlink="">
      <xdr:nvSpPr>
        <xdr:cNvPr id="487" name="楕円 486"/>
        <xdr:cNvSpPr/>
      </xdr:nvSpPr>
      <xdr:spPr>
        <a:xfrm>
          <a:off x="7810500" y="159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106976</xdr:rowOff>
    </xdr:from>
    <xdr:ext cx="534377" cy="259045"/>
    <xdr:sp macro="" textlink="">
      <xdr:nvSpPr>
        <xdr:cNvPr id="488" name="テキスト ボックス 487"/>
        <xdr:cNvSpPr txBox="1"/>
      </xdr:nvSpPr>
      <xdr:spPr>
        <a:xfrm>
          <a:off x="7594111" y="1570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102006</xdr:rowOff>
    </xdr:from>
    <xdr:to>
      <xdr:col>36</xdr:col>
      <xdr:colOff>165100</xdr:colOff>
      <xdr:row>93</xdr:row>
      <xdr:rowOff>32156</xdr:rowOff>
    </xdr:to>
    <xdr:sp macro="" textlink="">
      <xdr:nvSpPr>
        <xdr:cNvPr id="489" name="楕円 488"/>
        <xdr:cNvSpPr/>
      </xdr:nvSpPr>
      <xdr:spPr>
        <a:xfrm>
          <a:off x="6921500" y="158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48683</xdr:rowOff>
    </xdr:from>
    <xdr:ext cx="534377" cy="259045"/>
    <xdr:sp macro="" textlink="">
      <xdr:nvSpPr>
        <xdr:cNvPr id="490" name="テキスト ボックス 489"/>
        <xdr:cNvSpPr txBox="1"/>
      </xdr:nvSpPr>
      <xdr:spPr>
        <a:xfrm>
          <a:off x="6705111" y="156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3" name="直線コネクタ 512"/>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4"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5" name="直線コネクタ 514"/>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6"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7" name="直線コネクタ 516"/>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54478</xdr:rowOff>
    </xdr:from>
    <xdr:to>
      <xdr:col>85</xdr:col>
      <xdr:colOff>127000</xdr:colOff>
      <xdr:row>35</xdr:row>
      <xdr:rowOff>151633</xdr:rowOff>
    </xdr:to>
    <xdr:cxnSp macro="">
      <xdr:nvCxnSpPr>
        <xdr:cNvPr id="518" name="直線コネクタ 517"/>
        <xdr:cNvCxnSpPr/>
      </xdr:nvCxnSpPr>
      <xdr:spPr>
        <a:xfrm>
          <a:off x="15481300" y="6055228"/>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9"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20" name="フローチャート: 判断 519"/>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54478</xdr:rowOff>
    </xdr:from>
    <xdr:to>
      <xdr:col>81</xdr:col>
      <xdr:colOff>50800</xdr:colOff>
      <xdr:row>36</xdr:row>
      <xdr:rowOff>63988</xdr:rowOff>
    </xdr:to>
    <xdr:cxnSp macro="">
      <xdr:nvCxnSpPr>
        <xdr:cNvPr id="521" name="直線コネクタ 520"/>
        <xdr:cNvCxnSpPr/>
      </xdr:nvCxnSpPr>
      <xdr:spPr>
        <a:xfrm flipV="1">
          <a:off x="14592300" y="6055228"/>
          <a:ext cx="889000" cy="18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2" name="フローチャート: 判断 521"/>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3" name="テキスト ボックス 522"/>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69200</xdr:rowOff>
    </xdr:from>
    <xdr:to>
      <xdr:col>76</xdr:col>
      <xdr:colOff>114300</xdr:colOff>
      <xdr:row>36</xdr:row>
      <xdr:rowOff>63988</xdr:rowOff>
    </xdr:to>
    <xdr:cxnSp macro="">
      <xdr:nvCxnSpPr>
        <xdr:cNvPr id="524" name="直線コネクタ 523"/>
        <xdr:cNvCxnSpPr/>
      </xdr:nvCxnSpPr>
      <xdr:spPr>
        <a:xfrm>
          <a:off x="13703300" y="5555600"/>
          <a:ext cx="889000" cy="68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5" name="フローチャート: 判断 524"/>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6" name="テキスト ボックス 525"/>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69200</xdr:rowOff>
    </xdr:from>
    <xdr:to>
      <xdr:col>71</xdr:col>
      <xdr:colOff>177800</xdr:colOff>
      <xdr:row>36</xdr:row>
      <xdr:rowOff>78069</xdr:rowOff>
    </xdr:to>
    <xdr:cxnSp macro="">
      <xdr:nvCxnSpPr>
        <xdr:cNvPr id="527" name="直線コネクタ 526"/>
        <xdr:cNvCxnSpPr/>
      </xdr:nvCxnSpPr>
      <xdr:spPr>
        <a:xfrm flipV="1">
          <a:off x="12814300" y="5555600"/>
          <a:ext cx="889000" cy="69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8" name="フローチャート: 判断 527"/>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9" name="テキスト ボックス 528"/>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30" name="フローチャート: 判断 529"/>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31" name="テキスト ボックス 530"/>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100833</xdr:rowOff>
    </xdr:from>
    <xdr:to>
      <xdr:col>85</xdr:col>
      <xdr:colOff>177800</xdr:colOff>
      <xdr:row>36</xdr:row>
      <xdr:rowOff>30983</xdr:rowOff>
    </xdr:to>
    <xdr:sp macro="" textlink="">
      <xdr:nvSpPr>
        <xdr:cNvPr id="537" name="楕円 536"/>
        <xdr:cNvSpPr/>
      </xdr:nvSpPr>
      <xdr:spPr>
        <a:xfrm>
          <a:off x="16268700" y="61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123710</xdr:rowOff>
    </xdr:from>
    <xdr:ext cx="534377" cy="259045"/>
    <xdr:sp macro="" textlink="">
      <xdr:nvSpPr>
        <xdr:cNvPr id="538" name="消防費該当値テキスト"/>
        <xdr:cNvSpPr txBox="1"/>
      </xdr:nvSpPr>
      <xdr:spPr>
        <a:xfrm>
          <a:off x="16370300" y="59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3678</xdr:rowOff>
    </xdr:from>
    <xdr:to>
      <xdr:col>81</xdr:col>
      <xdr:colOff>101600</xdr:colOff>
      <xdr:row>35</xdr:row>
      <xdr:rowOff>105278</xdr:rowOff>
    </xdr:to>
    <xdr:sp macro="" textlink="">
      <xdr:nvSpPr>
        <xdr:cNvPr id="539" name="楕円 538"/>
        <xdr:cNvSpPr/>
      </xdr:nvSpPr>
      <xdr:spPr>
        <a:xfrm>
          <a:off x="15430500" y="60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121805</xdr:rowOff>
    </xdr:from>
    <xdr:ext cx="534377" cy="259045"/>
    <xdr:sp macro="" textlink="">
      <xdr:nvSpPr>
        <xdr:cNvPr id="540" name="テキスト ボックス 539"/>
        <xdr:cNvSpPr txBox="1"/>
      </xdr:nvSpPr>
      <xdr:spPr>
        <a:xfrm>
          <a:off x="15214111" y="577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13188</xdr:rowOff>
    </xdr:from>
    <xdr:to>
      <xdr:col>76</xdr:col>
      <xdr:colOff>165100</xdr:colOff>
      <xdr:row>36</xdr:row>
      <xdr:rowOff>114788</xdr:rowOff>
    </xdr:to>
    <xdr:sp macro="" textlink="">
      <xdr:nvSpPr>
        <xdr:cNvPr id="541" name="楕円 540"/>
        <xdr:cNvSpPr/>
      </xdr:nvSpPr>
      <xdr:spPr>
        <a:xfrm>
          <a:off x="14541500" y="61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131315</xdr:rowOff>
    </xdr:from>
    <xdr:ext cx="534377" cy="259045"/>
    <xdr:sp macro="" textlink="">
      <xdr:nvSpPr>
        <xdr:cNvPr id="542" name="テキスト ボックス 541"/>
        <xdr:cNvSpPr txBox="1"/>
      </xdr:nvSpPr>
      <xdr:spPr>
        <a:xfrm>
          <a:off x="14325111" y="59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18400</xdr:rowOff>
    </xdr:from>
    <xdr:to>
      <xdr:col>72</xdr:col>
      <xdr:colOff>38100</xdr:colOff>
      <xdr:row>32</xdr:row>
      <xdr:rowOff>120000</xdr:rowOff>
    </xdr:to>
    <xdr:sp macro="" textlink="">
      <xdr:nvSpPr>
        <xdr:cNvPr id="543" name="楕円 542"/>
        <xdr:cNvSpPr/>
      </xdr:nvSpPr>
      <xdr:spPr>
        <a:xfrm>
          <a:off x="13652500" y="55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136527</xdr:rowOff>
    </xdr:from>
    <xdr:ext cx="534377" cy="259045"/>
    <xdr:sp macro="" textlink="">
      <xdr:nvSpPr>
        <xdr:cNvPr id="544" name="テキスト ボックス 543"/>
        <xdr:cNvSpPr txBox="1"/>
      </xdr:nvSpPr>
      <xdr:spPr>
        <a:xfrm>
          <a:off x="13436111" y="528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27269</xdr:rowOff>
    </xdr:from>
    <xdr:to>
      <xdr:col>67</xdr:col>
      <xdr:colOff>101600</xdr:colOff>
      <xdr:row>36</xdr:row>
      <xdr:rowOff>128869</xdr:rowOff>
    </xdr:to>
    <xdr:sp macro="" textlink="">
      <xdr:nvSpPr>
        <xdr:cNvPr id="545" name="楕円 544"/>
        <xdr:cNvSpPr/>
      </xdr:nvSpPr>
      <xdr:spPr>
        <a:xfrm>
          <a:off x="12763500" y="6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119996</xdr:rowOff>
    </xdr:from>
    <xdr:ext cx="534377" cy="259045"/>
    <xdr:sp macro="" textlink="">
      <xdr:nvSpPr>
        <xdr:cNvPr id="546" name="テキスト ボックス 545"/>
        <xdr:cNvSpPr txBox="1"/>
      </xdr:nvSpPr>
      <xdr:spPr>
        <a:xfrm>
          <a:off x="12547111" y="62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3" name="直線コネクタ 572"/>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4"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5" name="直線コネクタ 574"/>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6"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7" name="直線コネクタ 576"/>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100593</xdr:rowOff>
    </xdr:from>
    <xdr:to>
      <xdr:col>85</xdr:col>
      <xdr:colOff>127000</xdr:colOff>
      <xdr:row>55</xdr:row>
      <xdr:rowOff>140712</xdr:rowOff>
    </xdr:to>
    <xdr:cxnSp macro="">
      <xdr:nvCxnSpPr>
        <xdr:cNvPr id="578" name="直線コネクタ 577"/>
        <xdr:cNvCxnSpPr/>
      </xdr:nvCxnSpPr>
      <xdr:spPr>
        <a:xfrm flipV="1">
          <a:off x="15481300" y="8673093"/>
          <a:ext cx="838200" cy="89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9"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80" name="フローチャート: 判断 579"/>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140712</xdr:rowOff>
    </xdr:from>
    <xdr:to>
      <xdr:col>81</xdr:col>
      <xdr:colOff>50800</xdr:colOff>
      <xdr:row>56</xdr:row>
      <xdr:rowOff>130360</xdr:rowOff>
    </xdr:to>
    <xdr:cxnSp macro="">
      <xdr:nvCxnSpPr>
        <xdr:cNvPr id="581" name="直線コネクタ 580"/>
        <xdr:cNvCxnSpPr/>
      </xdr:nvCxnSpPr>
      <xdr:spPr>
        <a:xfrm flipV="1">
          <a:off x="14592300" y="9570462"/>
          <a:ext cx="889000" cy="16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2" name="フローチャート: 判断 581"/>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3" name="テキスト ボックス 582"/>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42872</xdr:rowOff>
    </xdr:from>
    <xdr:to>
      <xdr:col>76</xdr:col>
      <xdr:colOff>114300</xdr:colOff>
      <xdr:row>56</xdr:row>
      <xdr:rowOff>130360</xdr:rowOff>
    </xdr:to>
    <xdr:cxnSp macro="">
      <xdr:nvCxnSpPr>
        <xdr:cNvPr id="584" name="直線コネクタ 583"/>
        <xdr:cNvCxnSpPr/>
      </xdr:nvCxnSpPr>
      <xdr:spPr>
        <a:xfrm>
          <a:off x="13703300" y="9644072"/>
          <a:ext cx="889000" cy="8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5" name="フローチャート: 判断 584"/>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6" name="テキスト ボックス 585"/>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128597</xdr:rowOff>
    </xdr:from>
    <xdr:to>
      <xdr:col>71</xdr:col>
      <xdr:colOff>177800</xdr:colOff>
      <xdr:row>56</xdr:row>
      <xdr:rowOff>42872</xdr:rowOff>
    </xdr:to>
    <xdr:cxnSp macro="">
      <xdr:nvCxnSpPr>
        <xdr:cNvPr id="587" name="直線コネクタ 586"/>
        <xdr:cNvCxnSpPr/>
      </xdr:nvCxnSpPr>
      <xdr:spPr>
        <a:xfrm>
          <a:off x="12814300" y="8529647"/>
          <a:ext cx="889000" cy="11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8" name="フローチャート: 判断 587"/>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9" name="テキスト ボックス 588"/>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90" name="フローチャート: 判断 589"/>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91" name="テキスト ボックス 590"/>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49793</xdr:rowOff>
    </xdr:from>
    <xdr:to>
      <xdr:col>85</xdr:col>
      <xdr:colOff>177800</xdr:colOff>
      <xdr:row>50</xdr:row>
      <xdr:rowOff>151393</xdr:rowOff>
    </xdr:to>
    <xdr:sp macro="" textlink="">
      <xdr:nvSpPr>
        <xdr:cNvPr id="597" name="楕円 596"/>
        <xdr:cNvSpPr/>
      </xdr:nvSpPr>
      <xdr:spPr>
        <a:xfrm>
          <a:off x="16268700" y="862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2820</xdr:rowOff>
    </xdr:from>
    <xdr:ext cx="599010" cy="259045"/>
    <xdr:sp macro="" textlink="">
      <xdr:nvSpPr>
        <xdr:cNvPr id="598" name="教育費該当値テキスト"/>
        <xdr:cNvSpPr txBox="1"/>
      </xdr:nvSpPr>
      <xdr:spPr>
        <a:xfrm>
          <a:off x="16370300" y="857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89912</xdr:rowOff>
    </xdr:from>
    <xdr:to>
      <xdr:col>81</xdr:col>
      <xdr:colOff>101600</xdr:colOff>
      <xdr:row>56</xdr:row>
      <xdr:rowOff>20062</xdr:rowOff>
    </xdr:to>
    <xdr:sp macro="" textlink="">
      <xdr:nvSpPr>
        <xdr:cNvPr id="599" name="楕円 598"/>
        <xdr:cNvSpPr/>
      </xdr:nvSpPr>
      <xdr:spPr>
        <a:xfrm>
          <a:off x="15430500" y="951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36589</xdr:rowOff>
    </xdr:from>
    <xdr:ext cx="534377" cy="259045"/>
    <xdr:sp macro="" textlink="">
      <xdr:nvSpPr>
        <xdr:cNvPr id="600" name="テキスト ボックス 599"/>
        <xdr:cNvSpPr txBox="1"/>
      </xdr:nvSpPr>
      <xdr:spPr>
        <a:xfrm>
          <a:off x="15214111" y="92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79560</xdr:rowOff>
    </xdr:from>
    <xdr:to>
      <xdr:col>76</xdr:col>
      <xdr:colOff>165100</xdr:colOff>
      <xdr:row>57</xdr:row>
      <xdr:rowOff>9710</xdr:rowOff>
    </xdr:to>
    <xdr:sp macro="" textlink="">
      <xdr:nvSpPr>
        <xdr:cNvPr id="601" name="楕円 600"/>
        <xdr:cNvSpPr/>
      </xdr:nvSpPr>
      <xdr:spPr>
        <a:xfrm>
          <a:off x="14541500" y="96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837</xdr:rowOff>
    </xdr:from>
    <xdr:ext cx="534377" cy="259045"/>
    <xdr:sp macro="" textlink="">
      <xdr:nvSpPr>
        <xdr:cNvPr id="602" name="テキスト ボックス 601"/>
        <xdr:cNvSpPr txBox="1"/>
      </xdr:nvSpPr>
      <xdr:spPr>
        <a:xfrm>
          <a:off x="14325111" y="97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163522</xdr:rowOff>
    </xdr:from>
    <xdr:to>
      <xdr:col>72</xdr:col>
      <xdr:colOff>38100</xdr:colOff>
      <xdr:row>56</xdr:row>
      <xdr:rowOff>93672</xdr:rowOff>
    </xdr:to>
    <xdr:sp macro="" textlink="">
      <xdr:nvSpPr>
        <xdr:cNvPr id="603" name="楕円 602"/>
        <xdr:cNvSpPr/>
      </xdr:nvSpPr>
      <xdr:spPr>
        <a:xfrm>
          <a:off x="13652500" y="95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110199</xdr:rowOff>
    </xdr:from>
    <xdr:ext cx="534377" cy="259045"/>
    <xdr:sp macro="" textlink="">
      <xdr:nvSpPr>
        <xdr:cNvPr id="604" name="テキスト ボックス 603"/>
        <xdr:cNvSpPr txBox="1"/>
      </xdr:nvSpPr>
      <xdr:spPr>
        <a:xfrm>
          <a:off x="13436111" y="9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77797</xdr:rowOff>
    </xdr:from>
    <xdr:to>
      <xdr:col>67</xdr:col>
      <xdr:colOff>101600</xdr:colOff>
      <xdr:row>50</xdr:row>
      <xdr:rowOff>7947</xdr:rowOff>
    </xdr:to>
    <xdr:sp macro="" textlink="">
      <xdr:nvSpPr>
        <xdr:cNvPr id="605" name="楕円 604"/>
        <xdr:cNvSpPr/>
      </xdr:nvSpPr>
      <xdr:spPr>
        <a:xfrm>
          <a:off x="12763500" y="84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24474</xdr:rowOff>
    </xdr:from>
    <xdr:ext cx="599010" cy="259045"/>
    <xdr:sp macro="" textlink="">
      <xdr:nvSpPr>
        <xdr:cNvPr id="606" name="テキスト ボックス 605"/>
        <xdr:cNvSpPr txBox="1"/>
      </xdr:nvSpPr>
      <xdr:spPr>
        <a:xfrm>
          <a:off x="12514795" y="825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8" name="直線コネクタ 627"/>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31"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2" name="直線コネクタ 631"/>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35413</xdr:rowOff>
    </xdr:from>
    <xdr:to>
      <xdr:col>85</xdr:col>
      <xdr:colOff>127000</xdr:colOff>
      <xdr:row>78</xdr:row>
      <xdr:rowOff>51003</xdr:rowOff>
    </xdr:to>
    <xdr:cxnSp macro="">
      <xdr:nvCxnSpPr>
        <xdr:cNvPr id="633" name="直線コネクタ 632"/>
        <xdr:cNvCxnSpPr/>
      </xdr:nvCxnSpPr>
      <xdr:spPr>
        <a:xfrm>
          <a:off x="15481300" y="13237063"/>
          <a:ext cx="838200" cy="18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4" name="災害復旧費平均値テキスト"/>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5" name="フローチャート: 判断 634"/>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35413</xdr:rowOff>
    </xdr:from>
    <xdr:to>
      <xdr:col>81</xdr:col>
      <xdr:colOff>50800</xdr:colOff>
      <xdr:row>78</xdr:row>
      <xdr:rowOff>136545</xdr:rowOff>
    </xdr:to>
    <xdr:cxnSp macro="">
      <xdr:nvCxnSpPr>
        <xdr:cNvPr id="636" name="直線コネクタ 635"/>
        <xdr:cNvCxnSpPr/>
      </xdr:nvCxnSpPr>
      <xdr:spPr>
        <a:xfrm flipV="1">
          <a:off x="14592300" y="13237063"/>
          <a:ext cx="889000" cy="27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7" name="フローチャート: 判断 636"/>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8" name="テキスト ボックス 637"/>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122624</xdr:rowOff>
    </xdr:from>
    <xdr:to>
      <xdr:col>76</xdr:col>
      <xdr:colOff>114300</xdr:colOff>
      <xdr:row>78</xdr:row>
      <xdr:rowOff>136545</xdr:rowOff>
    </xdr:to>
    <xdr:cxnSp macro="">
      <xdr:nvCxnSpPr>
        <xdr:cNvPr id="639" name="直線コネクタ 638"/>
        <xdr:cNvCxnSpPr/>
      </xdr:nvCxnSpPr>
      <xdr:spPr>
        <a:xfrm>
          <a:off x="13703300" y="13495724"/>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40" name="フローチャート: 判断 639"/>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41" name="テキスト ボックス 640"/>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112314</xdr:rowOff>
    </xdr:from>
    <xdr:to>
      <xdr:col>71</xdr:col>
      <xdr:colOff>177800</xdr:colOff>
      <xdr:row>78</xdr:row>
      <xdr:rowOff>122624</xdr:rowOff>
    </xdr:to>
    <xdr:cxnSp macro="">
      <xdr:nvCxnSpPr>
        <xdr:cNvPr id="642" name="直線コネクタ 641"/>
        <xdr:cNvCxnSpPr/>
      </xdr:nvCxnSpPr>
      <xdr:spPr>
        <a:xfrm>
          <a:off x="12814300" y="13485414"/>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3" name="フローチャート: 判断 642"/>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4" name="テキスト ボックス 643"/>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5" name="フローチャート: 判断 644"/>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6" name="テキスト ボックス 645"/>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203</xdr:rowOff>
    </xdr:from>
    <xdr:to>
      <xdr:col>85</xdr:col>
      <xdr:colOff>177800</xdr:colOff>
      <xdr:row>78</xdr:row>
      <xdr:rowOff>101803</xdr:rowOff>
    </xdr:to>
    <xdr:sp macro="" textlink="">
      <xdr:nvSpPr>
        <xdr:cNvPr id="652" name="楕円 651"/>
        <xdr:cNvSpPr/>
      </xdr:nvSpPr>
      <xdr:spPr>
        <a:xfrm>
          <a:off x="162687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131030</xdr:rowOff>
    </xdr:from>
    <xdr:ext cx="469744" cy="259045"/>
    <xdr:sp macro="" textlink="">
      <xdr:nvSpPr>
        <xdr:cNvPr id="653" name="災害復旧費該当値テキスト"/>
        <xdr:cNvSpPr txBox="1"/>
      </xdr:nvSpPr>
      <xdr:spPr>
        <a:xfrm>
          <a:off x="16370300" y="1316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156063</xdr:rowOff>
    </xdr:from>
    <xdr:to>
      <xdr:col>81</xdr:col>
      <xdr:colOff>101600</xdr:colOff>
      <xdr:row>77</xdr:row>
      <xdr:rowOff>86213</xdr:rowOff>
    </xdr:to>
    <xdr:sp macro="" textlink="">
      <xdr:nvSpPr>
        <xdr:cNvPr id="654" name="楕円 653"/>
        <xdr:cNvSpPr/>
      </xdr:nvSpPr>
      <xdr:spPr>
        <a:xfrm>
          <a:off x="15430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102740</xdr:rowOff>
    </xdr:from>
    <xdr:ext cx="534377" cy="259045"/>
    <xdr:sp macro="" textlink="">
      <xdr:nvSpPr>
        <xdr:cNvPr id="655" name="テキスト ボックス 654"/>
        <xdr:cNvSpPr txBox="1"/>
      </xdr:nvSpPr>
      <xdr:spPr>
        <a:xfrm>
          <a:off x="1521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85745</xdr:rowOff>
    </xdr:from>
    <xdr:to>
      <xdr:col>76</xdr:col>
      <xdr:colOff>165100</xdr:colOff>
      <xdr:row>79</xdr:row>
      <xdr:rowOff>15895</xdr:rowOff>
    </xdr:to>
    <xdr:sp macro="" textlink="">
      <xdr:nvSpPr>
        <xdr:cNvPr id="656" name="楕円 655"/>
        <xdr:cNvSpPr/>
      </xdr:nvSpPr>
      <xdr:spPr>
        <a:xfrm>
          <a:off x="14541500" y="134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7022</xdr:rowOff>
    </xdr:from>
    <xdr:ext cx="378565" cy="259045"/>
    <xdr:sp macro="" textlink="">
      <xdr:nvSpPr>
        <xdr:cNvPr id="657" name="テキスト ボックス 656"/>
        <xdr:cNvSpPr txBox="1"/>
      </xdr:nvSpPr>
      <xdr:spPr>
        <a:xfrm>
          <a:off x="14403017" y="1355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71824</xdr:rowOff>
    </xdr:from>
    <xdr:to>
      <xdr:col>72</xdr:col>
      <xdr:colOff>38100</xdr:colOff>
      <xdr:row>79</xdr:row>
      <xdr:rowOff>1974</xdr:rowOff>
    </xdr:to>
    <xdr:sp macro="" textlink="">
      <xdr:nvSpPr>
        <xdr:cNvPr id="658" name="楕円 657"/>
        <xdr:cNvSpPr/>
      </xdr:nvSpPr>
      <xdr:spPr>
        <a:xfrm>
          <a:off x="13652500" y="134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164551</xdr:rowOff>
    </xdr:from>
    <xdr:ext cx="378565" cy="259045"/>
    <xdr:sp macro="" textlink="">
      <xdr:nvSpPr>
        <xdr:cNvPr id="659" name="テキスト ボックス 658"/>
        <xdr:cNvSpPr txBox="1"/>
      </xdr:nvSpPr>
      <xdr:spPr>
        <a:xfrm>
          <a:off x="13514017" y="1353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61514</xdr:rowOff>
    </xdr:from>
    <xdr:to>
      <xdr:col>67</xdr:col>
      <xdr:colOff>101600</xdr:colOff>
      <xdr:row>78</xdr:row>
      <xdr:rowOff>163114</xdr:rowOff>
    </xdr:to>
    <xdr:sp macro="" textlink="">
      <xdr:nvSpPr>
        <xdr:cNvPr id="660" name="楕円 659"/>
        <xdr:cNvSpPr/>
      </xdr:nvSpPr>
      <xdr:spPr>
        <a:xfrm>
          <a:off x="12763500" y="134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8191</xdr:rowOff>
    </xdr:from>
    <xdr:ext cx="469744" cy="259045"/>
    <xdr:sp macro="" textlink="">
      <xdr:nvSpPr>
        <xdr:cNvPr id="661" name="テキスト ボックス 660"/>
        <xdr:cNvSpPr txBox="1"/>
      </xdr:nvSpPr>
      <xdr:spPr>
        <a:xfrm>
          <a:off x="12579428" y="1320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5" name="直線コネクタ 684"/>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6"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7" name="直線コネクタ 686"/>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8"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9" name="直線コネクタ 688"/>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56166</xdr:rowOff>
    </xdr:from>
    <xdr:to>
      <xdr:col>85</xdr:col>
      <xdr:colOff>127000</xdr:colOff>
      <xdr:row>93</xdr:row>
      <xdr:rowOff>150597</xdr:rowOff>
    </xdr:to>
    <xdr:cxnSp macro="">
      <xdr:nvCxnSpPr>
        <xdr:cNvPr id="690" name="直線コネクタ 689"/>
        <xdr:cNvCxnSpPr/>
      </xdr:nvCxnSpPr>
      <xdr:spPr>
        <a:xfrm flipV="1">
          <a:off x="15481300" y="16001016"/>
          <a:ext cx="838200" cy="9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91"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2" name="フローチャート: 判断 691"/>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150597</xdr:rowOff>
    </xdr:from>
    <xdr:to>
      <xdr:col>81</xdr:col>
      <xdr:colOff>50800</xdr:colOff>
      <xdr:row>94</xdr:row>
      <xdr:rowOff>50812</xdr:rowOff>
    </xdr:to>
    <xdr:cxnSp macro="">
      <xdr:nvCxnSpPr>
        <xdr:cNvPr id="693" name="直線コネクタ 692"/>
        <xdr:cNvCxnSpPr/>
      </xdr:nvCxnSpPr>
      <xdr:spPr>
        <a:xfrm flipV="1">
          <a:off x="14592300" y="16095447"/>
          <a:ext cx="889000" cy="7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4" name="フローチャート: 判断 693"/>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5" name="テキスト ボックス 694"/>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32201</xdr:rowOff>
    </xdr:from>
    <xdr:to>
      <xdr:col>76</xdr:col>
      <xdr:colOff>114300</xdr:colOff>
      <xdr:row>94</xdr:row>
      <xdr:rowOff>50812</xdr:rowOff>
    </xdr:to>
    <xdr:cxnSp macro="">
      <xdr:nvCxnSpPr>
        <xdr:cNvPr id="696" name="直線コネクタ 695"/>
        <xdr:cNvCxnSpPr/>
      </xdr:nvCxnSpPr>
      <xdr:spPr>
        <a:xfrm>
          <a:off x="13703300" y="16148501"/>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7" name="フローチャート: 判断 696"/>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8" name="テキスト ボックス 697"/>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32201</xdr:rowOff>
    </xdr:from>
    <xdr:to>
      <xdr:col>71</xdr:col>
      <xdr:colOff>177800</xdr:colOff>
      <xdr:row>94</xdr:row>
      <xdr:rowOff>74664</xdr:rowOff>
    </xdr:to>
    <xdr:cxnSp macro="">
      <xdr:nvCxnSpPr>
        <xdr:cNvPr id="699" name="直線コネクタ 698"/>
        <xdr:cNvCxnSpPr/>
      </xdr:nvCxnSpPr>
      <xdr:spPr>
        <a:xfrm flipV="1">
          <a:off x="12814300" y="16148501"/>
          <a:ext cx="889000" cy="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700" name="フローチャート: 判断 699"/>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701" name="テキスト ボックス 700"/>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2" name="フローチャート: 判断 701"/>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3" name="テキスト ボックス 702"/>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5366</xdr:rowOff>
    </xdr:from>
    <xdr:to>
      <xdr:col>85</xdr:col>
      <xdr:colOff>177800</xdr:colOff>
      <xdr:row>93</xdr:row>
      <xdr:rowOff>106966</xdr:rowOff>
    </xdr:to>
    <xdr:sp macro="" textlink="">
      <xdr:nvSpPr>
        <xdr:cNvPr id="709" name="楕円 708"/>
        <xdr:cNvSpPr/>
      </xdr:nvSpPr>
      <xdr:spPr>
        <a:xfrm>
          <a:off x="16268700" y="159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28243</xdr:rowOff>
    </xdr:from>
    <xdr:ext cx="534377" cy="259045"/>
    <xdr:sp macro="" textlink="">
      <xdr:nvSpPr>
        <xdr:cNvPr id="710" name="公債費該当値テキスト"/>
        <xdr:cNvSpPr txBox="1"/>
      </xdr:nvSpPr>
      <xdr:spPr>
        <a:xfrm>
          <a:off x="16370300" y="158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99797</xdr:rowOff>
    </xdr:from>
    <xdr:to>
      <xdr:col>81</xdr:col>
      <xdr:colOff>101600</xdr:colOff>
      <xdr:row>94</xdr:row>
      <xdr:rowOff>29947</xdr:rowOff>
    </xdr:to>
    <xdr:sp macro="" textlink="">
      <xdr:nvSpPr>
        <xdr:cNvPr id="711" name="楕円 710"/>
        <xdr:cNvSpPr/>
      </xdr:nvSpPr>
      <xdr:spPr>
        <a:xfrm>
          <a:off x="15430500" y="160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46474</xdr:rowOff>
    </xdr:from>
    <xdr:ext cx="534377" cy="259045"/>
    <xdr:sp macro="" textlink="">
      <xdr:nvSpPr>
        <xdr:cNvPr id="712" name="テキスト ボックス 711"/>
        <xdr:cNvSpPr txBox="1"/>
      </xdr:nvSpPr>
      <xdr:spPr>
        <a:xfrm>
          <a:off x="15214111" y="1581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xdr:rowOff>
    </xdr:from>
    <xdr:to>
      <xdr:col>76</xdr:col>
      <xdr:colOff>165100</xdr:colOff>
      <xdr:row>94</xdr:row>
      <xdr:rowOff>101612</xdr:rowOff>
    </xdr:to>
    <xdr:sp macro="" textlink="">
      <xdr:nvSpPr>
        <xdr:cNvPr id="713" name="楕円 712"/>
        <xdr:cNvSpPr/>
      </xdr:nvSpPr>
      <xdr:spPr>
        <a:xfrm>
          <a:off x="14541500" y="16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118139</xdr:rowOff>
    </xdr:from>
    <xdr:ext cx="534377" cy="259045"/>
    <xdr:sp macro="" textlink="">
      <xdr:nvSpPr>
        <xdr:cNvPr id="714" name="テキスト ボックス 713"/>
        <xdr:cNvSpPr txBox="1"/>
      </xdr:nvSpPr>
      <xdr:spPr>
        <a:xfrm>
          <a:off x="14325111" y="158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152851</xdr:rowOff>
    </xdr:from>
    <xdr:to>
      <xdr:col>72</xdr:col>
      <xdr:colOff>38100</xdr:colOff>
      <xdr:row>94</xdr:row>
      <xdr:rowOff>83001</xdr:rowOff>
    </xdr:to>
    <xdr:sp macro="" textlink="">
      <xdr:nvSpPr>
        <xdr:cNvPr id="715" name="楕円 714"/>
        <xdr:cNvSpPr/>
      </xdr:nvSpPr>
      <xdr:spPr>
        <a:xfrm>
          <a:off x="13652500" y="160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99528</xdr:rowOff>
    </xdr:from>
    <xdr:ext cx="534377" cy="259045"/>
    <xdr:sp macro="" textlink="">
      <xdr:nvSpPr>
        <xdr:cNvPr id="716" name="テキスト ボックス 715"/>
        <xdr:cNvSpPr txBox="1"/>
      </xdr:nvSpPr>
      <xdr:spPr>
        <a:xfrm>
          <a:off x="13436111" y="1587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23864</xdr:rowOff>
    </xdr:from>
    <xdr:to>
      <xdr:col>67</xdr:col>
      <xdr:colOff>101600</xdr:colOff>
      <xdr:row>94</xdr:row>
      <xdr:rowOff>125464</xdr:rowOff>
    </xdr:to>
    <xdr:sp macro="" textlink="">
      <xdr:nvSpPr>
        <xdr:cNvPr id="717" name="楕円 716"/>
        <xdr:cNvSpPr/>
      </xdr:nvSpPr>
      <xdr:spPr>
        <a:xfrm>
          <a:off x="12763500" y="161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141991</xdr:rowOff>
    </xdr:from>
    <xdr:ext cx="534377" cy="259045"/>
    <xdr:sp macro="" textlink="">
      <xdr:nvSpPr>
        <xdr:cNvPr id="718" name="テキスト ボックス 717"/>
        <xdr:cNvSpPr txBox="1"/>
      </xdr:nvSpPr>
      <xdr:spPr>
        <a:xfrm>
          <a:off x="12547111" y="159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2" name="直線コネクタ 741"/>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3"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5"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6" name="直線コネクタ 745"/>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8"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9" name="フローチャート: 判断 748"/>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51" name="フローチャート: 判断 750"/>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2" name="テキスト ボックス 751"/>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4" name="フローチャート: 判断 753"/>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5" name="テキスト ボックス 754"/>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7" name="フローチャート: 判断 756"/>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8" name="テキスト ボックス 757"/>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9" name="フローチャート: 判断 758"/>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60" name="テキスト ボックス 759"/>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7"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概ね類似団体より高い水準となっており、特に教育費、民生費、衛生費、総務費が高い水準となっている。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教育費は１１４，３９５円で、類似団体内１位の高い数値となっている。主な要因は、小学校整備事業である。今後も計画が予定されているので、事業の取捨選択を徹底し、事業費の抑制を目指す。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民生費は１６５，４８６円で、前年度より６，９５２円増となっており、類似団体内３位の高い数値となっている。主な要因は、施設訓練等給付費等の増加である。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５７，７５９円で、前年度より２，８０１円増となっており、類似団体内４位の高い数値となっている。類似団体内で高い水準にある主な要因としては、町営のへき地診療所の運営や、資源ごみの分別収集に多額の費用を要しているためで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１０７，０９４円で、前年度より９，４６１円減となっているものの、類似団体内６位の数値となっている。主な要因としては、地理的要因を考慮し、本庁の他に２支所１出張所を設けているために多額の施設管理費がかかっていることと、公共施設の整備に備えた基金積立金である。施設管理費については、支所の移転・規模縮小により施設の取壊しや集約化を実施しているので、今後減少していくと見込まれる。、一方、基金の積立てについては、将来に備えて可能な限り維持していく予定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財政調整基金残高は、適切な財源の確保と歳出の精査により、取崩しを回避している。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行財政改革を着実に進めていることから、継続的に黒字を維持しているが、標準財政規模に占める割合は昨年度より２．４８％減少した。また、実質単年度収支については、標準財政規模に占める割合は昨年度より２</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６１％減少し赤字となった。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今後、普通交付税の合併算定替の終了（令和２年度）や、小中学校再編事業及び町営住宅建設事業による普通建設事業費の増加が予想される中、より一層の財源の確保や歳出抑制が必要となってくる。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合併以後、住宅新築資金等事業特別会計については赤字、その他の会計については平成３０年度を除きすべて黒字となっている。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黒字の特別会計においても、一般会計からの繰入金があることによって黒字となっている状況を踏まえ、今後、一般会計の負担を軽減するためにも、健康増進事業の促進等を積極的に行い、事業会計ごとに独立採算の原則に立ち返った健全な事業運営が求め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12696539</v>
      </c>
      <c r="BO4" s="462"/>
      <c r="BP4" s="462"/>
      <c r="BQ4" s="462"/>
      <c r="BR4" s="462"/>
      <c r="BS4" s="462"/>
      <c r="BT4" s="462"/>
      <c r="BU4" s="463"/>
      <c r="BV4" s="461">
        <v>12549105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8.1</v>
      </c>
      <c r="CU4" s="646"/>
      <c r="CV4" s="646"/>
      <c r="CW4" s="646"/>
      <c r="CX4" s="646"/>
      <c r="CY4" s="646"/>
      <c r="CZ4" s="646"/>
      <c r="DA4" s="647"/>
      <c r="DB4" s="645">
        <v>10.6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12034387</v>
      </c>
      <c r="BO5" s="467"/>
      <c r="BP5" s="467"/>
      <c r="BQ5" s="467"/>
      <c r="BR5" s="467"/>
      <c r="BS5" s="467"/>
      <c r="BT5" s="467"/>
      <c r="BU5" s="468"/>
      <c r="BV5" s="466">
        <v>11826812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87.9</v>
      </c>
      <c r="CU5" s="437"/>
      <c r="CV5" s="437"/>
      <c r="CW5" s="437"/>
      <c r="CX5" s="437"/>
      <c r="CY5" s="437"/>
      <c r="CZ5" s="437"/>
      <c r="DA5" s="438"/>
      <c r="DB5" s="436">
        <v>86.8</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662152</v>
      </c>
      <c r="BO6" s="467"/>
      <c r="BP6" s="467"/>
      <c r="BQ6" s="467"/>
      <c r="BR6" s="467"/>
      <c r="BS6" s="467"/>
      <c r="BT6" s="467"/>
      <c r="BU6" s="468"/>
      <c r="BV6" s="466">
        <v>722293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91.1</v>
      </c>
      <c r="CU6" s="620"/>
      <c r="CV6" s="620"/>
      <c r="CW6" s="620"/>
      <c r="CX6" s="620"/>
      <c r="CY6" s="620"/>
      <c r="CZ6" s="620"/>
      <c r="DA6" s="621"/>
      <c r="DB6" s="619">
        <v>91.1</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129149</v>
      </c>
      <c r="BO7" s="467"/>
      <c r="BP7" s="467"/>
      <c r="BQ7" s="467"/>
      <c r="BR7" s="467"/>
      <c r="BS7" s="467"/>
      <c r="BT7" s="467"/>
      <c r="BU7" s="468"/>
      <c r="BV7" s="466">
        <v>21355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6594954</v>
      </c>
      <c r="CU7" s="467"/>
      <c r="CV7" s="467"/>
      <c r="CW7" s="467"/>
      <c r="CX7" s="467"/>
      <c r="CY7" s="467"/>
      <c r="CZ7" s="467"/>
      <c r="DA7" s="468"/>
      <c r="DB7" s="466">
        <v>6636994</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533003</v>
      </c>
      <c r="BO8" s="467"/>
      <c r="BP8" s="467"/>
      <c r="BQ8" s="467"/>
      <c r="BR8" s="467"/>
      <c r="BS8" s="467"/>
      <c r="BT8" s="467"/>
      <c r="BU8" s="468"/>
      <c r="BV8" s="466">
        <v>700938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0.37</v>
      </c>
      <c r="CU8" s="580"/>
      <c r="CV8" s="580"/>
      <c r="CW8" s="580"/>
      <c r="CX8" s="580"/>
      <c r="CY8" s="580"/>
      <c r="CZ8" s="580"/>
      <c r="DA8" s="581"/>
      <c r="DB8" s="579">
        <v>0.37</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20243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105</v>
      </c>
      <c r="AV9" s="524"/>
      <c r="AW9" s="524"/>
      <c r="AX9" s="524"/>
      <c r="AY9" s="446" t="s">
        <v>115</v>
      </c>
      <c r="AZ9" s="447"/>
      <c r="BA9" s="447"/>
      <c r="BB9" s="447"/>
      <c r="BC9" s="447"/>
      <c r="BD9" s="447"/>
      <c r="BE9" s="447"/>
      <c r="BF9" s="447"/>
      <c r="BG9" s="447"/>
      <c r="BH9" s="447"/>
      <c r="BI9" s="447"/>
      <c r="BJ9" s="447"/>
      <c r="BK9" s="447"/>
      <c r="BL9" s="447"/>
      <c r="BM9" s="448"/>
      <c r="BN9" s="466">
        <v>-167935</v>
      </c>
      <c r="BO9" s="467"/>
      <c r="BP9" s="467"/>
      <c r="BQ9" s="467"/>
      <c r="BR9" s="467"/>
      <c r="BS9" s="467"/>
      <c r="BT9" s="467"/>
      <c r="BU9" s="468"/>
      <c r="BV9" s="466">
        <v>3174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11.9</v>
      </c>
      <c r="CU9" s="437"/>
      <c r="CV9" s="437"/>
      <c r="CW9" s="437"/>
      <c r="CX9" s="437"/>
      <c r="CY9" s="437"/>
      <c r="CZ9" s="437"/>
      <c r="DA9" s="438"/>
      <c r="DB9" s="436">
        <v>10.3</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21572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3197</v>
      </c>
      <c r="BO10" s="467"/>
      <c r="BP10" s="467"/>
      <c r="BQ10" s="467"/>
      <c r="BR10" s="467"/>
      <c r="BS10" s="467"/>
      <c r="BT10" s="467"/>
      <c r="BU10" s="468"/>
      <c r="BV10" s="466">
        <v>4216</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19512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19325</v>
      </c>
      <c r="S13" s="570"/>
      <c r="T13" s="570"/>
      <c r="U13" s="570"/>
      <c r="V13" s="571"/>
      <c r="W13" s="557" t="s">
        <v>139</v>
      </c>
      <c r="X13" s="479"/>
      <c r="Y13" s="479"/>
      <c r="Z13" s="479"/>
      <c r="AA13" s="479"/>
      <c r="AB13" s="480"/>
      <c r="AC13" s="442">
        <v>771</v>
      </c>
      <c r="AD13" s="443"/>
      <c r="AE13" s="443"/>
      <c r="AF13" s="443"/>
      <c r="AG13" s="444"/>
      <c r="AH13" s="442">
        <v>814</v>
      </c>
      <c r="AI13" s="443"/>
      <c r="AJ13" s="443"/>
      <c r="AK13" s="443"/>
      <c r="AL13" s="445"/>
      <c r="AM13" s="535" t="s">
        <v>140</v>
      </c>
      <c r="AN13" s="440"/>
      <c r="AO13" s="440"/>
      <c r="AP13" s="440"/>
      <c r="AQ13" s="440"/>
      <c r="AR13" s="440"/>
      <c r="AS13" s="440"/>
      <c r="AT13" s="441"/>
      <c r="AU13" s="523" t="s">
        <v>119</v>
      </c>
      <c r="AV13" s="524"/>
      <c r="AW13" s="524"/>
      <c r="AX13" s="524"/>
      <c r="AY13" s="446" t="s">
        <v>141</v>
      </c>
      <c r="AZ13" s="447"/>
      <c r="BA13" s="447"/>
      <c r="BB13" s="447"/>
      <c r="BC13" s="447"/>
      <c r="BD13" s="447"/>
      <c r="BE13" s="447"/>
      <c r="BF13" s="447"/>
      <c r="BG13" s="447"/>
      <c r="BH13" s="447"/>
      <c r="BI13" s="447"/>
      <c r="BJ13" s="447"/>
      <c r="BK13" s="447"/>
      <c r="BL13" s="447"/>
      <c r="BM13" s="448"/>
      <c r="BN13" s="466">
        <v>-164738</v>
      </c>
      <c r="BO13" s="467"/>
      <c r="BP13" s="467"/>
      <c r="BQ13" s="467"/>
      <c r="BR13" s="467"/>
      <c r="BS13" s="467"/>
      <c r="BT13" s="467"/>
      <c r="BU13" s="468"/>
      <c r="BV13" s="466">
        <v>7390</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4.5999999999999996</v>
      </c>
      <c r="CU13" s="437"/>
      <c r="CV13" s="437"/>
      <c r="CW13" s="437"/>
      <c r="CX13" s="437"/>
      <c r="CY13" s="437"/>
      <c r="CZ13" s="437"/>
      <c r="DA13" s="438"/>
      <c r="DB13" s="436">
        <v>3.8</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19891</v>
      </c>
      <c r="S14" s="570"/>
      <c r="T14" s="570"/>
      <c r="U14" s="570"/>
      <c r="V14" s="571"/>
      <c r="W14" s="572"/>
      <c r="X14" s="482"/>
      <c r="Y14" s="482"/>
      <c r="Z14" s="482"/>
      <c r="AA14" s="482"/>
      <c r="AB14" s="483"/>
      <c r="AC14" s="562">
        <v>8.9</v>
      </c>
      <c r="AD14" s="563"/>
      <c r="AE14" s="563"/>
      <c r="AF14" s="563"/>
      <c r="AG14" s="564"/>
      <c r="AH14" s="562">
        <v>8.9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127</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145</v>
      </c>
      <c r="N15" s="567"/>
      <c r="O15" s="567"/>
      <c r="P15" s="567"/>
      <c r="Q15" s="568"/>
      <c r="R15" s="569">
        <v>19711</v>
      </c>
      <c r="S15" s="570"/>
      <c r="T15" s="570"/>
      <c r="U15" s="570"/>
      <c r="V15" s="571"/>
      <c r="W15" s="557" t="s">
        <v>146</v>
      </c>
      <c r="X15" s="479"/>
      <c r="Y15" s="479"/>
      <c r="Z15" s="479"/>
      <c r="AA15" s="479"/>
      <c r="AB15" s="480"/>
      <c r="AC15" s="442">
        <v>2735</v>
      </c>
      <c r="AD15" s="443"/>
      <c r="AE15" s="443"/>
      <c r="AF15" s="443"/>
      <c r="AG15" s="444"/>
      <c r="AH15" s="442">
        <v>3003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2051680</v>
      </c>
      <c r="BO15" s="462"/>
      <c r="BP15" s="462"/>
      <c r="BQ15" s="462"/>
      <c r="BR15" s="462"/>
      <c r="BS15" s="462"/>
      <c r="BT15" s="462"/>
      <c r="BU15" s="463"/>
      <c r="BV15" s="461">
        <v>2070413</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31.5</v>
      </c>
      <c r="AD16" s="563"/>
      <c r="AE16" s="563"/>
      <c r="AF16" s="563"/>
      <c r="AG16" s="564"/>
      <c r="AH16" s="562">
        <v>32.799999999999997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5692668</v>
      </c>
      <c r="BO16" s="467"/>
      <c r="BP16" s="467"/>
      <c r="BQ16" s="467"/>
      <c r="BR16" s="467"/>
      <c r="BS16" s="467"/>
      <c r="BT16" s="467"/>
      <c r="BU16" s="468"/>
      <c r="BV16" s="466">
        <v>5537424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5188</v>
      </c>
      <c r="AD17" s="443"/>
      <c r="AE17" s="443"/>
      <c r="AF17" s="443"/>
      <c r="AG17" s="444"/>
      <c r="AH17" s="442">
        <v>5332</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2570948</v>
      </c>
      <c r="BO17" s="467"/>
      <c r="BP17" s="467"/>
      <c r="BQ17" s="467"/>
      <c r="BR17" s="467"/>
      <c r="BS17" s="467"/>
      <c r="BT17" s="467"/>
      <c r="BU17" s="468"/>
      <c r="BV17" s="466">
        <v>2603492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151.34</v>
      </c>
      <c r="M18" s="531"/>
      <c r="N18" s="531"/>
      <c r="O18" s="531"/>
      <c r="P18" s="531"/>
      <c r="Q18" s="531"/>
      <c r="R18" s="532"/>
      <c r="S18" s="532"/>
      <c r="T18" s="532"/>
      <c r="U18" s="532"/>
      <c r="V18" s="533"/>
      <c r="W18" s="547"/>
      <c r="X18" s="548"/>
      <c r="Y18" s="548"/>
      <c r="Z18" s="548"/>
      <c r="AA18" s="548"/>
      <c r="AB18" s="558"/>
      <c r="AC18" s="430">
        <v>59.7</v>
      </c>
      <c r="AD18" s="431"/>
      <c r="AE18" s="431"/>
      <c r="AF18" s="431"/>
      <c r="AG18" s="534"/>
      <c r="AH18" s="430">
        <v>58.3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5832060</v>
      </c>
      <c r="BO18" s="467"/>
      <c r="BP18" s="467"/>
      <c r="BQ18" s="467"/>
      <c r="BR18" s="467"/>
      <c r="BS18" s="467"/>
      <c r="BT18" s="467"/>
      <c r="BU18" s="468"/>
      <c r="BV18" s="466">
        <v>5814476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134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8518802</v>
      </c>
      <c r="BO19" s="467"/>
      <c r="BP19" s="467"/>
      <c r="BQ19" s="467"/>
      <c r="BR19" s="467"/>
      <c r="BS19" s="467"/>
      <c r="BT19" s="467"/>
      <c r="BU19" s="468"/>
      <c r="BV19" s="466">
        <v>9084139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7527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11002072</v>
      </c>
      <c r="BO23" s="467"/>
      <c r="BP23" s="467"/>
      <c r="BQ23" s="467"/>
      <c r="BR23" s="467"/>
      <c r="BS23" s="467"/>
      <c r="BT23" s="467"/>
      <c r="BU23" s="468"/>
      <c r="BV23" s="466">
        <v>11027432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7860</v>
      </c>
      <c r="R24" s="443"/>
      <c r="S24" s="443"/>
      <c r="T24" s="443"/>
      <c r="U24" s="443"/>
      <c r="V24" s="444"/>
      <c r="W24" s="508"/>
      <c r="X24" s="499"/>
      <c r="Y24" s="500"/>
      <c r="Z24" s="439" t="s">
        <v>170</v>
      </c>
      <c r="AA24" s="440"/>
      <c r="AB24" s="440"/>
      <c r="AC24" s="440"/>
      <c r="AD24" s="440"/>
      <c r="AE24" s="440"/>
      <c r="AF24" s="440"/>
      <c r="AG24" s="441"/>
      <c r="AH24" s="442">
        <v>159</v>
      </c>
      <c r="AI24" s="443"/>
      <c r="AJ24" s="443"/>
      <c r="AK24" s="443"/>
      <c r="AL24" s="444"/>
      <c r="AM24" s="442">
        <v>516909</v>
      </c>
      <c r="AN24" s="443"/>
      <c r="AO24" s="443"/>
      <c r="AP24" s="443"/>
      <c r="AQ24" s="443"/>
      <c r="AR24" s="444"/>
      <c r="AS24" s="442">
        <v>3251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10469322</v>
      </c>
      <c r="BO24" s="467"/>
      <c r="BP24" s="467"/>
      <c r="BQ24" s="467"/>
      <c r="BR24" s="467"/>
      <c r="BS24" s="467"/>
      <c r="BT24" s="467"/>
      <c r="BU24" s="468"/>
      <c r="BV24" s="466">
        <v>10964915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6200</v>
      </c>
      <c r="R25" s="443"/>
      <c r="S25" s="443"/>
      <c r="T25" s="443"/>
      <c r="U25" s="443"/>
      <c r="V25" s="444"/>
      <c r="W25" s="508"/>
      <c r="X25" s="499"/>
      <c r="Y25" s="500"/>
      <c r="Z25" s="439" t="s">
        <v>173</v>
      </c>
      <c r="AA25" s="440"/>
      <c r="AB25" s="440"/>
      <c r="AC25" s="440"/>
      <c r="AD25" s="440"/>
      <c r="AE25" s="440"/>
      <c r="AF25" s="440"/>
      <c r="AG25" s="441"/>
      <c r="AH25" s="442" t="s">
        <v>137</v>
      </c>
      <c r="AI25" s="443"/>
      <c r="AJ25" s="443"/>
      <c r="AK25" s="443"/>
      <c r="AL25" s="444"/>
      <c r="AM25" s="442" t="s">
        <v>128</v>
      </c>
      <c r="AN25" s="443"/>
      <c r="AO25" s="443"/>
      <c r="AP25" s="443"/>
      <c r="AQ25" s="443"/>
      <c r="AR25" s="444"/>
      <c r="AS25" s="442" t="s">
        <v>137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277683</v>
      </c>
      <c r="BO25" s="462"/>
      <c r="BP25" s="462"/>
      <c r="BQ25" s="462"/>
      <c r="BR25" s="462"/>
      <c r="BS25" s="462"/>
      <c r="BT25" s="462"/>
      <c r="BU25" s="463"/>
      <c r="BV25" s="461">
        <v>188035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5720</v>
      </c>
      <c r="R26" s="443"/>
      <c r="S26" s="443"/>
      <c r="T26" s="443"/>
      <c r="U26" s="443"/>
      <c r="V26" s="444"/>
      <c r="W26" s="508"/>
      <c r="X26" s="499"/>
      <c r="Y26" s="500"/>
      <c r="Z26" s="439" t="s">
        <v>176</v>
      </c>
      <c r="AA26" s="521"/>
      <c r="AB26" s="521"/>
      <c r="AC26" s="521"/>
      <c r="AD26" s="521"/>
      <c r="AE26" s="521"/>
      <c r="AF26" s="521"/>
      <c r="AG26" s="522"/>
      <c r="AH26" s="442" t="s">
        <v>128</v>
      </c>
      <c r="AI26" s="443"/>
      <c r="AJ26" s="443"/>
      <c r="AK26" s="443"/>
      <c r="AL26" s="444"/>
      <c r="AM26" s="442" t="s">
        <v>137</v>
      </c>
      <c r="AN26" s="443"/>
      <c r="AO26" s="443"/>
      <c r="AP26" s="443"/>
      <c r="AQ26" s="443"/>
      <c r="AR26" s="444"/>
      <c r="AS26" s="442" t="s">
        <v>177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3280</v>
      </c>
      <c r="R27" s="443"/>
      <c r="S27" s="443"/>
      <c r="T27" s="443"/>
      <c r="U27" s="443"/>
      <c r="V27" s="444"/>
      <c r="W27" s="508"/>
      <c r="X27" s="499"/>
      <c r="Y27" s="500"/>
      <c r="Z27" s="439" t="s">
        <v>180</v>
      </c>
      <c r="AA27" s="440"/>
      <c r="AB27" s="440"/>
      <c r="AC27" s="440"/>
      <c r="AD27" s="440"/>
      <c r="AE27" s="440"/>
      <c r="AF27" s="440"/>
      <c r="AG27" s="441"/>
      <c r="AH27" s="442" t="s">
        <v>128</v>
      </c>
      <c r="AI27" s="443"/>
      <c r="AJ27" s="443"/>
      <c r="AK27" s="443"/>
      <c r="AL27" s="444"/>
      <c r="AM27" s="442" t="s">
        <v>128</v>
      </c>
      <c r="AN27" s="443"/>
      <c r="AO27" s="443"/>
      <c r="AP27" s="443"/>
      <c r="AQ27" s="443"/>
      <c r="AR27" s="444"/>
      <c r="AS27" s="442" t="s">
        <v>128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306842</v>
      </c>
      <c r="BO27" s="470"/>
      <c r="BP27" s="470"/>
      <c r="BQ27" s="470"/>
      <c r="BR27" s="470"/>
      <c r="BS27" s="470"/>
      <c r="BT27" s="470"/>
      <c r="BU27" s="471"/>
      <c r="BV27" s="469">
        <v>306630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182</v>
      </c>
      <c r="F28" s="440"/>
      <c r="G28" s="440"/>
      <c r="H28" s="440"/>
      <c r="I28" s="440"/>
      <c r="J28" s="440"/>
      <c r="K28" s="441"/>
      <c r="L28" s="442">
        <v>1</v>
      </c>
      <c r="M28" s="443"/>
      <c r="N28" s="443"/>
      <c r="O28" s="443"/>
      <c r="P28" s="444"/>
      <c r="Q28" s="442">
        <v>2730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128</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3186654</v>
      </c>
      <c r="BO28" s="462"/>
      <c r="BP28" s="462"/>
      <c r="BQ28" s="462"/>
      <c r="BR28" s="462"/>
      <c r="BS28" s="462"/>
      <c r="BT28" s="462"/>
      <c r="BU28" s="463"/>
      <c r="BV28" s="461">
        <v>3183457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185</v>
      </c>
      <c r="F29" s="440"/>
      <c r="G29" s="440"/>
      <c r="H29" s="440"/>
      <c r="I29" s="440"/>
      <c r="J29" s="440"/>
      <c r="K29" s="441"/>
      <c r="L29" s="442">
        <v>12</v>
      </c>
      <c r="M29" s="443"/>
      <c r="N29" s="443"/>
      <c r="O29" s="443"/>
      <c r="P29" s="444"/>
      <c r="Q29" s="442">
        <v>2460</v>
      </c>
      <c r="R29" s="443"/>
      <c r="S29" s="443"/>
      <c r="T29" s="443"/>
      <c r="U29" s="443"/>
      <c r="V29" s="444"/>
      <c r="W29" s="509"/>
      <c r="X29" s="510"/>
      <c r="Y29" s="511"/>
      <c r="Z29" s="439" t="s">
        <v>186</v>
      </c>
      <c r="AA29" s="440"/>
      <c r="AB29" s="440"/>
      <c r="AC29" s="440"/>
      <c r="AD29" s="440"/>
      <c r="AE29" s="440"/>
      <c r="AF29" s="440"/>
      <c r="AG29" s="441"/>
      <c r="AH29" s="442">
        <v>159</v>
      </c>
      <c r="AI29" s="443"/>
      <c r="AJ29" s="443"/>
      <c r="AK29" s="443"/>
      <c r="AL29" s="444"/>
      <c r="AM29" s="442">
        <v>516909</v>
      </c>
      <c r="AN29" s="443"/>
      <c r="AO29" s="443"/>
      <c r="AP29" s="443"/>
      <c r="AQ29" s="443"/>
      <c r="AR29" s="444"/>
      <c r="AS29" s="442">
        <v>3251</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399571</v>
      </c>
      <c r="BO29" s="467"/>
      <c r="BP29" s="467"/>
      <c r="BQ29" s="467"/>
      <c r="BR29" s="467"/>
      <c r="BS29" s="467"/>
      <c r="BT29" s="467"/>
      <c r="BU29" s="468"/>
      <c r="BV29" s="466">
        <v>399322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97.3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9802758</v>
      </c>
      <c r="BO30" s="470"/>
      <c r="BP30" s="470"/>
      <c r="BQ30" s="470"/>
      <c r="BR30" s="470"/>
      <c r="BS30" s="470"/>
      <c r="BT30" s="470"/>
      <c r="BU30" s="471"/>
      <c r="BV30" s="469">
        <v>9924590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水道事業特別会計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福岡県市町村消防団員等公務災害補償組合（一般会計）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有限会社 犀川四季犀館</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住宅新築資金等事業特別会計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下水道事業特別会計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福岡県市町村職員退職手当組合（一般会計）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有限会社 勝山町農業支援センター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土地取得特別会計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介護保険事業特別会計（保険事業勘定）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福岡県市町村職員退職手当組合（基金特別会計）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豊津まちづくり 有限会社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介護保険事業特別会計（サービス事業勘定）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福岡県自治会館管理組合（一般会計）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京築広域市町村圏事務組合（一般会計）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京築広域市町村圏事務組合（広域圏消防特別会計）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京築広域市町村圏事務組合（行橋京都メディカルセンター特別会計）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京築広域市町村圏事務組合（行橋・京都 学校給食共同調理施設特別会計）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行橋市・みやこ町清掃施設組合（一般会計）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福岡県自治振興組合（一般会計）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xMV4OsCibuefSA4iG9iao9BNrDWl1EKqWX7ATZvQK2OyC4wo/YqEmHW9jdvpaW/f/JYxFWV617dr1m/vxjUZtA==" saltValue="hZno0zFW6B3ZFySCHEQ4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48" t="s">
        <v>577</v>
      </c>
      <c r="D34" s="1248"/>
      <c r="E34" s="1249"/>
      <c r="F34" s="32" t="s">
        <v>578</v>
      </c>
      <c r="G34" s="33" t="s">
        <v>579</v>
      </c>
      <c r="H34" s="33" t="s">
        <v>580</v>
      </c>
      <c r="I34" s="33" t="s">
        <v>581</v>
      </c>
      <c r="J34" s="34" t="s">
        <v>582</v>
      </c>
      <c r="K34" s="22"/>
      <c r="L34" s="22"/>
      <c r="M34" s="22"/>
      <c r="N34" s="22"/>
      <c r="O34" s="22"/>
      <c r="P34" s="22"/>
    </row>
    <row r="35" spans="1:16" ht="39" customHeight="1">
      <c r="A35" s="22"/>
      <c r="B35" s="35"/>
      <c r="C35" s="1242" t="s">
        <v>583</v>
      </c>
      <c r="D35" s="1243"/>
      <c r="E35" s="1244"/>
      <c r="F35" s="36">
        <v>15.53</v>
      </c>
      <c r="G35" s="37">
        <v>14.51</v>
      </c>
      <c r="H35" s="37">
        <v>12.2</v>
      </c>
      <c r="I35" s="37">
        <v>12.29</v>
      </c>
      <c r="J35" s="38">
        <v>9.69</v>
      </c>
      <c r="K35" s="22"/>
      <c r="L35" s="22"/>
      <c r="M35" s="22"/>
      <c r="N35" s="22"/>
      <c r="O35" s="22"/>
      <c r="P35" s="22"/>
    </row>
    <row r="36" spans="1:16" ht="39" customHeight="1">
      <c r="A36" s="22"/>
      <c r="B36" s="35"/>
      <c r="C36" s="1242" t="s">
        <v>584</v>
      </c>
      <c r="D36" s="1243"/>
      <c r="E36" s="1244"/>
      <c r="F36" s="36">
        <v>7.84</v>
      </c>
      <c r="G36" s="37">
        <v>8.02</v>
      </c>
      <c r="H36" s="37">
        <v>8.26</v>
      </c>
      <c r="I36" s="37">
        <v>8.26</v>
      </c>
      <c r="J36" s="38">
        <v>8.51</v>
      </c>
      <c r="K36" s="22"/>
      <c r="L36" s="22"/>
      <c r="M36" s="22"/>
      <c r="N36" s="22"/>
      <c r="O36" s="22"/>
      <c r="P36" s="22"/>
    </row>
    <row r="37" spans="1:16" ht="39" customHeight="1">
      <c r="A37" s="22"/>
      <c r="B37" s="35"/>
      <c r="C37" s="1242" t="s">
        <v>585</v>
      </c>
      <c r="D37" s="1243"/>
      <c r="E37" s="1244"/>
      <c r="F37" s="36" t="s">
        <v>528</v>
      </c>
      <c r="G37" s="37" t="s">
        <v>528</v>
      </c>
      <c r="H37" s="37" t="s">
        <v>528</v>
      </c>
      <c r="I37" s="37">
        <v>0.98</v>
      </c>
      <c r="J37" s="38">
        <v>1.54</v>
      </c>
      <c r="K37" s="22"/>
      <c r="L37" s="22"/>
      <c r="M37" s="22"/>
      <c r="N37" s="22"/>
      <c r="O37" s="22"/>
      <c r="P37" s="22"/>
    </row>
    <row r="38" spans="1:16" ht="39" customHeight="1">
      <c r="A38" s="22"/>
      <c r="B38" s="35"/>
      <c r="C38" s="1242" t="s">
        <v>586</v>
      </c>
      <c r="D38" s="1243"/>
      <c r="E38" s="1244"/>
      <c r="F38" s="36">
        <v>0.4</v>
      </c>
      <c r="G38" s="37">
        <v>0.62</v>
      </c>
      <c r="H38" s="37">
        <v>0.93</v>
      </c>
      <c r="I38" s="37">
        <v>0.02</v>
      </c>
      <c r="J38" s="38">
        <v>0.95</v>
      </c>
      <c r="K38" s="22"/>
      <c r="L38" s="22"/>
      <c r="M38" s="22"/>
      <c r="N38" s="22"/>
      <c r="O38" s="22"/>
      <c r="P38" s="22"/>
    </row>
    <row r="39" spans="1:16" ht="39" customHeight="1">
      <c r="A39" s="22"/>
      <c r="B39" s="35"/>
      <c r="C39" s="1242" t="s">
        <v>587</v>
      </c>
      <c r="D39" s="1243"/>
      <c r="E39" s="1244"/>
      <c r="F39" s="36">
        <v>1.41</v>
      </c>
      <c r="G39" s="37">
        <v>1.81</v>
      </c>
      <c r="H39" s="37">
        <v>1.0900000000000001</v>
      </c>
      <c r="I39" s="37">
        <v>0.83</v>
      </c>
      <c r="J39" s="38">
        <v>0.36</v>
      </c>
      <c r="K39" s="22"/>
      <c r="L39" s="22"/>
      <c r="M39" s="22"/>
      <c r="N39" s="22"/>
      <c r="O39" s="22"/>
      <c r="P39" s="22"/>
    </row>
    <row r="40" spans="1:16" ht="39" customHeight="1">
      <c r="A40" s="22"/>
      <c r="B40" s="35"/>
      <c r="C40" s="1242" t="s">
        <v>588</v>
      </c>
      <c r="D40" s="1243"/>
      <c r="E40" s="1244"/>
      <c r="F40" s="36">
        <v>0.06</v>
      </c>
      <c r="G40" s="37">
        <v>0.04</v>
      </c>
      <c r="H40" s="37">
        <v>0.06</v>
      </c>
      <c r="I40" s="37">
        <v>0.05</v>
      </c>
      <c r="J40" s="38">
        <v>0.05</v>
      </c>
      <c r="K40" s="22"/>
      <c r="L40" s="22"/>
      <c r="M40" s="22"/>
      <c r="N40" s="22"/>
      <c r="O40" s="22"/>
      <c r="P40" s="22"/>
    </row>
    <row r="41" spans="1:16" ht="39" customHeight="1">
      <c r="A41" s="22"/>
      <c r="B41" s="35"/>
      <c r="C41" s="1242" t="s">
        <v>589</v>
      </c>
      <c r="D41" s="1243"/>
      <c r="E41" s="1244"/>
      <c r="F41" s="36">
        <v>0.01</v>
      </c>
      <c r="G41" s="37">
        <v>0.01</v>
      </c>
      <c r="H41" s="37">
        <v>0.01</v>
      </c>
      <c r="I41" s="37">
        <v>0.01</v>
      </c>
      <c r="J41" s="38">
        <v>0.01</v>
      </c>
      <c r="K41" s="22"/>
      <c r="L41" s="22"/>
      <c r="M41" s="22"/>
      <c r="N41" s="22"/>
      <c r="O41" s="22"/>
      <c r="P41" s="22"/>
    </row>
    <row r="42" spans="1:16" ht="39" customHeight="1">
      <c r="A42" s="22"/>
      <c r="B42" s="39"/>
      <c r="C42" s="1242" t="s">
        <v>590</v>
      </c>
      <c r="D42" s="1243"/>
      <c r="E42" s="1244"/>
      <c r="F42" s="36" t="s">
        <v>528</v>
      </c>
      <c r="G42" s="37" t="s">
        <v>528</v>
      </c>
      <c r="H42" s="37" t="s">
        <v>528</v>
      </c>
      <c r="I42" s="37" t="s">
        <v>591</v>
      </c>
      <c r="J42" s="38" t="s">
        <v>528</v>
      </c>
      <c r="K42" s="22"/>
      <c r="L42" s="22"/>
      <c r="M42" s="22"/>
      <c r="N42" s="22"/>
      <c r="O42" s="22"/>
      <c r="P42" s="22"/>
    </row>
    <row r="43" spans="1:16" ht="39" customHeight="1" thickBot="1">
      <c r="A43" s="22"/>
      <c r="B43" s="40"/>
      <c r="C43" s="1245" t="s">
        <v>592</v>
      </c>
      <c r="D43" s="1246"/>
      <c r="E43" s="1247"/>
      <c r="F43" s="41">
        <v>7.0000000000000007E-2</v>
      </c>
      <c r="G43" s="42">
        <v>0.03</v>
      </c>
      <c r="H43" s="42">
        <v>0.91</v>
      </c>
      <c r="I43" s="42" t="s">
        <v>528</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sHnJM2FO/4N1BgAbVxQzZnIHatgvJobmuTs9VZHdAMOwHpUrJDtfmduLlt/vfzx4UkU4ASnSvbDGMxFKgdlQg==" saltValue="iFjk0ZeV7tnw3DQutjfp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68" t="s">
        <v>11</v>
      </c>
      <c r="C45" s="1269"/>
      <c r="D45" s="58"/>
      <c r="E45" s="1274" t="s">
        <v>12</v>
      </c>
      <c r="F45" s="1274"/>
      <c r="G45" s="1274"/>
      <c r="H45" s="1274"/>
      <c r="I45" s="1274"/>
      <c r="J45" s="1275"/>
      <c r="K45" s="59">
        <v>902</v>
      </c>
      <c r="L45" s="60">
        <v>934</v>
      </c>
      <c r="M45" s="60">
        <v>899</v>
      </c>
      <c r="N45" s="60">
        <v>963</v>
      </c>
      <c r="O45" s="61">
        <v>1042</v>
      </c>
      <c r="P45" s="48"/>
      <c r="Q45" s="48"/>
      <c r="R45" s="48"/>
      <c r="S45" s="48"/>
      <c r="T45" s="48"/>
      <c r="U45" s="48"/>
    </row>
    <row r="46" spans="1:21" ht="30.75" customHeight="1">
      <c r="A46" s="48"/>
      <c r="B46" s="1270"/>
      <c r="C46" s="1271"/>
      <c r="D46" s="62"/>
      <c r="E46" s="1252" t="s">
        <v>13</v>
      </c>
      <c r="F46" s="1252"/>
      <c r="G46" s="1252"/>
      <c r="H46" s="1252"/>
      <c r="I46" s="1252"/>
      <c r="J46" s="1253"/>
      <c r="K46" s="63" t="s">
        <v>528</v>
      </c>
      <c r="L46" s="64" t="s">
        <v>528</v>
      </c>
      <c r="M46" s="64" t="s">
        <v>528</v>
      </c>
      <c r="N46" s="64" t="s">
        <v>528</v>
      </c>
      <c r="O46" s="65" t="s">
        <v>528</v>
      </c>
      <c r="P46" s="48"/>
      <c r="Q46" s="48"/>
      <c r="R46" s="48"/>
      <c r="S46" s="48"/>
      <c r="T46" s="48"/>
      <c r="U46" s="48"/>
    </row>
    <row r="47" spans="1:21" ht="30.75" customHeight="1">
      <c r="A47" s="48"/>
      <c r="B47" s="1270"/>
      <c r="C47" s="1271"/>
      <c r="D47" s="62"/>
      <c r="E47" s="1252" t="s">
        <v>14</v>
      </c>
      <c r="F47" s="1252"/>
      <c r="G47" s="1252"/>
      <c r="H47" s="1252"/>
      <c r="I47" s="1252"/>
      <c r="J47" s="1253"/>
      <c r="K47" s="63" t="s">
        <v>528</v>
      </c>
      <c r="L47" s="64" t="s">
        <v>528</v>
      </c>
      <c r="M47" s="64" t="s">
        <v>528</v>
      </c>
      <c r="N47" s="64" t="s">
        <v>528</v>
      </c>
      <c r="O47" s="65" t="s">
        <v>528</v>
      </c>
      <c r="P47" s="48"/>
      <c r="Q47" s="48"/>
      <c r="R47" s="48"/>
      <c r="S47" s="48"/>
      <c r="T47" s="48"/>
      <c r="U47" s="48"/>
    </row>
    <row r="48" spans="1:21" ht="30.75" customHeight="1">
      <c r="A48" s="48"/>
      <c r="B48" s="1270"/>
      <c r="C48" s="1271"/>
      <c r="D48" s="62"/>
      <c r="E48" s="1252" t="s">
        <v>15</v>
      </c>
      <c r="F48" s="1252"/>
      <c r="G48" s="1252"/>
      <c r="H48" s="1252"/>
      <c r="I48" s="1252"/>
      <c r="J48" s="1253"/>
      <c r="K48" s="63">
        <v>243</v>
      </c>
      <c r="L48" s="64">
        <v>248</v>
      </c>
      <c r="M48" s="64">
        <v>239</v>
      </c>
      <c r="N48" s="64">
        <v>244</v>
      </c>
      <c r="O48" s="65">
        <v>241</v>
      </c>
      <c r="P48" s="48"/>
      <c r="Q48" s="48"/>
      <c r="R48" s="48"/>
      <c r="S48" s="48"/>
      <c r="T48" s="48"/>
      <c r="U48" s="48"/>
    </row>
    <row r="49" spans="1:21" ht="30.75" customHeight="1">
      <c r="A49" s="48"/>
      <c r="B49" s="1270"/>
      <c r="C49" s="1271"/>
      <c r="D49" s="62"/>
      <c r="E49" s="1252" t="s">
        <v>16</v>
      </c>
      <c r="F49" s="1252"/>
      <c r="G49" s="1252"/>
      <c r="H49" s="1252"/>
      <c r="I49" s="1252"/>
      <c r="J49" s="1253"/>
      <c r="K49" s="63">
        <v>7</v>
      </c>
      <c r="L49" s="64">
        <v>17</v>
      </c>
      <c r="M49" s="64">
        <v>10</v>
      </c>
      <c r="N49" s="64">
        <v>1</v>
      </c>
      <c r="O49" s="65">
        <v>0</v>
      </c>
      <c r="P49" s="48"/>
      <c r="Q49" s="48"/>
      <c r="R49" s="48"/>
      <c r="S49" s="48"/>
      <c r="T49" s="48"/>
      <c r="U49" s="48"/>
    </row>
    <row r="50" spans="1:21" ht="30.75" customHeight="1">
      <c r="A50" s="48"/>
      <c r="B50" s="1270"/>
      <c r="C50" s="1271"/>
      <c r="D50" s="62"/>
      <c r="E50" s="1252" t="s">
        <v>17</v>
      </c>
      <c r="F50" s="1252"/>
      <c r="G50" s="1252"/>
      <c r="H50" s="1252"/>
      <c r="I50" s="1252"/>
      <c r="J50" s="1253"/>
      <c r="K50" s="63">
        <v>52</v>
      </c>
      <c r="L50" s="64">
        <v>41</v>
      </c>
      <c r="M50" s="64">
        <v>50</v>
      </c>
      <c r="N50" s="64">
        <v>47</v>
      </c>
      <c r="O50" s="65">
        <v>42</v>
      </c>
      <c r="P50" s="48"/>
      <c r="Q50" s="48"/>
      <c r="R50" s="48"/>
      <c r="S50" s="48"/>
      <c r="T50" s="48"/>
      <c r="U50" s="48"/>
    </row>
    <row r="51" spans="1:21" ht="30.75" customHeight="1">
      <c r="A51" s="48"/>
      <c r="B51" s="1272"/>
      <c r="C51" s="1273"/>
      <c r="D51" s="66"/>
      <c r="E51" s="1252" t="s">
        <v>18</v>
      </c>
      <c r="F51" s="1252"/>
      <c r="G51" s="1252"/>
      <c r="H51" s="1252"/>
      <c r="I51" s="1252"/>
      <c r="J51" s="1253"/>
      <c r="K51" s="63" t="s">
        <v>528</v>
      </c>
      <c r="L51" s="64" t="s">
        <v>528</v>
      </c>
      <c r="M51" s="64" t="s">
        <v>528</v>
      </c>
      <c r="N51" s="64" t="s">
        <v>528</v>
      </c>
      <c r="O51" s="65" t="s">
        <v>528</v>
      </c>
      <c r="P51" s="48"/>
      <c r="Q51" s="48"/>
      <c r="R51" s="48"/>
      <c r="S51" s="48"/>
      <c r="T51" s="48"/>
      <c r="U51" s="48"/>
    </row>
    <row r="52" spans="1:21" ht="30.75" customHeight="1">
      <c r="A52" s="48"/>
      <c r="B52" s="1250" t="s">
        <v>19</v>
      </c>
      <c r="C52" s="1251"/>
      <c r="D52" s="66"/>
      <c r="E52" s="1252" t="s">
        <v>20</v>
      </c>
      <c r="F52" s="1252"/>
      <c r="G52" s="1252"/>
      <c r="H52" s="1252"/>
      <c r="I52" s="1252"/>
      <c r="J52" s="1253"/>
      <c r="K52" s="63">
        <v>1004</v>
      </c>
      <c r="L52" s="64">
        <v>1029</v>
      </c>
      <c r="M52" s="64">
        <v>997</v>
      </c>
      <c r="N52" s="64">
        <v>997</v>
      </c>
      <c r="O52" s="65">
        <v>996</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200</v>
      </c>
      <c r="L53" s="69">
        <v>211</v>
      </c>
      <c r="M53" s="69">
        <v>201</v>
      </c>
      <c r="N53" s="69">
        <v>258</v>
      </c>
      <c r="O53" s="70">
        <v>329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c r="B57" s="1258" t="s">
        <v>25</v>
      </c>
      <c r="C57" s="1259"/>
      <c r="D57" s="1262" t="s">
        <v>26</v>
      </c>
      <c r="E57" s="1263"/>
      <c r="F57" s="1263"/>
      <c r="G57" s="1263"/>
      <c r="H57" s="1263"/>
      <c r="I57" s="1263"/>
      <c r="J57" s="1264"/>
      <c r="K57" s="83" t="s">
        <v>619</v>
      </c>
      <c r="L57" s="84" t="s">
        <v>619</v>
      </c>
      <c r="M57" s="84" t="s">
        <v>619</v>
      </c>
      <c r="N57" s="84" t="s">
        <v>619</v>
      </c>
      <c r="O57" s="85" t="s">
        <v>619</v>
      </c>
    </row>
    <row r="58" spans="1:21" ht="31.5" customHeight="1" thickBot="1">
      <c r="B58" s="1260"/>
      <c r="C58" s="1261"/>
      <c r="D58" s="1265" t="s">
        <v>27</v>
      </c>
      <c r="E58" s="1266"/>
      <c r="F58" s="1266"/>
      <c r="G58" s="1266"/>
      <c r="H58" s="1266"/>
      <c r="I58" s="1266"/>
      <c r="J58" s="1267"/>
      <c r="K58" s="86" t="s">
        <v>619</v>
      </c>
      <c r="L58" s="87" t="s">
        <v>619</v>
      </c>
      <c r="M58" s="87" t="s">
        <v>619</v>
      </c>
      <c r="N58" s="87" t="s">
        <v>619</v>
      </c>
      <c r="O58" s="88" t="s">
        <v>619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mp3JSx6hyKnPfw5jC1YUc1XbcnLhsoOwVhmo+ob3pk0bO3upyTJkpzs7DyVXiiLB5wIcQGaVpzJE19jzikdXg==" saltValue="vcnYZGbAavat+KMxNm31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569</v>
      </c>
      <c r="J40" s="100" t="s">
        <v>570</v>
      </c>
      <c r="K40" s="100" t="s">
        <v>571</v>
      </c>
      <c r="L40" s="100" t="s">
        <v>572</v>
      </c>
      <c r="M40" s="101" t="s">
        <v>573</v>
      </c>
    </row>
    <row r="41" spans="2:13" ht="27.75" customHeight="1">
      <c r="B41" s="1288" t="s">
        <v>30</v>
      </c>
      <c r="C41" s="1289"/>
      <c r="D41" s="102"/>
      <c r="E41" s="1290" t="s">
        <v>31</v>
      </c>
      <c r="F41" s="1290"/>
      <c r="G41" s="1290"/>
      <c r="H41" s="1291"/>
      <c r="I41" s="103">
        <v>10946</v>
      </c>
      <c r="J41" s="104">
        <v>11115</v>
      </c>
      <c r="K41" s="104">
        <v>11223</v>
      </c>
      <c r="L41" s="104">
        <v>11027</v>
      </c>
      <c r="M41" s="105">
        <v>11002</v>
      </c>
    </row>
    <row r="42" spans="2:13" ht="27.75" customHeight="1">
      <c r="B42" s="1278"/>
      <c r="C42" s="1279"/>
      <c r="D42" s="106"/>
      <c r="E42" s="1282" t="s">
        <v>32</v>
      </c>
      <c r="F42" s="1282"/>
      <c r="G42" s="1282"/>
      <c r="H42" s="1283"/>
      <c r="I42" s="107">
        <v>351</v>
      </c>
      <c r="J42" s="108">
        <v>291</v>
      </c>
      <c r="K42" s="108">
        <v>232</v>
      </c>
      <c r="L42" s="108">
        <v>188</v>
      </c>
      <c r="M42" s="109">
        <v>278</v>
      </c>
    </row>
    <row r="43" spans="2:13" ht="27.75" customHeight="1">
      <c r="B43" s="1278"/>
      <c r="C43" s="1279"/>
      <c r="D43" s="106"/>
      <c r="E43" s="1282" t="s">
        <v>33</v>
      </c>
      <c r="F43" s="1282"/>
      <c r="G43" s="1282"/>
      <c r="H43" s="1283"/>
      <c r="I43" s="107">
        <v>3577</v>
      </c>
      <c r="J43" s="108">
        <v>3417</v>
      </c>
      <c r="K43" s="108">
        <v>3199</v>
      </c>
      <c r="L43" s="108">
        <v>3051</v>
      </c>
      <c r="M43" s="109">
        <v>2994</v>
      </c>
    </row>
    <row r="44" spans="2:13" ht="27.75" customHeight="1">
      <c r="B44" s="1278"/>
      <c r="C44" s="1279"/>
      <c r="D44" s="106"/>
      <c r="E44" s="1282" t="s">
        <v>34</v>
      </c>
      <c r="F44" s="1282"/>
      <c r="G44" s="1282"/>
      <c r="H44" s="1283"/>
      <c r="I44" s="107">
        <v>758</v>
      </c>
      <c r="J44" s="108">
        <v>778</v>
      </c>
      <c r="K44" s="108">
        <v>198</v>
      </c>
      <c r="L44" s="108">
        <v>157</v>
      </c>
      <c r="M44" s="109">
        <v>120</v>
      </c>
    </row>
    <row r="45" spans="2:13" ht="27.75" customHeight="1">
      <c r="B45" s="1278"/>
      <c r="C45" s="1279"/>
      <c r="D45" s="106"/>
      <c r="E45" s="1282" t="s">
        <v>35</v>
      </c>
      <c r="F45" s="1282"/>
      <c r="G45" s="1282"/>
      <c r="H45" s="1283"/>
      <c r="I45" s="107">
        <v>2922</v>
      </c>
      <c r="J45" s="108">
        <v>2892</v>
      </c>
      <c r="K45" s="108">
        <v>2845</v>
      </c>
      <c r="L45" s="108">
        <v>2779</v>
      </c>
      <c r="M45" s="109">
        <v>2741</v>
      </c>
    </row>
    <row r="46" spans="2:13" ht="27.75" customHeight="1">
      <c r="B46" s="1278"/>
      <c r="C46" s="1279"/>
      <c r="D46" s="110"/>
      <c r="E46" s="1282" t="s">
        <v>36</v>
      </c>
      <c r="F46" s="1282"/>
      <c r="G46" s="1282"/>
      <c r="H46" s="1283"/>
      <c r="I46" s="107" t="s">
        <v>528</v>
      </c>
      <c r="J46" s="108" t="s">
        <v>528</v>
      </c>
      <c r="K46" s="108" t="s">
        <v>528</v>
      </c>
      <c r="L46" s="108" t="s">
        <v>528</v>
      </c>
      <c r="M46" s="109" t="s">
        <v>528</v>
      </c>
    </row>
    <row r="47" spans="2:13" ht="27.75" customHeight="1">
      <c r="B47" s="1278"/>
      <c r="C47" s="1279"/>
      <c r="D47" s="111"/>
      <c r="E47" s="1292" t="s">
        <v>37</v>
      </c>
      <c r="F47" s="1293"/>
      <c r="G47" s="1293"/>
      <c r="H47" s="1294"/>
      <c r="I47" s="107" t="s">
        <v>528</v>
      </c>
      <c r="J47" s="108" t="s">
        <v>528</v>
      </c>
      <c r="K47" s="108" t="s">
        <v>528</v>
      </c>
      <c r="L47" s="108" t="s">
        <v>528</v>
      </c>
      <c r="M47" s="109" t="s">
        <v>528</v>
      </c>
    </row>
    <row r="48" spans="2:13" ht="27.75" customHeight="1">
      <c r="B48" s="1278"/>
      <c r="C48" s="1279"/>
      <c r="D48" s="106"/>
      <c r="E48" s="1282" t="s">
        <v>38</v>
      </c>
      <c r="F48" s="1282"/>
      <c r="G48" s="1282"/>
      <c r="H48" s="1283"/>
      <c r="I48" s="107" t="s">
        <v>528</v>
      </c>
      <c r="J48" s="108" t="s">
        <v>528</v>
      </c>
      <c r="K48" s="108" t="s">
        <v>528</v>
      </c>
      <c r="L48" s="108" t="s">
        <v>528</v>
      </c>
      <c r="M48" s="109" t="s">
        <v>528</v>
      </c>
    </row>
    <row r="49" spans="2:13" ht="27.75" customHeight="1">
      <c r="B49" s="1280"/>
      <c r="C49" s="1281"/>
      <c r="D49" s="106"/>
      <c r="E49" s="1282" t="s">
        <v>39</v>
      </c>
      <c r="F49" s="1282"/>
      <c r="G49" s="1282"/>
      <c r="H49" s="1283"/>
      <c r="I49" s="107" t="s">
        <v>528</v>
      </c>
      <c r="J49" s="108" t="s">
        <v>528</v>
      </c>
      <c r="K49" s="108" t="s">
        <v>528</v>
      </c>
      <c r="L49" s="108" t="s">
        <v>528</v>
      </c>
      <c r="M49" s="109" t="s">
        <v>528</v>
      </c>
    </row>
    <row r="50" spans="2:13" ht="27.75" customHeight="1">
      <c r="B50" s="1276" t="s">
        <v>40</v>
      </c>
      <c r="C50" s="1277"/>
      <c r="D50" s="112"/>
      <c r="E50" s="1282" t="s">
        <v>41</v>
      </c>
      <c r="F50" s="1282"/>
      <c r="G50" s="1282"/>
      <c r="H50" s="1283"/>
      <c r="I50" s="107">
        <v>10021</v>
      </c>
      <c r="J50" s="108">
        <v>10968</v>
      </c>
      <c r="K50" s="108">
        <v>11596</v>
      </c>
      <c r="L50" s="108">
        <v>11954</v>
      </c>
      <c r="M50" s="109">
        <v>11826</v>
      </c>
    </row>
    <row r="51" spans="2:13" ht="27.75" customHeight="1">
      <c r="B51" s="1278"/>
      <c r="C51" s="1279"/>
      <c r="D51" s="106"/>
      <c r="E51" s="1282" t="s">
        <v>42</v>
      </c>
      <c r="F51" s="1282"/>
      <c r="G51" s="1282"/>
      <c r="H51" s="1283"/>
      <c r="I51" s="107">
        <v>749</v>
      </c>
      <c r="J51" s="108">
        <v>661</v>
      </c>
      <c r="K51" s="108">
        <v>548</v>
      </c>
      <c r="L51" s="108">
        <v>430</v>
      </c>
      <c r="M51" s="109">
        <v>332</v>
      </c>
    </row>
    <row r="52" spans="2:13" ht="27.75" customHeight="1">
      <c r="B52" s="1280"/>
      <c r="C52" s="1281"/>
      <c r="D52" s="106"/>
      <c r="E52" s="1282" t="s">
        <v>43</v>
      </c>
      <c r="F52" s="1282"/>
      <c r="G52" s="1282"/>
      <c r="H52" s="1283"/>
      <c r="I52" s="107">
        <v>9743</v>
      </c>
      <c r="J52" s="108">
        <v>10045</v>
      </c>
      <c r="K52" s="108">
        <v>9864</v>
      </c>
      <c r="L52" s="108">
        <v>9467</v>
      </c>
      <c r="M52" s="109">
        <v>9106</v>
      </c>
    </row>
    <row r="53" spans="2:13" ht="27.75" customHeight="1" thickBot="1">
      <c r="B53" s="1284" t="s">
        <v>44</v>
      </c>
      <c r="C53" s="1285"/>
      <c r="D53" s="113"/>
      <c r="E53" s="1286" t="s">
        <v>45</v>
      </c>
      <c r="F53" s="1286"/>
      <c r="G53" s="1286"/>
      <c r="H53" s="1287"/>
      <c r="I53" s="114">
        <v>-1959</v>
      </c>
      <c r="J53" s="115">
        <v>-3181</v>
      </c>
      <c r="K53" s="115">
        <v>-4310</v>
      </c>
      <c r="L53" s="115">
        <v>-4648</v>
      </c>
      <c r="M53" s="116">
        <v>-4128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99Jm0htOser9eJ7eJ/KsMx3T+TtUt6FxcfqlNaKhYpXBc5Un8KKi5MHAMueOCmeA7aVqORqi8A+7nM5gAPe9g==" saltValue="UW13hBPDIDUVyH5SHuIQ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571</v>
      </c>
      <c r="G54" s="125" t="s">
        <v>572</v>
      </c>
      <c r="H54" s="126" t="s">
        <v>573</v>
      </c>
    </row>
    <row r="55" spans="2:8" ht="52.5" customHeight="1">
      <c r="B55" s="127"/>
      <c r="C55" s="1303" t="s">
        <v>48</v>
      </c>
      <c r="D55" s="1303"/>
      <c r="E55" s="1304"/>
      <c r="F55" s="128">
        <v>3179</v>
      </c>
      <c r="G55" s="128">
        <v>3183</v>
      </c>
      <c r="H55" s="129">
        <v>3187</v>
      </c>
    </row>
    <row r="56" spans="2:8" ht="52.5" customHeight="1">
      <c r="B56" s="130"/>
      <c r="C56" s="1305" t="s">
        <v>49</v>
      </c>
      <c r="D56" s="1305"/>
      <c r="E56" s="1306"/>
      <c r="F56" s="131">
        <v>399</v>
      </c>
      <c r="G56" s="131">
        <v>399</v>
      </c>
      <c r="H56" s="132">
        <v>400</v>
      </c>
    </row>
    <row r="57" spans="2:8" ht="53.25" customHeight="1">
      <c r="B57" s="130"/>
      <c r="C57" s="1307" t="s">
        <v>50</v>
      </c>
      <c r="D57" s="1307"/>
      <c r="E57" s="1308"/>
      <c r="F57" s="133">
        <v>9637</v>
      </c>
      <c r="G57" s="133">
        <v>9925</v>
      </c>
      <c r="H57" s="134">
        <v>9803</v>
      </c>
    </row>
    <row r="58" spans="2:8" ht="45.75" customHeight="1">
      <c r="B58" s="135"/>
      <c r="C58" s="1295" t="s">
        <v>620</v>
      </c>
      <c r="D58" s="1296"/>
      <c r="E58" s="1297"/>
      <c r="F58" s="136">
        <v>5117</v>
      </c>
      <c r="G58" s="136">
        <v>5490</v>
      </c>
      <c r="H58" s="137">
        <v>5479</v>
      </c>
    </row>
    <row r="59" spans="2:8" ht="45.75" customHeight="1">
      <c r="B59" s="135"/>
      <c r="C59" s="1295" t="s">
        <v>621</v>
      </c>
      <c r="D59" s="1296"/>
      <c r="E59" s="1297"/>
      <c r="F59" s="136">
        <v>1763</v>
      </c>
      <c r="G59" s="136">
        <v>1764</v>
      </c>
      <c r="H59" s="137">
        <v>1763</v>
      </c>
    </row>
    <row r="60" spans="2:8" ht="45.75" customHeight="1">
      <c r="B60" s="135"/>
      <c r="C60" s="1295" t="s">
        <v>622</v>
      </c>
      <c r="D60" s="1296"/>
      <c r="E60" s="1297"/>
      <c r="F60" s="136">
        <v>802</v>
      </c>
      <c r="G60" s="136">
        <v>642</v>
      </c>
      <c r="H60" s="137">
        <v>572</v>
      </c>
    </row>
    <row r="61" spans="2:8" ht="45.75" customHeight="1">
      <c r="B61" s="135"/>
      <c r="C61" s="1295" t="s">
        <v>623</v>
      </c>
      <c r="D61" s="1296"/>
      <c r="E61" s="1297"/>
      <c r="F61" s="136">
        <v>309</v>
      </c>
      <c r="G61" s="136">
        <v>309</v>
      </c>
      <c r="H61" s="137">
        <v>279</v>
      </c>
    </row>
    <row r="62" spans="2:8" ht="45.75" customHeight="1" thickBot="1">
      <c r="B62" s="138"/>
      <c r="C62" s="1298" t="s">
        <v>624</v>
      </c>
      <c r="D62" s="1299"/>
      <c r="E62" s="1300"/>
      <c r="F62" s="139">
        <v>279</v>
      </c>
      <c r="G62" s="139">
        <v>279</v>
      </c>
      <c r="H62" s="140">
        <v>279</v>
      </c>
    </row>
    <row r="63" spans="2:8" ht="52.5" customHeight="1" thickBot="1">
      <c r="B63" s="141"/>
      <c r="C63" s="1301" t="s">
        <v>51</v>
      </c>
      <c r="D63" s="1301"/>
      <c r="E63" s="1302"/>
      <c r="F63" s="142">
        <v>13215</v>
      </c>
      <c r="G63" s="142">
        <v>13507</v>
      </c>
      <c r="H63" s="143">
        <v>13389</v>
      </c>
    </row>
    <row r="64" spans="2:8" ht="15" customHeight="1"/>
  </sheetData>
  <sheetProtection algorithmName="SHA-512" hashValue="9uUcv0Fz2U4i+Z+7RwDStNbZH1Peh41FvRvszw3fK6EbeiCmWhUa45rbxW5srbGuu/93SOPZu+wFPRuskGorzQ==" saltValue="rahhx3yXaed+KnH/depN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634</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634</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633</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630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09" t="s">
        <v>635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629</v>
      </c>
    </row>
    <row r="50" spans="1:109" ht="13.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569</v>
      </c>
      <c r="BQ50" s="1322"/>
      <c r="BR50" s="1322"/>
      <c r="BS50" s="1322"/>
      <c r="BT50" s="1322"/>
      <c r="BU50" s="1322"/>
      <c r="BV50" s="1322"/>
      <c r="BW50" s="1322"/>
      <c r="BX50" s="1322" t="s">
        <v>570</v>
      </c>
      <c r="BY50" s="1322"/>
      <c r="BZ50" s="1322"/>
      <c r="CA50" s="1322"/>
      <c r="CB50" s="1322"/>
      <c r="CC50" s="1322"/>
      <c r="CD50" s="1322"/>
      <c r="CE50" s="1322"/>
      <c r="CF50" s="1322" t="s">
        <v>571</v>
      </c>
      <c r="CG50" s="1322"/>
      <c r="CH50" s="1322"/>
      <c r="CI50" s="1322"/>
      <c r="CJ50" s="1322"/>
      <c r="CK50" s="1322"/>
      <c r="CL50" s="1322"/>
      <c r="CM50" s="1322"/>
      <c r="CN50" s="1322" t="s">
        <v>572</v>
      </c>
      <c r="CO50" s="1322"/>
      <c r="CP50" s="1322"/>
      <c r="CQ50" s="1322"/>
      <c r="CR50" s="1322"/>
      <c r="CS50" s="1322"/>
      <c r="CT50" s="1322"/>
      <c r="CU50" s="1322"/>
      <c r="CV50" s="1322" t="s">
        <v>573</v>
      </c>
      <c r="CW50" s="1322"/>
      <c r="CX50" s="1322"/>
      <c r="CY50" s="1322"/>
      <c r="CZ50" s="1322"/>
      <c r="DA50" s="1322"/>
      <c r="DB50" s="1322"/>
      <c r="DC50" s="1322"/>
    </row>
    <row r="51" spans="1:109" ht="13.5" customHeight="1">
      <c r="B51" s="387"/>
      <c r="G51" s="1326"/>
      <c r="H51" s="1326"/>
      <c r="I51" s="1328"/>
      <c r="J51" s="1328"/>
      <c r="K51" s="1327"/>
      <c r="L51" s="1327"/>
      <c r="M51" s="1327"/>
      <c r="N51" s="1327"/>
      <c r="AM51" s="394"/>
      <c r="AN51" s="1323" t="s">
        <v>628</v>
      </c>
      <c r="AO51" s="1323"/>
      <c r="AP51" s="1323"/>
      <c r="AQ51" s="1323"/>
      <c r="AR51" s="1323"/>
      <c r="AS51" s="1323"/>
      <c r="AT51" s="1323"/>
      <c r="AU51" s="1323"/>
      <c r="AV51" s="1323"/>
      <c r="AW51" s="1323"/>
      <c r="AX51" s="1323"/>
      <c r="AY51" s="1323"/>
      <c r="AZ51" s="1323"/>
      <c r="BA51" s="1323"/>
      <c r="BB51" s="1323" t="s">
        <v>626</v>
      </c>
      <c r="BC51" s="1323"/>
      <c r="BD51" s="1323"/>
      <c r="BE51" s="1323"/>
      <c r="BF51" s="1323"/>
      <c r="BG51" s="1323"/>
      <c r="BH51" s="1323"/>
      <c r="BI51" s="1323"/>
      <c r="BJ51" s="1323"/>
      <c r="BK51" s="1323"/>
      <c r="BL51" s="1323"/>
      <c r="BM51" s="1323"/>
      <c r="BN51" s="1323"/>
      <c r="BO51" s="1323"/>
      <c r="BP51" s="1324"/>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5">
      <c r="B52" s="387"/>
      <c r="G52" s="1326"/>
      <c r="H52" s="1326"/>
      <c r="I52" s="1328"/>
      <c r="J52" s="1328"/>
      <c r="K52" s="1327"/>
      <c r="L52" s="1327"/>
      <c r="M52" s="1327"/>
      <c r="N52" s="1327"/>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c r="A53" s="402"/>
      <c r="B53" s="387"/>
      <c r="G53" s="1326"/>
      <c r="H53" s="1326"/>
      <c r="I53" s="1318"/>
      <c r="J53" s="1318"/>
      <c r="K53" s="1327"/>
      <c r="L53" s="1327"/>
      <c r="M53" s="1327"/>
      <c r="N53" s="1327"/>
      <c r="AM53" s="394"/>
      <c r="AN53" s="1323"/>
      <c r="AO53" s="1323"/>
      <c r="AP53" s="1323"/>
      <c r="AQ53" s="1323"/>
      <c r="AR53" s="1323"/>
      <c r="AS53" s="1323"/>
      <c r="AT53" s="1323"/>
      <c r="AU53" s="1323"/>
      <c r="AV53" s="1323"/>
      <c r="AW53" s="1323"/>
      <c r="AX53" s="1323"/>
      <c r="AY53" s="1323"/>
      <c r="AZ53" s="1323"/>
      <c r="BA53" s="1323"/>
      <c r="BB53" s="1323" t="s">
        <v>632</v>
      </c>
      <c r="BC53" s="1323"/>
      <c r="BD53" s="1323"/>
      <c r="BE53" s="1323"/>
      <c r="BF53" s="1323"/>
      <c r="BG53" s="1323"/>
      <c r="BH53" s="1323"/>
      <c r="BI53" s="1323"/>
      <c r="BJ53" s="1323"/>
      <c r="BK53" s="1323"/>
      <c r="BL53" s="1323"/>
      <c r="BM53" s="1323"/>
      <c r="BN53" s="1323"/>
      <c r="BO53" s="1323"/>
      <c r="BP53" s="1324"/>
      <c r="BQ53" s="1325"/>
      <c r="BR53" s="1325"/>
      <c r="BS53" s="1325"/>
      <c r="BT53" s="1325"/>
      <c r="BU53" s="1325"/>
      <c r="BV53" s="1325"/>
      <c r="BW53" s="1325"/>
      <c r="BX53" s="1325">
        <v>52.1</v>
      </c>
      <c r="BY53" s="1325"/>
      <c r="BZ53" s="1325"/>
      <c r="CA53" s="1325"/>
      <c r="CB53" s="1325"/>
      <c r="CC53" s="1325"/>
      <c r="CD53" s="1325"/>
      <c r="CE53" s="1325"/>
      <c r="CF53" s="1325">
        <v>53.2</v>
      </c>
      <c r="CG53" s="1325"/>
      <c r="CH53" s="1325"/>
      <c r="CI53" s="1325"/>
      <c r="CJ53" s="1325"/>
      <c r="CK53" s="1325"/>
      <c r="CL53" s="1325"/>
      <c r="CM53" s="1325"/>
      <c r="CN53" s="1325">
        <v>53.2</v>
      </c>
      <c r="CO53" s="1325"/>
      <c r="CP53" s="1325"/>
      <c r="CQ53" s="1325"/>
      <c r="CR53" s="1325"/>
      <c r="CS53" s="1325"/>
      <c r="CT53" s="1325"/>
      <c r="CU53" s="1325"/>
      <c r="CV53" s="1325">
        <v>54.1</v>
      </c>
      <c r="CW53" s="1325"/>
      <c r="CX53" s="1325"/>
      <c r="CY53" s="1325"/>
      <c r="CZ53" s="1325"/>
      <c r="DA53" s="1325"/>
      <c r="DB53" s="1325"/>
      <c r="DC53" s="1325"/>
    </row>
    <row r="54" spans="1:109" ht="13.5">
      <c r="A54" s="402"/>
      <c r="B54" s="387"/>
      <c r="G54" s="1326"/>
      <c r="H54" s="1326"/>
      <c r="I54" s="1318"/>
      <c r="J54" s="1318"/>
      <c r="K54" s="1327"/>
      <c r="L54" s="1327"/>
      <c r="M54" s="1327"/>
      <c r="N54" s="1327"/>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c r="A55" s="402"/>
      <c r="B55" s="387"/>
      <c r="G55" s="1318"/>
      <c r="H55" s="1318"/>
      <c r="I55" s="1318"/>
      <c r="J55" s="1318"/>
      <c r="K55" s="1327"/>
      <c r="L55" s="1327"/>
      <c r="M55" s="1327"/>
      <c r="N55" s="1327"/>
      <c r="AN55" s="1322" t="s">
        <v>627</v>
      </c>
      <c r="AO55" s="1322"/>
      <c r="AP55" s="1322"/>
      <c r="AQ55" s="1322"/>
      <c r="AR55" s="1322"/>
      <c r="AS55" s="1322"/>
      <c r="AT55" s="1322"/>
      <c r="AU55" s="1322"/>
      <c r="AV55" s="1322"/>
      <c r="AW55" s="1322"/>
      <c r="AX55" s="1322"/>
      <c r="AY55" s="1322"/>
      <c r="AZ55" s="1322"/>
      <c r="BA55" s="1322"/>
      <c r="BB55" s="1323" t="s">
        <v>626</v>
      </c>
      <c r="BC55" s="1323"/>
      <c r="BD55" s="1323"/>
      <c r="BE55" s="1323"/>
      <c r="BF55" s="1323"/>
      <c r="BG55" s="1323"/>
      <c r="BH55" s="1323"/>
      <c r="BI55" s="1323"/>
      <c r="BJ55" s="1323"/>
      <c r="BK55" s="1323"/>
      <c r="BL55" s="1323"/>
      <c r="BM55" s="1323"/>
      <c r="BN55" s="1323"/>
      <c r="BO55" s="1323"/>
      <c r="BP55" s="1324"/>
      <c r="BQ55" s="1325"/>
      <c r="BR55" s="1325"/>
      <c r="BS55" s="1325"/>
      <c r="BT55" s="1325"/>
      <c r="BU55" s="1325"/>
      <c r="BV55" s="1325"/>
      <c r="BW55" s="1325"/>
      <c r="BX55" s="1325">
        <v>15.5</v>
      </c>
      <c r="BY55" s="1325"/>
      <c r="BZ55" s="1325"/>
      <c r="CA55" s="1325"/>
      <c r="CB55" s="1325"/>
      <c r="CC55" s="1325"/>
      <c r="CD55" s="1325"/>
      <c r="CE55" s="1325"/>
      <c r="CF55" s="1325">
        <v>14</v>
      </c>
      <c r="CG55" s="1325"/>
      <c r="CH55" s="1325"/>
      <c r="CI55" s="1325"/>
      <c r="CJ55" s="1325"/>
      <c r="CK55" s="1325"/>
      <c r="CL55" s="1325"/>
      <c r="CM55" s="1325"/>
      <c r="CN55" s="1325">
        <v>11.4</v>
      </c>
      <c r="CO55" s="1325"/>
      <c r="CP55" s="1325"/>
      <c r="CQ55" s="1325"/>
      <c r="CR55" s="1325"/>
      <c r="CS55" s="1325"/>
      <c r="CT55" s="1325"/>
      <c r="CU55" s="1325"/>
      <c r="CV55" s="1325">
        <v>10.4</v>
      </c>
      <c r="CW55" s="1325"/>
      <c r="CX55" s="1325"/>
      <c r="CY55" s="1325"/>
      <c r="CZ55" s="1325"/>
      <c r="DA55" s="1325"/>
      <c r="DB55" s="1325"/>
      <c r="DC55" s="1325"/>
    </row>
    <row r="56" spans="1:109" ht="13.5">
      <c r="A56" s="402"/>
      <c r="B56" s="387"/>
      <c r="G56" s="1318"/>
      <c r="H56" s="1318"/>
      <c r="I56" s="1318"/>
      <c r="J56" s="1318"/>
      <c r="K56" s="1327"/>
      <c r="L56" s="1327"/>
      <c r="M56" s="1327"/>
      <c r="N56" s="1327"/>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2" customFormat="1" ht="13.5">
      <c r="B57" s="408"/>
      <c r="G57" s="1318"/>
      <c r="H57" s="1318"/>
      <c r="I57" s="1329"/>
      <c r="J57" s="1329"/>
      <c r="K57" s="1327"/>
      <c r="L57" s="1327"/>
      <c r="M57" s="1327"/>
      <c r="N57" s="1327"/>
      <c r="AM57" s="386"/>
      <c r="AN57" s="1322"/>
      <c r="AO57" s="1322"/>
      <c r="AP57" s="1322"/>
      <c r="AQ57" s="1322"/>
      <c r="AR57" s="1322"/>
      <c r="AS57" s="1322"/>
      <c r="AT57" s="1322"/>
      <c r="AU57" s="1322"/>
      <c r="AV57" s="1322"/>
      <c r="AW57" s="1322"/>
      <c r="AX57" s="1322"/>
      <c r="AY57" s="1322"/>
      <c r="AZ57" s="1322"/>
      <c r="BA57" s="1322"/>
      <c r="BB57" s="1323" t="s">
        <v>632</v>
      </c>
      <c r="BC57" s="1323"/>
      <c r="BD57" s="1323"/>
      <c r="BE57" s="1323"/>
      <c r="BF57" s="1323"/>
      <c r="BG57" s="1323"/>
      <c r="BH57" s="1323"/>
      <c r="BI57" s="1323"/>
      <c r="BJ57" s="1323"/>
      <c r="BK57" s="1323"/>
      <c r="BL57" s="1323"/>
      <c r="BM57" s="1323"/>
      <c r="BN57" s="1323"/>
      <c r="BO57" s="1323"/>
      <c r="BP57" s="1324"/>
      <c r="BQ57" s="1325"/>
      <c r="BR57" s="1325"/>
      <c r="BS57" s="1325"/>
      <c r="BT57" s="1325"/>
      <c r="BU57" s="1325"/>
      <c r="BV57" s="1325"/>
      <c r="BW57" s="1325"/>
      <c r="BX57" s="1325">
        <v>57.7</v>
      </c>
      <c r="BY57" s="1325"/>
      <c r="BZ57" s="1325"/>
      <c r="CA57" s="1325"/>
      <c r="CB57" s="1325"/>
      <c r="CC57" s="1325"/>
      <c r="CD57" s="1325"/>
      <c r="CE57" s="1325"/>
      <c r="CF57" s="1325">
        <v>57.8</v>
      </c>
      <c r="CG57" s="1325"/>
      <c r="CH57" s="1325"/>
      <c r="CI57" s="1325"/>
      <c r="CJ57" s="1325"/>
      <c r="CK57" s="1325"/>
      <c r="CL57" s="1325"/>
      <c r="CM57" s="1325"/>
      <c r="CN57" s="1325">
        <v>59.5</v>
      </c>
      <c r="CO57" s="1325"/>
      <c r="CP57" s="1325"/>
      <c r="CQ57" s="1325"/>
      <c r="CR57" s="1325"/>
      <c r="CS57" s="1325"/>
      <c r="CT57" s="1325"/>
      <c r="CU57" s="1325"/>
      <c r="CV57" s="1325">
        <v>60.4</v>
      </c>
      <c r="CW57" s="1325"/>
      <c r="CX57" s="1325"/>
      <c r="CY57" s="1325"/>
      <c r="CZ57" s="1325"/>
      <c r="DA57" s="1325"/>
      <c r="DB57" s="1325"/>
      <c r="DC57" s="1325"/>
      <c r="DD57" s="413"/>
      <c r="DE57" s="408"/>
    </row>
    <row r="58" spans="1:109" s="402" customFormat="1" ht="13.5">
      <c r="A58" s="386"/>
      <c r="B58" s="408"/>
      <c r="G58" s="1318"/>
      <c r="H58" s="1318"/>
      <c r="I58" s="1329"/>
      <c r="J58" s="1329"/>
      <c r="K58" s="1327"/>
      <c r="L58" s="1327"/>
      <c r="M58" s="1327"/>
      <c r="N58" s="1327"/>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631</v>
      </c>
    </row>
    <row r="64" spans="1:109" ht="13.5">
      <c r="B64" s="387"/>
      <c r="G64" s="403"/>
      <c r="I64" s="405"/>
      <c r="J64" s="405"/>
      <c r="K64" s="405"/>
      <c r="L64" s="405"/>
      <c r="M64" s="405"/>
      <c r="N64" s="404"/>
      <c r="AM64" s="403"/>
      <c r="AN64" s="403" t="s">
        <v>630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09" t="s">
        <v>636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629</v>
      </c>
    </row>
    <row r="72" spans="2:107" ht="13.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569</v>
      </c>
      <c r="BQ72" s="1322"/>
      <c r="BR72" s="1322"/>
      <c r="BS72" s="1322"/>
      <c r="BT72" s="1322"/>
      <c r="BU72" s="1322"/>
      <c r="BV72" s="1322"/>
      <c r="BW72" s="1322"/>
      <c r="BX72" s="1322" t="s">
        <v>570</v>
      </c>
      <c r="BY72" s="1322"/>
      <c r="BZ72" s="1322"/>
      <c r="CA72" s="1322"/>
      <c r="CB72" s="1322"/>
      <c r="CC72" s="1322"/>
      <c r="CD72" s="1322"/>
      <c r="CE72" s="1322"/>
      <c r="CF72" s="1322" t="s">
        <v>571</v>
      </c>
      <c r="CG72" s="1322"/>
      <c r="CH72" s="1322"/>
      <c r="CI72" s="1322"/>
      <c r="CJ72" s="1322"/>
      <c r="CK72" s="1322"/>
      <c r="CL72" s="1322"/>
      <c r="CM72" s="1322"/>
      <c r="CN72" s="1322" t="s">
        <v>572</v>
      </c>
      <c r="CO72" s="1322"/>
      <c r="CP72" s="1322"/>
      <c r="CQ72" s="1322"/>
      <c r="CR72" s="1322"/>
      <c r="CS72" s="1322"/>
      <c r="CT72" s="1322"/>
      <c r="CU72" s="1322"/>
      <c r="CV72" s="1322" t="s">
        <v>573</v>
      </c>
      <c r="CW72" s="1322"/>
      <c r="CX72" s="1322"/>
      <c r="CY72" s="1322"/>
      <c r="CZ72" s="1322"/>
      <c r="DA72" s="1322"/>
      <c r="DB72" s="1322"/>
      <c r="DC72" s="1322"/>
    </row>
    <row r="73" spans="2:107" ht="13.5">
      <c r="B73" s="387"/>
      <c r="G73" s="1326"/>
      <c r="H73" s="1326"/>
      <c r="I73" s="1326"/>
      <c r="J73" s="1326"/>
      <c r="K73" s="1330"/>
      <c r="L73" s="1330"/>
      <c r="M73" s="1330"/>
      <c r="N73" s="1330"/>
      <c r="AM73" s="394"/>
      <c r="AN73" s="1323" t="s">
        <v>628</v>
      </c>
      <c r="AO73" s="1323"/>
      <c r="AP73" s="1323"/>
      <c r="AQ73" s="1323"/>
      <c r="AR73" s="1323"/>
      <c r="AS73" s="1323"/>
      <c r="AT73" s="1323"/>
      <c r="AU73" s="1323"/>
      <c r="AV73" s="1323"/>
      <c r="AW73" s="1323"/>
      <c r="AX73" s="1323"/>
      <c r="AY73" s="1323"/>
      <c r="AZ73" s="1323"/>
      <c r="BA73" s="1323"/>
      <c r="BB73" s="1323" t="s">
        <v>626</v>
      </c>
      <c r="BC73" s="1323"/>
      <c r="BD73" s="1323"/>
      <c r="BE73" s="1323"/>
      <c r="BF73" s="1323"/>
      <c r="BG73" s="1323"/>
      <c r="BH73" s="1323"/>
      <c r="BI73" s="1323"/>
      <c r="BJ73" s="1323"/>
      <c r="BK73" s="1323"/>
      <c r="BL73" s="1323"/>
      <c r="BM73" s="1323"/>
      <c r="BN73" s="1323"/>
      <c r="BO73" s="1323"/>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5">
      <c r="B74" s="387"/>
      <c r="G74" s="1326"/>
      <c r="H74" s="1326"/>
      <c r="I74" s="1326"/>
      <c r="J74" s="1326"/>
      <c r="K74" s="1330"/>
      <c r="L74" s="1330"/>
      <c r="M74" s="1330"/>
      <c r="N74" s="1330"/>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c r="B75" s="387"/>
      <c r="G75" s="1326"/>
      <c r="H75" s="1326"/>
      <c r="I75" s="1318"/>
      <c r="J75" s="1318"/>
      <c r="K75" s="1327"/>
      <c r="L75" s="1327"/>
      <c r="M75" s="1327"/>
      <c r="N75" s="1327"/>
      <c r="AM75" s="394"/>
      <c r="AN75" s="1323"/>
      <c r="AO75" s="1323"/>
      <c r="AP75" s="1323"/>
      <c r="AQ75" s="1323"/>
      <c r="AR75" s="1323"/>
      <c r="AS75" s="1323"/>
      <c r="AT75" s="1323"/>
      <c r="AU75" s="1323"/>
      <c r="AV75" s="1323"/>
      <c r="AW75" s="1323"/>
      <c r="AX75" s="1323"/>
      <c r="AY75" s="1323"/>
      <c r="AZ75" s="1323"/>
      <c r="BA75" s="1323"/>
      <c r="BB75" s="1323" t="s">
        <v>625</v>
      </c>
      <c r="BC75" s="1323"/>
      <c r="BD75" s="1323"/>
      <c r="BE75" s="1323"/>
      <c r="BF75" s="1323"/>
      <c r="BG75" s="1323"/>
      <c r="BH75" s="1323"/>
      <c r="BI75" s="1323"/>
      <c r="BJ75" s="1323"/>
      <c r="BK75" s="1323"/>
      <c r="BL75" s="1323"/>
      <c r="BM75" s="1323"/>
      <c r="BN75" s="1323"/>
      <c r="BO75" s="1323"/>
      <c r="BP75" s="1325">
        <v>3.9</v>
      </c>
      <c r="BQ75" s="1325"/>
      <c r="BR75" s="1325"/>
      <c r="BS75" s="1325"/>
      <c r="BT75" s="1325"/>
      <c r="BU75" s="1325"/>
      <c r="BV75" s="1325"/>
      <c r="BW75" s="1325"/>
      <c r="BX75" s="1325">
        <v>3.4</v>
      </c>
      <c r="BY75" s="1325"/>
      <c r="BZ75" s="1325"/>
      <c r="CA75" s="1325"/>
      <c r="CB75" s="1325"/>
      <c r="CC75" s="1325"/>
      <c r="CD75" s="1325"/>
      <c r="CE75" s="1325"/>
      <c r="CF75" s="1325">
        <v>3.4</v>
      </c>
      <c r="CG75" s="1325"/>
      <c r="CH75" s="1325"/>
      <c r="CI75" s="1325"/>
      <c r="CJ75" s="1325"/>
      <c r="CK75" s="1325"/>
      <c r="CL75" s="1325"/>
      <c r="CM75" s="1325"/>
      <c r="CN75" s="1325">
        <v>3.8</v>
      </c>
      <c r="CO75" s="1325"/>
      <c r="CP75" s="1325"/>
      <c r="CQ75" s="1325"/>
      <c r="CR75" s="1325"/>
      <c r="CS75" s="1325"/>
      <c r="CT75" s="1325"/>
      <c r="CU75" s="1325"/>
      <c r="CV75" s="1325">
        <v>4.5999999999999996</v>
      </c>
      <c r="CW75" s="1325"/>
      <c r="CX75" s="1325"/>
      <c r="CY75" s="1325"/>
      <c r="CZ75" s="1325"/>
      <c r="DA75" s="1325"/>
      <c r="DB75" s="1325"/>
      <c r="DC75" s="1325"/>
    </row>
    <row r="76" spans="2:107" ht="13.5">
      <c r="B76" s="387"/>
      <c r="G76" s="1326"/>
      <c r="H76" s="1326"/>
      <c r="I76" s="1318"/>
      <c r="J76" s="1318"/>
      <c r="K76" s="1327"/>
      <c r="L76" s="1327"/>
      <c r="M76" s="1327"/>
      <c r="N76" s="1327"/>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c r="B77" s="387"/>
      <c r="G77" s="1318"/>
      <c r="H77" s="1318"/>
      <c r="I77" s="1318"/>
      <c r="J77" s="1318"/>
      <c r="K77" s="1330"/>
      <c r="L77" s="1330"/>
      <c r="M77" s="1330"/>
      <c r="N77" s="1330"/>
      <c r="AN77" s="1322" t="s">
        <v>627</v>
      </c>
      <c r="AO77" s="1322"/>
      <c r="AP77" s="1322"/>
      <c r="AQ77" s="1322"/>
      <c r="AR77" s="1322"/>
      <c r="AS77" s="1322"/>
      <c r="AT77" s="1322"/>
      <c r="AU77" s="1322"/>
      <c r="AV77" s="1322"/>
      <c r="AW77" s="1322"/>
      <c r="AX77" s="1322"/>
      <c r="AY77" s="1322"/>
      <c r="AZ77" s="1322"/>
      <c r="BA77" s="1322"/>
      <c r="BB77" s="1323" t="s">
        <v>626</v>
      </c>
      <c r="BC77" s="1323"/>
      <c r="BD77" s="1323"/>
      <c r="BE77" s="1323"/>
      <c r="BF77" s="1323"/>
      <c r="BG77" s="1323"/>
      <c r="BH77" s="1323"/>
      <c r="BI77" s="1323"/>
      <c r="BJ77" s="1323"/>
      <c r="BK77" s="1323"/>
      <c r="BL77" s="1323"/>
      <c r="BM77" s="1323"/>
      <c r="BN77" s="1323"/>
      <c r="BO77" s="1323"/>
      <c r="BP77" s="1325">
        <v>20.2</v>
      </c>
      <c r="BQ77" s="1325"/>
      <c r="BR77" s="1325"/>
      <c r="BS77" s="1325"/>
      <c r="BT77" s="1325"/>
      <c r="BU77" s="1325"/>
      <c r="BV77" s="1325"/>
      <c r="BW77" s="1325"/>
      <c r="BX77" s="1325">
        <v>15.5</v>
      </c>
      <c r="BY77" s="1325"/>
      <c r="BZ77" s="1325"/>
      <c r="CA77" s="1325"/>
      <c r="CB77" s="1325"/>
      <c r="CC77" s="1325"/>
      <c r="CD77" s="1325"/>
      <c r="CE77" s="1325"/>
      <c r="CF77" s="1325">
        <v>14</v>
      </c>
      <c r="CG77" s="1325"/>
      <c r="CH77" s="1325"/>
      <c r="CI77" s="1325"/>
      <c r="CJ77" s="1325"/>
      <c r="CK77" s="1325"/>
      <c r="CL77" s="1325"/>
      <c r="CM77" s="1325"/>
      <c r="CN77" s="1325">
        <v>11.4</v>
      </c>
      <c r="CO77" s="1325"/>
      <c r="CP77" s="1325"/>
      <c r="CQ77" s="1325"/>
      <c r="CR77" s="1325"/>
      <c r="CS77" s="1325"/>
      <c r="CT77" s="1325"/>
      <c r="CU77" s="1325"/>
      <c r="CV77" s="1325">
        <v>10.4</v>
      </c>
      <c r="CW77" s="1325"/>
      <c r="CX77" s="1325"/>
      <c r="CY77" s="1325"/>
      <c r="CZ77" s="1325"/>
      <c r="DA77" s="1325"/>
      <c r="DB77" s="1325"/>
      <c r="DC77" s="1325"/>
    </row>
    <row r="78" spans="2:107" ht="13.5">
      <c r="B78" s="387"/>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c r="B79" s="387"/>
      <c r="G79" s="1318"/>
      <c r="H79" s="1318"/>
      <c r="I79" s="1329"/>
      <c r="J79" s="1329"/>
      <c r="K79" s="1331"/>
      <c r="L79" s="1331"/>
      <c r="M79" s="1331"/>
      <c r="N79" s="1331"/>
      <c r="AN79" s="1322"/>
      <c r="AO79" s="1322"/>
      <c r="AP79" s="1322"/>
      <c r="AQ79" s="1322"/>
      <c r="AR79" s="1322"/>
      <c r="AS79" s="1322"/>
      <c r="AT79" s="1322"/>
      <c r="AU79" s="1322"/>
      <c r="AV79" s="1322"/>
      <c r="AW79" s="1322"/>
      <c r="AX79" s="1322"/>
      <c r="AY79" s="1322"/>
      <c r="AZ79" s="1322"/>
      <c r="BA79" s="1322"/>
      <c r="BB79" s="1323" t="s">
        <v>625</v>
      </c>
      <c r="BC79" s="1323"/>
      <c r="BD79" s="1323"/>
      <c r="BE79" s="1323"/>
      <c r="BF79" s="1323"/>
      <c r="BG79" s="1323"/>
      <c r="BH79" s="1323"/>
      <c r="BI79" s="1323"/>
      <c r="BJ79" s="1323"/>
      <c r="BK79" s="1323"/>
      <c r="BL79" s="1323"/>
      <c r="BM79" s="1323"/>
      <c r="BN79" s="1323"/>
      <c r="BO79" s="1323"/>
      <c r="BP79" s="1325">
        <v>7.1</v>
      </c>
      <c r="BQ79" s="1325"/>
      <c r="BR79" s="1325"/>
      <c r="BS79" s="1325"/>
      <c r="BT79" s="1325"/>
      <c r="BU79" s="1325"/>
      <c r="BV79" s="1325"/>
      <c r="BW79" s="1325"/>
      <c r="BX79" s="1325">
        <v>6.6</v>
      </c>
      <c r="BY79" s="1325"/>
      <c r="BZ79" s="1325"/>
      <c r="CA79" s="1325"/>
      <c r="CB79" s="1325"/>
      <c r="CC79" s="1325"/>
      <c r="CD79" s="1325"/>
      <c r="CE79" s="1325"/>
      <c r="CF79" s="1325">
        <v>6.5</v>
      </c>
      <c r="CG79" s="1325"/>
      <c r="CH79" s="1325"/>
      <c r="CI79" s="1325"/>
      <c r="CJ79" s="1325"/>
      <c r="CK79" s="1325"/>
      <c r="CL79" s="1325"/>
      <c r="CM79" s="1325"/>
      <c r="CN79" s="1325">
        <v>6.7</v>
      </c>
      <c r="CO79" s="1325"/>
      <c r="CP79" s="1325"/>
      <c r="CQ79" s="1325"/>
      <c r="CR79" s="1325"/>
      <c r="CS79" s="1325"/>
      <c r="CT79" s="1325"/>
      <c r="CU79" s="1325"/>
      <c r="CV79" s="1325">
        <v>6.6</v>
      </c>
      <c r="CW79" s="1325"/>
      <c r="CX79" s="1325"/>
      <c r="CY79" s="1325"/>
      <c r="CZ79" s="1325"/>
      <c r="DA79" s="1325"/>
      <c r="DB79" s="1325"/>
      <c r="DC79" s="1325"/>
    </row>
    <row r="80" spans="2:107" ht="13.5">
      <c r="B80" s="387"/>
      <c r="G80" s="1318"/>
      <c r="H80" s="1318"/>
      <c r="I80" s="1329"/>
      <c r="J80" s="1329"/>
      <c r="K80" s="1331"/>
      <c r="L80" s="1331"/>
      <c r="M80" s="1331"/>
      <c r="N80" s="1331"/>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HFEiyaPLwsHQv4ufnsV9awAeU3eQsc2d9N0RG/0Ot6+yZE29heLB0K3pNA4eFWfCU5/8YMYj4L4vKspx0BvNTg==" saltValue="p41+sJs9K9rNAMm4OhkVo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515</v>
      </c>
    </row>
  </sheetData>
  <sheetProtection algorithmName="SHA-512" hashValue="lg5qhn+7o8ffygJealI4fS4unyfbajRlTIg1EWI2E7l0G9EE7dcuo1Wwgqi+81iNmOaZ/lP1UzngcYfvHS+z+g==" saltValue="FOI8aGqmE3rR+9AnUkK8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515</v>
      </c>
    </row>
  </sheetData>
  <sheetProtection algorithmName="SHA-512" hashValue="MnxQIkCrJXfz2AYuv+WoZY44MBEQLkiz4qDIwUZkruMo3TEEdhJicNeO3FRQQKUDTd++jJayxyrku3zgQjMS3Q==" saltValue="SqNOIQp9EzVmEmf2xd1d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566</v>
      </c>
      <c r="G2" s="157"/>
      <c r="H2" s="158"/>
    </row>
    <row r="3" spans="1:8">
      <c r="A3" s="154" t="s">
        <v>559</v>
      </c>
      <c r="B3" s="159"/>
      <c r="C3" s="160"/>
      <c r="D3" s="161">
        <v>150176</v>
      </c>
      <c r="E3" s="162"/>
      <c r="F3" s="163">
        <v>56894</v>
      </c>
      <c r="G3" s="164"/>
      <c r="H3" s="165"/>
    </row>
    <row r="4" spans="1:8">
      <c r="A4" s="166"/>
      <c r="B4" s="167"/>
      <c r="C4" s="168"/>
      <c r="D4" s="169">
        <v>125242</v>
      </c>
      <c r="E4" s="170"/>
      <c r="F4" s="171">
        <v>32548</v>
      </c>
      <c r="G4" s="172"/>
      <c r="H4" s="173"/>
    </row>
    <row r="5" spans="1:8">
      <c r="A5" s="154" t="s">
        <v>561</v>
      </c>
      <c r="B5" s="159"/>
      <c r="C5" s="160"/>
      <c r="D5" s="161">
        <v>108809</v>
      </c>
      <c r="E5" s="162"/>
      <c r="F5" s="163">
        <v>57122</v>
      </c>
      <c r="G5" s="164"/>
      <c r="H5" s="165"/>
    </row>
    <row r="6" spans="1:8">
      <c r="A6" s="166"/>
      <c r="B6" s="167"/>
      <c r="C6" s="168"/>
      <c r="D6" s="169">
        <v>80288</v>
      </c>
      <c r="E6" s="170"/>
      <c r="F6" s="171">
        <v>36191</v>
      </c>
      <c r="G6" s="172"/>
      <c r="H6" s="173"/>
    </row>
    <row r="7" spans="1:8">
      <c r="A7" s="154" t="s">
        <v>562</v>
      </c>
      <c r="B7" s="159"/>
      <c r="C7" s="160"/>
      <c r="D7" s="161">
        <v>117938</v>
      </c>
      <c r="E7" s="162"/>
      <c r="F7" s="163">
        <v>53655</v>
      </c>
      <c r="G7" s="164"/>
      <c r="H7" s="165"/>
    </row>
    <row r="8" spans="1:8">
      <c r="A8" s="166"/>
      <c r="B8" s="167"/>
      <c r="C8" s="168"/>
      <c r="D8" s="169">
        <v>101638</v>
      </c>
      <c r="E8" s="170"/>
      <c r="F8" s="171">
        <v>32719</v>
      </c>
      <c r="G8" s="172"/>
      <c r="H8" s="173"/>
    </row>
    <row r="9" spans="1:8">
      <c r="A9" s="154" t="s">
        <v>563</v>
      </c>
      <c r="B9" s="159"/>
      <c r="C9" s="160"/>
      <c r="D9" s="161">
        <v>108135</v>
      </c>
      <c r="E9" s="162"/>
      <c r="F9" s="163">
        <v>53869</v>
      </c>
      <c r="G9" s="164"/>
      <c r="H9" s="165"/>
    </row>
    <row r="10" spans="1:8">
      <c r="A10" s="166"/>
      <c r="B10" s="167"/>
      <c r="C10" s="168"/>
      <c r="D10" s="169">
        <v>79383</v>
      </c>
      <c r="E10" s="170"/>
      <c r="F10" s="171">
        <v>35046</v>
      </c>
      <c r="G10" s="172"/>
      <c r="H10" s="173"/>
    </row>
    <row r="11" spans="1:8">
      <c r="A11" s="154" t="s">
        <v>564</v>
      </c>
      <c r="B11" s="159"/>
      <c r="C11" s="160"/>
      <c r="D11" s="161">
        <v>129401</v>
      </c>
      <c r="E11" s="162"/>
      <c r="F11" s="163">
        <v>59119</v>
      </c>
      <c r="G11" s="164"/>
      <c r="H11" s="165"/>
    </row>
    <row r="12" spans="1:8">
      <c r="A12" s="166"/>
      <c r="B12" s="167"/>
      <c r="C12" s="174"/>
      <c r="D12" s="169">
        <v>57755</v>
      </c>
      <c r="E12" s="170"/>
      <c r="F12" s="171">
        <v>29900</v>
      </c>
      <c r="G12" s="172"/>
      <c r="H12" s="173"/>
    </row>
    <row r="13" spans="1:8">
      <c r="A13" s="154"/>
      <c r="B13" s="159"/>
      <c r="C13" s="175"/>
      <c r="D13" s="176">
        <v>122892</v>
      </c>
      <c r="E13" s="177"/>
      <c r="F13" s="178">
        <v>56132</v>
      </c>
      <c r="G13" s="179"/>
      <c r="H13" s="165"/>
    </row>
    <row r="14" spans="1:8">
      <c r="A14" s="166"/>
      <c r="B14" s="167"/>
      <c r="C14" s="168"/>
      <c r="D14" s="169">
        <v>88861</v>
      </c>
      <c r="E14" s="170"/>
      <c r="F14" s="171">
        <v>33281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13.58</v>
      </c>
      <c r="C19" s="180">
        <f>ROUND(VALUE(SUBSTITUTE(実質収支比率等に係る経年分析!G$48,"▲","-")),2)</f>
        <v>12.6</v>
      </c>
      <c r="D19" s="180">
        <f>ROUND(VALUE(SUBSTITUTE(実質収支比率等に係る経年分析!H$48,"▲","-")),2)</f>
        <v>10.38</v>
      </c>
      <c r="E19" s="180">
        <f>ROUND(VALUE(SUBSTITUTE(実質収支比率等に係る経年分析!I$48,"▲","-")),2)</f>
        <v>10.56</v>
      </c>
      <c r="F19" s="180">
        <f>ROUND(VALUE(SUBSTITUTE(実質収支比率等に係る経年分析!J$48,"▲","-")),2)</f>
        <v>8.08</v>
      </c>
    </row>
    <row r="20" spans="1:11">
      <c r="A20" s="180" t="s">
        <v>55</v>
      </c>
      <c r="B20" s="180">
        <f>ROUND(VALUE(SUBSTITUTE(実質収支比率等に係る経年分析!F$47,"▲","-")),2)</f>
        <v>45.63</v>
      </c>
      <c r="C20" s="180">
        <f>ROUND(VALUE(SUBSTITUTE(実質収支比率等に係る経年分析!G$47,"▲","-")),2)</f>
        <v>46.5</v>
      </c>
      <c r="D20" s="180">
        <f>ROUND(VALUE(SUBSTITUTE(実質収支比率等に係る経年分析!H$47,"▲","-")),2)</f>
        <v>47.31</v>
      </c>
      <c r="E20" s="180">
        <f>ROUND(VALUE(SUBSTITUTE(実質収支比率等に係る経年分析!I$47,"▲","-")),2)</f>
        <v>47.97</v>
      </c>
      <c r="F20" s="180">
        <f>ROUND(VALUE(SUBSTITUTE(実質収支比率等に係る経年分析!J$47,"▲","-")),2)</f>
        <v>48.32</v>
      </c>
    </row>
    <row r="21" spans="1:11">
      <c r="A21" s="180" t="s">
        <v>56</v>
      </c>
      <c r="B21" s="180">
        <f>IF(ISNUMBER(VALUE(SUBSTITUTE(実質収支比率等に係る経年分析!F$49,"▲","-"))),ROUND(VALUE(SUBSTITUTE(実質収支比率等に係る経年分析!F$49,"▲","-")),2),NA())</f>
        <v>2.37</v>
      </c>
      <c r="C21" s="180">
        <f>IF(ISNUMBER(VALUE(SUBSTITUTE(実質収支比率等に係る経年分析!G$49,"▲","-"))),ROUND(VALUE(SUBSTITUTE(実質収支比率等に係る経年分析!G$49,"▲","-")),2),NA())</f>
        <v>-1.1200000000000001</v>
      </c>
      <c r="D21" s="180">
        <f>IF(ISNUMBER(VALUE(SUBSTITUTE(実質収支比率等に係る経年分析!H$49,"▲","-"))),ROUND(VALUE(SUBSTITUTE(実質収支比率等に係る経年分析!H$49,"▲","-")),2),NA())</f>
        <v>-2.2999999999999998</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-2.5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0.03</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介護保険事業特別会計（保険事業勘定）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1.0900000000000001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0.95</v>
      </c>
    </row>
    <row r="33" spans="1:16">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1.54</v>
      </c>
    </row>
    <row r="34" spans="1:16">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8.51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9.69</v>
      </c>
    </row>
    <row r="36" spans="1:16">
      <c r="A36" s="181" t="str">
        <f>IF(連結実質赤字比率に係る赤字・黒字の構成分析!C$34="",NA(),連結実質赤字比率に係る赤字・黒字の構成分析!C$34)</f>
        <v>住宅新築資金等事業特別会計</v>
      </c>
      <c r="B36" s="181">
        <f>IF(ROUND(VALUE(SUBSTITUTE(連結実質赤字比率に係る赤字・黒字の構成分析!F$34,"▲", "-")), 2) &lt; 0, ABS(ROUND(VALUE(SUBSTITUTE(連結実質赤字比率に係る赤字・黒字の構成分析!F$34,"▲", "-")), 2)), NA())</f>
        <v>1.97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1.92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1.83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1.74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1.62</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1004</v>
      </c>
      <c r="E42" s="182"/>
      <c r="F42" s="182"/>
      <c r="G42" s="182">
        <f>'実質公債費比率（分子）の構造'!L$52</f>
        <v>1029</v>
      </c>
      <c r="H42" s="182"/>
      <c r="I42" s="182"/>
      <c r="J42" s="182">
        <f>'実質公債費比率（分子）の構造'!M$52</f>
        <v>997</v>
      </c>
      <c r="K42" s="182"/>
      <c r="L42" s="182"/>
      <c r="M42" s="182">
        <f>'実質公債費比率（分子）の構造'!N$52</f>
        <v>997</v>
      </c>
      <c r="N42" s="182"/>
      <c r="O42" s="182"/>
      <c r="P42" s="182">
        <f>'実質公債費比率（分子）の構造'!O$52</f>
        <v>996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52</v>
      </c>
      <c r="C44" s="182"/>
      <c r="D44" s="182"/>
      <c r="E44" s="182">
        <f>'実質公債費比率（分子）の構造'!L$50</f>
        <v>41</v>
      </c>
      <c r="F44" s="182"/>
      <c r="G44" s="182"/>
      <c r="H44" s="182">
        <f>'実質公債費比率（分子）の構造'!M$50</f>
        <v>50</v>
      </c>
      <c r="I44" s="182"/>
      <c r="J44" s="182"/>
      <c r="K44" s="182">
        <f>'実質公債費比率（分子）の構造'!N$50</f>
        <v>47</v>
      </c>
      <c r="L44" s="182"/>
      <c r="M44" s="182"/>
      <c r="N44" s="182">
        <f>'実質公債費比率（分子）の構造'!O$50</f>
        <v>42</v>
      </c>
      <c r="O44" s="182"/>
      <c r="P44" s="182"/>
    </row>
    <row r="45" spans="1:16">
      <c r="A45" s="182" t="s">
        <v>66</v>
      </c>
      <c r="B45" s="182">
        <f>'実質公債費比率（分子）の構造'!K$49</f>
        <v>7</v>
      </c>
      <c r="C45" s="182"/>
      <c r="D45" s="182"/>
      <c r="E45" s="182">
        <f>'実質公債費比率（分子）の構造'!L$49</f>
        <v>17</v>
      </c>
      <c r="F45" s="182"/>
      <c r="G45" s="182"/>
      <c r="H45" s="182">
        <f>'実質公債費比率（分子）の構造'!M$49</f>
        <v>10</v>
      </c>
      <c r="I45" s="182"/>
      <c r="J45" s="182"/>
      <c r="K45" s="182">
        <f>'実質公債費比率（分子）の構造'!N$49</f>
        <v>1</v>
      </c>
      <c r="L45" s="182"/>
      <c r="M45" s="182"/>
      <c r="N45" s="182">
        <f>'実質公債費比率（分子）の構造'!O$49</f>
        <v>0</v>
      </c>
      <c r="O45" s="182"/>
      <c r="P45" s="182"/>
    </row>
    <row r="46" spans="1:16">
      <c r="A46" s="182" t="s">
        <v>67</v>
      </c>
      <c r="B46" s="182">
        <f>'実質公債費比率（分子）の構造'!K$48</f>
        <v>243</v>
      </c>
      <c r="C46" s="182"/>
      <c r="D46" s="182"/>
      <c r="E46" s="182">
        <f>'実質公債費比率（分子）の構造'!L$48</f>
        <v>248</v>
      </c>
      <c r="F46" s="182"/>
      <c r="G46" s="182"/>
      <c r="H46" s="182">
        <f>'実質公債費比率（分子）の構造'!M$48</f>
        <v>239</v>
      </c>
      <c r="I46" s="182"/>
      <c r="J46" s="182"/>
      <c r="K46" s="182">
        <f>'実質公債費比率（分子）の構造'!N$48</f>
        <v>244</v>
      </c>
      <c r="L46" s="182"/>
      <c r="M46" s="182"/>
      <c r="N46" s="182">
        <f>'実質公債費比率（分子）の構造'!O$48</f>
        <v>241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902</v>
      </c>
      <c r="C49" s="182"/>
      <c r="D49" s="182"/>
      <c r="E49" s="182">
        <f>'実質公債費比率（分子）の構造'!L$45</f>
        <v>934</v>
      </c>
      <c r="F49" s="182"/>
      <c r="G49" s="182"/>
      <c r="H49" s="182">
        <f>'実質公債費比率（分子）の構造'!M$45</f>
        <v>899</v>
      </c>
      <c r="I49" s="182"/>
      <c r="J49" s="182"/>
      <c r="K49" s="182">
        <f>'実質公債費比率（分子）の構造'!N$45</f>
        <v>963</v>
      </c>
      <c r="L49" s="182"/>
      <c r="M49" s="182"/>
      <c r="N49" s="182">
        <f>'実質公債費比率（分子）の構造'!O$45</f>
        <v>1042</v>
      </c>
      <c r="O49" s="182"/>
      <c r="P49" s="182"/>
    </row>
    <row r="50" spans="1:16">
      <c r="A50" s="182" t="s">
        <v>71</v>
      </c>
      <c r="B50" s="182" t="e">
        <f>NA()</f>
        <v>#N/A</v>
      </c>
      <c r="C50" s="182">
        <f>IF(ISNUMBER('実質公債費比率（分子）の構造'!K$53),'実質公債費比率（分子）の構造'!K$53,NA())</f>
        <v>200</v>
      </c>
      <c r="D50" s="182" t="e">
        <f>NA()</f>
        <v>#N/A</v>
      </c>
      <c r="E50" s="182" t="e">
        <f>NA()</f>
        <v>#N/A</v>
      </c>
      <c r="F50" s="182">
        <f>IF(ISNUMBER('実質公債費比率（分子）の構造'!L$53),'実質公債費比率（分子）の構造'!L$53,NA())</f>
        <v>211</v>
      </c>
      <c r="G50" s="182" t="e">
        <f>NA()</f>
        <v>#N/A</v>
      </c>
      <c r="H50" s="182" t="e">
        <f>NA()</f>
        <v>#N/A</v>
      </c>
      <c r="I50" s="182">
        <f>IF(ISNUMBER('実質公債費比率（分子）の構造'!M$53),'実質公債費比率（分子）の構造'!M$53,NA())</f>
        <v>201</v>
      </c>
      <c r="J50" s="182" t="e">
        <f>NA()</f>
        <v>#N/A</v>
      </c>
      <c r="K50" s="182" t="e">
        <f>NA()</f>
        <v>#N/A</v>
      </c>
      <c r="L50" s="182">
        <f>IF(ISNUMBER('実質公債費比率（分子）の構造'!N$53),'実質公債費比率（分子）の構造'!N$53,NA())</f>
        <v>258</v>
      </c>
      <c r="M50" s="182" t="e">
        <f>NA()</f>
        <v>#N/A</v>
      </c>
      <c r="N50" s="182" t="e">
        <f>NA()</f>
        <v>#N/A</v>
      </c>
      <c r="O50" s="182">
        <f>IF(ISNUMBER('実質公債費比率（分子）の構造'!O$53),'実質公債費比率（分子）の構造'!O$53,NA())</f>
        <v>329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9743</v>
      </c>
      <c r="E56" s="181"/>
      <c r="F56" s="181"/>
      <c r="G56" s="181">
        <f>'将来負担比率（分子）の構造'!J$52</f>
        <v>10045</v>
      </c>
      <c r="H56" s="181"/>
      <c r="I56" s="181"/>
      <c r="J56" s="181">
        <f>'将来負担比率（分子）の構造'!K$52</f>
        <v>9864</v>
      </c>
      <c r="K56" s="181"/>
      <c r="L56" s="181"/>
      <c r="M56" s="181">
        <f>'将来負担比率（分子）の構造'!L$52</f>
        <v>9467</v>
      </c>
      <c r="N56" s="181"/>
      <c r="O56" s="181"/>
      <c r="P56" s="181">
        <f>'将来負担比率（分子）の構造'!M$52</f>
        <v>9106</v>
      </c>
    </row>
    <row r="57" spans="1:16">
      <c r="A57" s="181" t="s">
        <v>42</v>
      </c>
      <c r="B57" s="181"/>
      <c r="C57" s="181"/>
      <c r="D57" s="181">
        <f>'将来負担比率（分子）の構造'!I$51</f>
        <v>749</v>
      </c>
      <c r="E57" s="181"/>
      <c r="F57" s="181"/>
      <c r="G57" s="181">
        <f>'将来負担比率（分子）の構造'!J$51</f>
        <v>661</v>
      </c>
      <c r="H57" s="181"/>
      <c r="I57" s="181"/>
      <c r="J57" s="181">
        <f>'将来負担比率（分子）の構造'!K$51</f>
        <v>548</v>
      </c>
      <c r="K57" s="181"/>
      <c r="L57" s="181"/>
      <c r="M57" s="181">
        <f>'将来負担比率（分子）の構造'!L$51</f>
        <v>430</v>
      </c>
      <c r="N57" s="181"/>
      <c r="O57" s="181"/>
      <c r="P57" s="181">
        <f>'将来負担比率（分子）の構造'!M$51</f>
        <v>332</v>
      </c>
    </row>
    <row r="58" spans="1:16">
      <c r="A58" s="181" t="s">
        <v>41</v>
      </c>
      <c r="B58" s="181"/>
      <c r="C58" s="181"/>
      <c r="D58" s="181">
        <f>'将来負担比率（分子）の構造'!I$50</f>
        <v>10021</v>
      </c>
      <c r="E58" s="181"/>
      <c r="F58" s="181"/>
      <c r="G58" s="181">
        <f>'将来負担比率（分子）の構造'!J$50</f>
        <v>10968</v>
      </c>
      <c r="H58" s="181"/>
      <c r="I58" s="181"/>
      <c r="J58" s="181">
        <f>'将来負担比率（分子）の構造'!K$50</f>
        <v>11596</v>
      </c>
      <c r="K58" s="181"/>
      <c r="L58" s="181"/>
      <c r="M58" s="181">
        <f>'将来負担比率（分子）の構造'!L$50</f>
        <v>11954</v>
      </c>
      <c r="N58" s="181"/>
      <c r="O58" s="181"/>
      <c r="P58" s="181">
        <f>'将来負担比率（分子）の構造'!M$50</f>
        <v>11826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2922</v>
      </c>
      <c r="C62" s="181"/>
      <c r="D62" s="181"/>
      <c r="E62" s="181">
        <f>'将来負担比率（分子）の構造'!J$45</f>
        <v>2892</v>
      </c>
      <c r="F62" s="181"/>
      <c r="G62" s="181"/>
      <c r="H62" s="181">
        <f>'将来負担比率（分子）の構造'!K$45</f>
        <v>2845</v>
      </c>
      <c r="I62" s="181"/>
      <c r="J62" s="181"/>
      <c r="K62" s="181">
        <f>'将来負担比率（分子）の構造'!L$45</f>
        <v>2779</v>
      </c>
      <c r="L62" s="181"/>
      <c r="M62" s="181"/>
      <c r="N62" s="181">
        <f>'将来負担比率（分子）の構造'!M$45</f>
        <v>2741</v>
      </c>
      <c r="O62" s="181"/>
      <c r="P62" s="181"/>
    </row>
    <row r="63" spans="1:16">
      <c r="A63" s="181" t="s">
        <v>34</v>
      </c>
      <c r="B63" s="181">
        <f>'将来負担比率（分子）の構造'!I$44</f>
        <v>758</v>
      </c>
      <c r="C63" s="181"/>
      <c r="D63" s="181"/>
      <c r="E63" s="181">
        <f>'将来負担比率（分子）の構造'!J$44</f>
        <v>778</v>
      </c>
      <c r="F63" s="181"/>
      <c r="G63" s="181"/>
      <c r="H63" s="181">
        <f>'将来負担比率（分子）の構造'!K$44</f>
        <v>198</v>
      </c>
      <c r="I63" s="181"/>
      <c r="J63" s="181"/>
      <c r="K63" s="181">
        <f>'将来負担比率（分子）の構造'!L$44</f>
        <v>157</v>
      </c>
      <c r="L63" s="181"/>
      <c r="M63" s="181"/>
      <c r="N63" s="181">
        <f>'将来負担比率（分子）の構造'!M$44</f>
        <v>120</v>
      </c>
      <c r="O63" s="181"/>
      <c r="P63" s="181"/>
    </row>
    <row r="64" spans="1:16">
      <c r="A64" s="181" t="s">
        <v>33</v>
      </c>
      <c r="B64" s="181">
        <f>'将来負担比率（分子）の構造'!I$43</f>
        <v>3577</v>
      </c>
      <c r="C64" s="181"/>
      <c r="D64" s="181"/>
      <c r="E64" s="181">
        <f>'将来負担比率（分子）の構造'!J$43</f>
        <v>3417</v>
      </c>
      <c r="F64" s="181"/>
      <c r="G64" s="181"/>
      <c r="H64" s="181">
        <f>'将来負担比率（分子）の構造'!K$43</f>
        <v>3199</v>
      </c>
      <c r="I64" s="181"/>
      <c r="J64" s="181"/>
      <c r="K64" s="181">
        <f>'将来負担比率（分子）の構造'!L$43</f>
        <v>3051</v>
      </c>
      <c r="L64" s="181"/>
      <c r="M64" s="181"/>
      <c r="N64" s="181">
        <f>'将来負担比率（分子）の構造'!M$43</f>
        <v>2994</v>
      </c>
      <c r="O64" s="181"/>
      <c r="P64" s="181"/>
    </row>
    <row r="65" spans="1:16">
      <c r="A65" s="181" t="s">
        <v>32</v>
      </c>
      <c r="B65" s="181">
        <f>'将来負担比率（分子）の構造'!I$42</f>
        <v>351</v>
      </c>
      <c r="C65" s="181"/>
      <c r="D65" s="181"/>
      <c r="E65" s="181">
        <f>'将来負担比率（分子）の構造'!J$42</f>
        <v>291</v>
      </c>
      <c r="F65" s="181"/>
      <c r="G65" s="181"/>
      <c r="H65" s="181">
        <f>'将来負担比率（分子）の構造'!K$42</f>
        <v>232</v>
      </c>
      <c r="I65" s="181"/>
      <c r="J65" s="181"/>
      <c r="K65" s="181">
        <f>'将来負担比率（分子）の構造'!L$42</f>
        <v>188</v>
      </c>
      <c r="L65" s="181"/>
      <c r="M65" s="181"/>
      <c r="N65" s="181">
        <f>'将来負担比率（分子）の構造'!M$42</f>
        <v>278</v>
      </c>
      <c r="O65" s="181"/>
      <c r="P65" s="181"/>
    </row>
    <row r="66" spans="1:16">
      <c r="A66" s="181" t="s">
        <v>31</v>
      </c>
      <c r="B66" s="181">
        <f>'将来負担比率（分子）の構造'!I$41</f>
        <v>10946</v>
      </c>
      <c r="C66" s="181"/>
      <c r="D66" s="181"/>
      <c r="E66" s="181">
        <f>'将来負担比率（分子）の構造'!J$41</f>
        <v>11115</v>
      </c>
      <c r="F66" s="181"/>
      <c r="G66" s="181"/>
      <c r="H66" s="181">
        <f>'将来負担比率（分子）の構造'!K$41</f>
        <v>11223</v>
      </c>
      <c r="I66" s="181"/>
      <c r="J66" s="181"/>
      <c r="K66" s="181">
        <f>'将来負担比率（分子）の構造'!L$41</f>
        <v>11027</v>
      </c>
      <c r="L66" s="181"/>
      <c r="M66" s="181"/>
      <c r="N66" s="181">
        <f>'将来負担比率（分子）の構造'!M$41</f>
        <v>11002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3179</v>
      </c>
      <c r="C72" s="185">
        <f>基金残高に係る経年分析!G55</f>
        <v>3183</v>
      </c>
      <c r="D72" s="185">
        <f>基金残高に係る経年分析!H55</f>
        <v>3187</v>
      </c>
    </row>
    <row r="73" spans="1:16">
      <c r="A73" s="184" t="s">
        <v>78</v>
      </c>
      <c r="B73" s="185">
        <f>基金残高に係る経年分析!F56</f>
        <v>399</v>
      </c>
      <c r="C73" s="185">
        <f>基金残高に係る経年分析!G56</f>
        <v>399</v>
      </c>
      <c r="D73" s="185">
        <f>基金残高に係る経年分析!H56</f>
        <v>400</v>
      </c>
    </row>
    <row r="74" spans="1:16">
      <c r="A74" s="184" t="s">
        <v>79</v>
      </c>
      <c r="B74" s="185">
        <f>基金残高に係る経年分析!F57</f>
        <v>9637</v>
      </c>
      <c r="C74" s="185">
        <f>基金残高に係る経年分析!G57</f>
        <v>9925</v>
      </c>
      <c r="D74" s="185">
        <f>基金残高に係る経年分析!H57</f>
        <v>9803</v>
      </c>
    </row>
  </sheetData>
  <sheetProtection algorithmName="SHA-512" hashValue="Gn2NDYgB49mdecIKaksU318YYg+rW5ZXSDUv6pe5jby8s/5SZfI05SctqGDsx2u2AcQZuZVxoepxY5xzBkGBHA==" saltValue="5JnRR65H+qh5zB2aO2ka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226</v>
      </c>
      <c r="C5" s="745"/>
      <c r="D5" s="745"/>
      <c r="E5" s="745"/>
      <c r="F5" s="745"/>
      <c r="G5" s="745"/>
      <c r="H5" s="745"/>
      <c r="I5" s="745"/>
      <c r="J5" s="745"/>
      <c r="K5" s="745"/>
      <c r="L5" s="745"/>
      <c r="M5" s="745"/>
      <c r="N5" s="745"/>
      <c r="O5" s="745"/>
      <c r="P5" s="745"/>
      <c r="Q5" s="746"/>
      <c r="R5" s="733">
        <v>1996327</v>
      </c>
      <c r="S5" s="734"/>
      <c r="T5" s="734"/>
      <c r="U5" s="734"/>
      <c r="V5" s="734"/>
      <c r="W5" s="734"/>
      <c r="X5" s="734"/>
      <c r="Y5" s="777"/>
      <c r="Z5" s="795">
        <v>15.7</v>
      </c>
      <c r="AA5" s="795"/>
      <c r="AB5" s="795"/>
      <c r="AC5" s="795"/>
      <c r="AD5" s="796">
        <v>1996327</v>
      </c>
      <c r="AE5" s="796"/>
      <c r="AF5" s="796"/>
      <c r="AG5" s="796"/>
      <c r="AH5" s="796"/>
      <c r="AI5" s="796"/>
      <c r="AJ5" s="796"/>
      <c r="AK5" s="796"/>
      <c r="AL5" s="778">
        <v>31.2</v>
      </c>
      <c r="AM5" s="749"/>
      <c r="AN5" s="749"/>
      <c r="AO5" s="779"/>
      <c r="AP5" s="744" t="s">
        <v>227</v>
      </c>
      <c r="AQ5" s="745"/>
      <c r="AR5" s="745"/>
      <c r="AS5" s="745"/>
      <c r="AT5" s="745"/>
      <c r="AU5" s="745"/>
      <c r="AV5" s="745"/>
      <c r="AW5" s="745"/>
      <c r="AX5" s="745"/>
      <c r="AY5" s="745"/>
      <c r="AZ5" s="745"/>
      <c r="BA5" s="745"/>
      <c r="BB5" s="745"/>
      <c r="BC5" s="745"/>
      <c r="BD5" s="745"/>
      <c r="BE5" s="745"/>
      <c r="BF5" s="746"/>
      <c r="BG5" s="678">
        <v>1996327</v>
      </c>
      <c r="BH5" s="679"/>
      <c r="BI5" s="679"/>
      <c r="BJ5" s="679"/>
      <c r="BK5" s="679"/>
      <c r="BL5" s="679"/>
      <c r="BM5" s="679"/>
      <c r="BN5" s="680"/>
      <c r="BO5" s="715">
        <v>100</v>
      </c>
      <c r="BP5" s="715"/>
      <c r="BQ5" s="715"/>
      <c r="BR5" s="715"/>
      <c r="BS5" s="716">
        <v>5991</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c r="B6" s="675" t="s">
        <v>231</v>
      </c>
      <c r="C6" s="676"/>
      <c r="D6" s="676"/>
      <c r="E6" s="676"/>
      <c r="F6" s="676"/>
      <c r="G6" s="676"/>
      <c r="H6" s="676"/>
      <c r="I6" s="676"/>
      <c r="J6" s="676"/>
      <c r="K6" s="676"/>
      <c r="L6" s="676"/>
      <c r="M6" s="676"/>
      <c r="N6" s="676"/>
      <c r="O6" s="676"/>
      <c r="P6" s="676"/>
      <c r="Q6" s="677"/>
      <c r="R6" s="678">
        <v>139277</v>
      </c>
      <c r="S6" s="679"/>
      <c r="T6" s="679"/>
      <c r="U6" s="679"/>
      <c r="V6" s="679"/>
      <c r="W6" s="679"/>
      <c r="X6" s="679"/>
      <c r="Y6" s="680"/>
      <c r="Z6" s="715">
        <v>1.1000000000000001</v>
      </c>
      <c r="AA6" s="715"/>
      <c r="AB6" s="715"/>
      <c r="AC6" s="715"/>
      <c r="AD6" s="716">
        <v>139277</v>
      </c>
      <c r="AE6" s="716"/>
      <c r="AF6" s="716"/>
      <c r="AG6" s="716"/>
      <c r="AH6" s="716"/>
      <c r="AI6" s="716"/>
      <c r="AJ6" s="716"/>
      <c r="AK6" s="716"/>
      <c r="AL6" s="681">
        <v>2.2000000000000002</v>
      </c>
      <c r="AM6" s="682"/>
      <c r="AN6" s="682"/>
      <c r="AO6" s="717"/>
      <c r="AP6" s="675" t="s">
        <v>232</v>
      </c>
      <c r="AQ6" s="676"/>
      <c r="AR6" s="676"/>
      <c r="AS6" s="676"/>
      <c r="AT6" s="676"/>
      <c r="AU6" s="676"/>
      <c r="AV6" s="676"/>
      <c r="AW6" s="676"/>
      <c r="AX6" s="676"/>
      <c r="AY6" s="676"/>
      <c r="AZ6" s="676"/>
      <c r="BA6" s="676"/>
      <c r="BB6" s="676"/>
      <c r="BC6" s="676"/>
      <c r="BD6" s="676"/>
      <c r="BE6" s="676"/>
      <c r="BF6" s="677"/>
      <c r="BG6" s="678">
        <v>1996327</v>
      </c>
      <c r="BH6" s="679"/>
      <c r="BI6" s="679"/>
      <c r="BJ6" s="679"/>
      <c r="BK6" s="679"/>
      <c r="BL6" s="679"/>
      <c r="BM6" s="679"/>
      <c r="BN6" s="680"/>
      <c r="BO6" s="715">
        <v>100</v>
      </c>
      <c r="BP6" s="715"/>
      <c r="BQ6" s="715"/>
      <c r="BR6" s="715"/>
      <c r="BS6" s="716">
        <v>5991</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103498</v>
      </c>
      <c r="CS6" s="679"/>
      <c r="CT6" s="679"/>
      <c r="CU6" s="679"/>
      <c r="CV6" s="679"/>
      <c r="CW6" s="679"/>
      <c r="CX6" s="679"/>
      <c r="CY6" s="680"/>
      <c r="CZ6" s="778">
        <v>0.9</v>
      </c>
      <c r="DA6" s="749"/>
      <c r="DB6" s="749"/>
      <c r="DC6" s="781"/>
      <c r="DD6" s="684" t="s">
        <v>234</v>
      </c>
      <c r="DE6" s="679"/>
      <c r="DF6" s="679"/>
      <c r="DG6" s="679"/>
      <c r="DH6" s="679"/>
      <c r="DI6" s="679"/>
      <c r="DJ6" s="679"/>
      <c r="DK6" s="679"/>
      <c r="DL6" s="679"/>
      <c r="DM6" s="679"/>
      <c r="DN6" s="679"/>
      <c r="DO6" s="679"/>
      <c r="DP6" s="680"/>
      <c r="DQ6" s="684">
        <v>103498</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1217</v>
      </c>
      <c r="S7" s="679"/>
      <c r="T7" s="679"/>
      <c r="U7" s="679"/>
      <c r="V7" s="679"/>
      <c r="W7" s="679"/>
      <c r="X7" s="679"/>
      <c r="Y7" s="680"/>
      <c r="Z7" s="715">
        <v>0</v>
      </c>
      <c r="AA7" s="715"/>
      <c r="AB7" s="715"/>
      <c r="AC7" s="715"/>
      <c r="AD7" s="716">
        <v>1217</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819529</v>
      </c>
      <c r="BH7" s="679"/>
      <c r="BI7" s="679"/>
      <c r="BJ7" s="679"/>
      <c r="BK7" s="679"/>
      <c r="BL7" s="679"/>
      <c r="BM7" s="679"/>
      <c r="BN7" s="680"/>
      <c r="BO7" s="715">
        <v>41.1</v>
      </c>
      <c r="BP7" s="715"/>
      <c r="BQ7" s="715"/>
      <c r="BR7" s="715"/>
      <c r="BS7" s="716">
        <v>5991</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2089610</v>
      </c>
      <c r="CS7" s="679"/>
      <c r="CT7" s="679"/>
      <c r="CU7" s="679"/>
      <c r="CV7" s="679"/>
      <c r="CW7" s="679"/>
      <c r="CX7" s="679"/>
      <c r="CY7" s="680"/>
      <c r="CZ7" s="715">
        <v>17.399999999999999</v>
      </c>
      <c r="DA7" s="715"/>
      <c r="DB7" s="715"/>
      <c r="DC7" s="715"/>
      <c r="DD7" s="684">
        <v>151227</v>
      </c>
      <c r="DE7" s="679"/>
      <c r="DF7" s="679"/>
      <c r="DG7" s="679"/>
      <c r="DH7" s="679"/>
      <c r="DI7" s="679"/>
      <c r="DJ7" s="679"/>
      <c r="DK7" s="679"/>
      <c r="DL7" s="679"/>
      <c r="DM7" s="679"/>
      <c r="DN7" s="679"/>
      <c r="DO7" s="679"/>
      <c r="DP7" s="680"/>
      <c r="DQ7" s="684">
        <v>1761099</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6948</v>
      </c>
      <c r="S8" s="679"/>
      <c r="T8" s="679"/>
      <c r="U8" s="679"/>
      <c r="V8" s="679"/>
      <c r="W8" s="679"/>
      <c r="X8" s="679"/>
      <c r="Y8" s="680"/>
      <c r="Z8" s="715">
        <v>0.1</v>
      </c>
      <c r="AA8" s="715"/>
      <c r="AB8" s="715"/>
      <c r="AC8" s="715"/>
      <c r="AD8" s="716">
        <v>6948</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32320</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3228972</v>
      </c>
      <c r="CS8" s="679"/>
      <c r="CT8" s="679"/>
      <c r="CU8" s="679"/>
      <c r="CV8" s="679"/>
      <c r="CW8" s="679"/>
      <c r="CX8" s="679"/>
      <c r="CY8" s="680"/>
      <c r="CZ8" s="715">
        <v>26.8</v>
      </c>
      <c r="DA8" s="715"/>
      <c r="DB8" s="715"/>
      <c r="DC8" s="715"/>
      <c r="DD8" s="684">
        <v>33639</v>
      </c>
      <c r="DE8" s="679"/>
      <c r="DF8" s="679"/>
      <c r="DG8" s="679"/>
      <c r="DH8" s="679"/>
      <c r="DI8" s="679"/>
      <c r="DJ8" s="679"/>
      <c r="DK8" s="679"/>
      <c r="DL8" s="679"/>
      <c r="DM8" s="679"/>
      <c r="DN8" s="679"/>
      <c r="DO8" s="679"/>
      <c r="DP8" s="680"/>
      <c r="DQ8" s="684">
        <v>1718875</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4219</v>
      </c>
      <c r="S9" s="679"/>
      <c r="T9" s="679"/>
      <c r="U9" s="679"/>
      <c r="V9" s="679"/>
      <c r="W9" s="679"/>
      <c r="X9" s="679"/>
      <c r="Y9" s="680"/>
      <c r="Z9" s="715">
        <v>0</v>
      </c>
      <c r="AA9" s="715"/>
      <c r="AB9" s="715"/>
      <c r="AC9" s="715"/>
      <c r="AD9" s="716">
        <v>4219</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661808</v>
      </c>
      <c r="BH9" s="679"/>
      <c r="BI9" s="679"/>
      <c r="BJ9" s="679"/>
      <c r="BK9" s="679"/>
      <c r="BL9" s="679"/>
      <c r="BM9" s="679"/>
      <c r="BN9" s="680"/>
      <c r="BO9" s="715">
        <v>33.200000000000003</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1127000</v>
      </c>
      <c r="CS9" s="679"/>
      <c r="CT9" s="679"/>
      <c r="CU9" s="679"/>
      <c r="CV9" s="679"/>
      <c r="CW9" s="679"/>
      <c r="CX9" s="679"/>
      <c r="CY9" s="680"/>
      <c r="CZ9" s="715">
        <v>9.4</v>
      </c>
      <c r="DA9" s="715"/>
      <c r="DB9" s="715"/>
      <c r="DC9" s="715"/>
      <c r="DD9" s="684">
        <v>20972</v>
      </c>
      <c r="DE9" s="679"/>
      <c r="DF9" s="679"/>
      <c r="DG9" s="679"/>
      <c r="DH9" s="679"/>
      <c r="DI9" s="679"/>
      <c r="DJ9" s="679"/>
      <c r="DK9" s="679"/>
      <c r="DL9" s="679"/>
      <c r="DM9" s="679"/>
      <c r="DN9" s="679"/>
      <c r="DO9" s="679"/>
      <c r="DP9" s="680"/>
      <c r="DQ9" s="684">
        <v>935626</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234</v>
      </c>
      <c r="AA10" s="715"/>
      <c r="AB10" s="715"/>
      <c r="AC10" s="715"/>
      <c r="AD10" s="716" t="s">
        <v>234</v>
      </c>
      <c r="AE10" s="716"/>
      <c r="AF10" s="716"/>
      <c r="AG10" s="716"/>
      <c r="AH10" s="716"/>
      <c r="AI10" s="716"/>
      <c r="AJ10" s="716"/>
      <c r="AK10" s="716"/>
      <c r="AL10" s="681" t="s">
        <v>234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35966</v>
      </c>
      <c r="BH10" s="679"/>
      <c r="BI10" s="679"/>
      <c r="BJ10" s="679"/>
      <c r="BK10" s="679"/>
      <c r="BL10" s="679"/>
      <c r="BM10" s="679"/>
      <c r="BN10" s="680"/>
      <c r="BO10" s="715">
        <v>1.8</v>
      </c>
      <c r="BP10" s="715"/>
      <c r="BQ10" s="715"/>
      <c r="BR10" s="715"/>
      <c r="BS10" s="684" t="s">
        <v>234</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8363</v>
      </c>
      <c r="CS10" s="679"/>
      <c r="CT10" s="679"/>
      <c r="CU10" s="679"/>
      <c r="CV10" s="679"/>
      <c r="CW10" s="679"/>
      <c r="CX10" s="679"/>
      <c r="CY10" s="680"/>
      <c r="CZ10" s="715">
        <v>0.1</v>
      </c>
      <c r="DA10" s="715"/>
      <c r="DB10" s="715"/>
      <c r="DC10" s="715"/>
      <c r="DD10" s="684" t="s">
        <v>234</v>
      </c>
      <c r="DE10" s="679"/>
      <c r="DF10" s="679"/>
      <c r="DG10" s="679"/>
      <c r="DH10" s="679"/>
      <c r="DI10" s="679"/>
      <c r="DJ10" s="679"/>
      <c r="DK10" s="679"/>
      <c r="DL10" s="679"/>
      <c r="DM10" s="679"/>
      <c r="DN10" s="679"/>
      <c r="DO10" s="679"/>
      <c r="DP10" s="680"/>
      <c r="DQ10" s="684">
        <v>8363</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336092</v>
      </c>
      <c r="S11" s="679"/>
      <c r="T11" s="679"/>
      <c r="U11" s="679"/>
      <c r="V11" s="679"/>
      <c r="W11" s="679"/>
      <c r="X11" s="679"/>
      <c r="Y11" s="680"/>
      <c r="Z11" s="681">
        <v>2.6</v>
      </c>
      <c r="AA11" s="682"/>
      <c r="AB11" s="682"/>
      <c r="AC11" s="683"/>
      <c r="AD11" s="684">
        <v>336092</v>
      </c>
      <c r="AE11" s="679"/>
      <c r="AF11" s="679"/>
      <c r="AG11" s="679"/>
      <c r="AH11" s="679"/>
      <c r="AI11" s="679"/>
      <c r="AJ11" s="679"/>
      <c r="AK11" s="680"/>
      <c r="AL11" s="681">
        <v>5.3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89435</v>
      </c>
      <c r="BH11" s="679"/>
      <c r="BI11" s="679"/>
      <c r="BJ11" s="679"/>
      <c r="BK11" s="679"/>
      <c r="BL11" s="679"/>
      <c r="BM11" s="679"/>
      <c r="BN11" s="680"/>
      <c r="BO11" s="715">
        <v>4.5</v>
      </c>
      <c r="BP11" s="715"/>
      <c r="BQ11" s="715"/>
      <c r="BR11" s="715"/>
      <c r="BS11" s="684">
        <v>5991</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622366</v>
      </c>
      <c r="CS11" s="679"/>
      <c r="CT11" s="679"/>
      <c r="CU11" s="679"/>
      <c r="CV11" s="679"/>
      <c r="CW11" s="679"/>
      <c r="CX11" s="679"/>
      <c r="CY11" s="680"/>
      <c r="CZ11" s="715">
        <v>5.2</v>
      </c>
      <c r="DA11" s="715"/>
      <c r="DB11" s="715"/>
      <c r="DC11" s="715"/>
      <c r="DD11" s="684">
        <v>357092</v>
      </c>
      <c r="DE11" s="679"/>
      <c r="DF11" s="679"/>
      <c r="DG11" s="679"/>
      <c r="DH11" s="679"/>
      <c r="DI11" s="679"/>
      <c r="DJ11" s="679"/>
      <c r="DK11" s="679"/>
      <c r="DL11" s="679"/>
      <c r="DM11" s="679"/>
      <c r="DN11" s="679"/>
      <c r="DO11" s="679"/>
      <c r="DP11" s="680"/>
      <c r="DQ11" s="684">
        <v>311873</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v>24924</v>
      </c>
      <c r="S12" s="679"/>
      <c r="T12" s="679"/>
      <c r="U12" s="679"/>
      <c r="V12" s="679"/>
      <c r="W12" s="679"/>
      <c r="X12" s="679"/>
      <c r="Y12" s="680"/>
      <c r="Z12" s="715">
        <v>0.2</v>
      </c>
      <c r="AA12" s="715"/>
      <c r="AB12" s="715"/>
      <c r="AC12" s="715"/>
      <c r="AD12" s="716">
        <v>24924</v>
      </c>
      <c r="AE12" s="716"/>
      <c r="AF12" s="716"/>
      <c r="AG12" s="716"/>
      <c r="AH12" s="716"/>
      <c r="AI12" s="716"/>
      <c r="AJ12" s="716"/>
      <c r="AK12" s="716"/>
      <c r="AL12" s="681">
        <v>0.4</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955935</v>
      </c>
      <c r="BH12" s="679"/>
      <c r="BI12" s="679"/>
      <c r="BJ12" s="679"/>
      <c r="BK12" s="679"/>
      <c r="BL12" s="679"/>
      <c r="BM12" s="679"/>
      <c r="BN12" s="680"/>
      <c r="BO12" s="715">
        <v>47.9</v>
      </c>
      <c r="BP12" s="715"/>
      <c r="BQ12" s="715"/>
      <c r="BR12" s="715"/>
      <c r="BS12" s="684" t="s">
        <v>128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201739</v>
      </c>
      <c r="CS12" s="679"/>
      <c r="CT12" s="679"/>
      <c r="CU12" s="679"/>
      <c r="CV12" s="679"/>
      <c r="CW12" s="679"/>
      <c r="CX12" s="679"/>
      <c r="CY12" s="680"/>
      <c r="CZ12" s="715">
        <v>1.7</v>
      </c>
      <c r="DA12" s="715"/>
      <c r="DB12" s="715"/>
      <c r="DC12" s="715"/>
      <c r="DD12" s="684">
        <v>93573</v>
      </c>
      <c r="DE12" s="679"/>
      <c r="DF12" s="679"/>
      <c r="DG12" s="679"/>
      <c r="DH12" s="679"/>
      <c r="DI12" s="679"/>
      <c r="DJ12" s="679"/>
      <c r="DK12" s="679"/>
      <c r="DL12" s="679"/>
      <c r="DM12" s="679"/>
      <c r="DN12" s="679"/>
      <c r="DO12" s="679"/>
      <c r="DP12" s="680"/>
      <c r="DQ12" s="684">
        <v>83360</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234</v>
      </c>
      <c r="S13" s="679"/>
      <c r="T13" s="679"/>
      <c r="U13" s="679"/>
      <c r="V13" s="679"/>
      <c r="W13" s="679"/>
      <c r="X13" s="679"/>
      <c r="Y13" s="680"/>
      <c r="Z13" s="715" t="s">
        <v>128</v>
      </c>
      <c r="AA13" s="715"/>
      <c r="AB13" s="715"/>
      <c r="AC13" s="715"/>
      <c r="AD13" s="716" t="s">
        <v>234</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945700</v>
      </c>
      <c r="BH13" s="679"/>
      <c r="BI13" s="679"/>
      <c r="BJ13" s="679"/>
      <c r="BK13" s="679"/>
      <c r="BL13" s="679"/>
      <c r="BM13" s="679"/>
      <c r="BN13" s="680"/>
      <c r="BO13" s="715">
        <v>47.4</v>
      </c>
      <c r="BP13" s="715"/>
      <c r="BQ13" s="715"/>
      <c r="BR13" s="715"/>
      <c r="BS13" s="684" t="s">
        <v>234</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893888</v>
      </c>
      <c r="CS13" s="679"/>
      <c r="CT13" s="679"/>
      <c r="CU13" s="679"/>
      <c r="CV13" s="679"/>
      <c r="CW13" s="679"/>
      <c r="CX13" s="679"/>
      <c r="CY13" s="680"/>
      <c r="CZ13" s="715">
        <v>7.4</v>
      </c>
      <c r="DA13" s="715"/>
      <c r="DB13" s="715"/>
      <c r="DC13" s="715"/>
      <c r="DD13" s="684">
        <v>583830</v>
      </c>
      <c r="DE13" s="679"/>
      <c r="DF13" s="679"/>
      <c r="DG13" s="679"/>
      <c r="DH13" s="679"/>
      <c r="DI13" s="679"/>
      <c r="DJ13" s="679"/>
      <c r="DK13" s="679"/>
      <c r="DL13" s="679"/>
      <c r="DM13" s="679"/>
      <c r="DN13" s="679"/>
      <c r="DO13" s="679"/>
      <c r="DP13" s="680"/>
      <c r="DQ13" s="684">
        <v>594984</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25495</v>
      </c>
      <c r="S14" s="679"/>
      <c r="T14" s="679"/>
      <c r="U14" s="679"/>
      <c r="V14" s="679"/>
      <c r="W14" s="679"/>
      <c r="X14" s="679"/>
      <c r="Y14" s="680"/>
      <c r="Z14" s="715">
        <v>0.2</v>
      </c>
      <c r="AA14" s="715"/>
      <c r="AB14" s="715"/>
      <c r="AC14" s="715"/>
      <c r="AD14" s="716">
        <v>25495</v>
      </c>
      <c r="AE14" s="716"/>
      <c r="AF14" s="716"/>
      <c r="AG14" s="716"/>
      <c r="AH14" s="716"/>
      <c r="AI14" s="716"/>
      <c r="AJ14" s="716"/>
      <c r="AK14" s="716"/>
      <c r="AL14" s="681">
        <v>0.4</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74882</v>
      </c>
      <c r="BH14" s="679"/>
      <c r="BI14" s="679"/>
      <c r="BJ14" s="679"/>
      <c r="BK14" s="679"/>
      <c r="BL14" s="679"/>
      <c r="BM14" s="679"/>
      <c r="BN14" s="680"/>
      <c r="BO14" s="715">
        <v>3.8</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409534</v>
      </c>
      <c r="CS14" s="679"/>
      <c r="CT14" s="679"/>
      <c r="CU14" s="679"/>
      <c r="CV14" s="679"/>
      <c r="CW14" s="679"/>
      <c r="CX14" s="679"/>
      <c r="CY14" s="680"/>
      <c r="CZ14" s="715">
        <v>3.4</v>
      </c>
      <c r="DA14" s="715"/>
      <c r="DB14" s="715"/>
      <c r="DC14" s="715"/>
      <c r="DD14" s="684">
        <v>30801</v>
      </c>
      <c r="DE14" s="679"/>
      <c r="DF14" s="679"/>
      <c r="DG14" s="679"/>
      <c r="DH14" s="679"/>
      <c r="DI14" s="679"/>
      <c r="DJ14" s="679"/>
      <c r="DK14" s="679"/>
      <c r="DL14" s="679"/>
      <c r="DM14" s="679"/>
      <c r="DN14" s="679"/>
      <c r="DO14" s="679"/>
      <c r="DP14" s="680"/>
      <c r="DQ14" s="684">
        <v>368429</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145981</v>
      </c>
      <c r="BH15" s="679"/>
      <c r="BI15" s="679"/>
      <c r="BJ15" s="679"/>
      <c r="BK15" s="679"/>
      <c r="BL15" s="679"/>
      <c r="BM15" s="679"/>
      <c r="BN15" s="680"/>
      <c r="BO15" s="715">
        <v>7.3</v>
      </c>
      <c r="BP15" s="715"/>
      <c r="BQ15" s="715"/>
      <c r="BR15" s="715"/>
      <c r="BS15" s="684" t="s">
        <v>234</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2232069</v>
      </c>
      <c r="CS15" s="679"/>
      <c r="CT15" s="679"/>
      <c r="CU15" s="679"/>
      <c r="CV15" s="679"/>
      <c r="CW15" s="679"/>
      <c r="CX15" s="679"/>
      <c r="CY15" s="680"/>
      <c r="CZ15" s="715">
        <v>18.5</v>
      </c>
      <c r="DA15" s="715"/>
      <c r="DB15" s="715"/>
      <c r="DC15" s="715"/>
      <c r="DD15" s="684">
        <v>1253734</v>
      </c>
      <c r="DE15" s="679"/>
      <c r="DF15" s="679"/>
      <c r="DG15" s="679"/>
      <c r="DH15" s="679"/>
      <c r="DI15" s="679"/>
      <c r="DJ15" s="679"/>
      <c r="DK15" s="679"/>
      <c r="DL15" s="679"/>
      <c r="DM15" s="679"/>
      <c r="DN15" s="679"/>
      <c r="DO15" s="679"/>
      <c r="DP15" s="680"/>
      <c r="DQ15" s="684">
        <v>942621</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7828</v>
      </c>
      <c r="S16" s="679"/>
      <c r="T16" s="679"/>
      <c r="U16" s="679"/>
      <c r="V16" s="679"/>
      <c r="W16" s="679"/>
      <c r="X16" s="679"/>
      <c r="Y16" s="680"/>
      <c r="Z16" s="715">
        <v>0.1</v>
      </c>
      <c r="AA16" s="715"/>
      <c r="AB16" s="715"/>
      <c r="AC16" s="715"/>
      <c r="AD16" s="716">
        <v>7828</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234</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75702</v>
      </c>
      <c r="CS16" s="679"/>
      <c r="CT16" s="679"/>
      <c r="CU16" s="679"/>
      <c r="CV16" s="679"/>
      <c r="CW16" s="679"/>
      <c r="CX16" s="679"/>
      <c r="CY16" s="680"/>
      <c r="CZ16" s="715">
        <v>0.6</v>
      </c>
      <c r="DA16" s="715"/>
      <c r="DB16" s="715"/>
      <c r="DC16" s="715"/>
      <c r="DD16" s="684" t="s">
        <v>128</v>
      </c>
      <c r="DE16" s="679"/>
      <c r="DF16" s="679"/>
      <c r="DG16" s="679"/>
      <c r="DH16" s="679"/>
      <c r="DI16" s="679"/>
      <c r="DJ16" s="679"/>
      <c r="DK16" s="679"/>
      <c r="DL16" s="679"/>
      <c r="DM16" s="679"/>
      <c r="DN16" s="679"/>
      <c r="DO16" s="679"/>
      <c r="DP16" s="680"/>
      <c r="DQ16" s="684">
        <v>13367</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32021</v>
      </c>
      <c r="S17" s="679"/>
      <c r="T17" s="679"/>
      <c r="U17" s="679"/>
      <c r="V17" s="679"/>
      <c r="W17" s="679"/>
      <c r="X17" s="679"/>
      <c r="Y17" s="680"/>
      <c r="Z17" s="715">
        <v>0.3</v>
      </c>
      <c r="AA17" s="715"/>
      <c r="AB17" s="715"/>
      <c r="AC17" s="715"/>
      <c r="AD17" s="716">
        <v>32021</v>
      </c>
      <c r="AE17" s="716"/>
      <c r="AF17" s="716"/>
      <c r="AG17" s="716"/>
      <c r="AH17" s="716"/>
      <c r="AI17" s="716"/>
      <c r="AJ17" s="716"/>
      <c r="AK17" s="716"/>
      <c r="AL17" s="681">
        <v>0.5</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234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1041646</v>
      </c>
      <c r="CS17" s="679"/>
      <c r="CT17" s="679"/>
      <c r="CU17" s="679"/>
      <c r="CV17" s="679"/>
      <c r="CW17" s="679"/>
      <c r="CX17" s="679"/>
      <c r="CY17" s="680"/>
      <c r="CZ17" s="715">
        <v>8.6999999999999993</v>
      </c>
      <c r="DA17" s="715"/>
      <c r="DB17" s="715"/>
      <c r="DC17" s="715"/>
      <c r="DD17" s="684" t="s">
        <v>234</v>
      </c>
      <c r="DE17" s="679"/>
      <c r="DF17" s="679"/>
      <c r="DG17" s="679"/>
      <c r="DH17" s="679"/>
      <c r="DI17" s="679"/>
      <c r="DJ17" s="679"/>
      <c r="DK17" s="679"/>
      <c r="DL17" s="679"/>
      <c r="DM17" s="679"/>
      <c r="DN17" s="679"/>
      <c r="DO17" s="679"/>
      <c r="DP17" s="680"/>
      <c r="DQ17" s="684">
        <v>1014555</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9331</v>
      </c>
      <c r="S18" s="679"/>
      <c r="T18" s="679"/>
      <c r="U18" s="679"/>
      <c r="V18" s="679"/>
      <c r="W18" s="679"/>
      <c r="X18" s="679"/>
      <c r="Y18" s="680"/>
      <c r="Z18" s="715">
        <v>0.1</v>
      </c>
      <c r="AA18" s="715"/>
      <c r="AB18" s="715"/>
      <c r="AC18" s="715"/>
      <c r="AD18" s="716">
        <v>9331</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234</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234</v>
      </c>
      <c r="CS18" s="679"/>
      <c r="CT18" s="679"/>
      <c r="CU18" s="679"/>
      <c r="CV18" s="679"/>
      <c r="CW18" s="679"/>
      <c r="CX18" s="679"/>
      <c r="CY18" s="680"/>
      <c r="CZ18" s="715" t="s">
        <v>128</v>
      </c>
      <c r="DA18" s="715"/>
      <c r="DB18" s="715"/>
      <c r="DC18" s="715"/>
      <c r="DD18" s="684" t="s">
        <v>234</v>
      </c>
      <c r="DE18" s="679"/>
      <c r="DF18" s="679"/>
      <c r="DG18" s="679"/>
      <c r="DH18" s="679"/>
      <c r="DI18" s="679"/>
      <c r="DJ18" s="679"/>
      <c r="DK18" s="679"/>
      <c r="DL18" s="679"/>
      <c r="DM18" s="679"/>
      <c r="DN18" s="679"/>
      <c r="DO18" s="679"/>
      <c r="DP18" s="680"/>
      <c r="DQ18" s="684" t="s">
        <v>234</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3768</v>
      </c>
      <c r="S19" s="679"/>
      <c r="T19" s="679"/>
      <c r="U19" s="679"/>
      <c r="V19" s="679"/>
      <c r="W19" s="679"/>
      <c r="X19" s="679"/>
      <c r="Y19" s="680"/>
      <c r="Z19" s="715">
        <v>0</v>
      </c>
      <c r="AA19" s="715"/>
      <c r="AB19" s="715"/>
      <c r="AC19" s="715"/>
      <c r="AD19" s="716">
        <v>3768</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234</v>
      </c>
      <c r="BH19" s="679"/>
      <c r="BI19" s="679"/>
      <c r="BJ19" s="679"/>
      <c r="BK19" s="679"/>
      <c r="BL19" s="679"/>
      <c r="BM19" s="679"/>
      <c r="BN19" s="680"/>
      <c r="BO19" s="715" t="s">
        <v>128</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234</v>
      </c>
      <c r="DA19" s="715"/>
      <c r="DB19" s="715"/>
      <c r="DC19" s="715"/>
      <c r="DD19" s="684" t="s">
        <v>128</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526</v>
      </c>
      <c r="S20" s="679"/>
      <c r="T20" s="679"/>
      <c r="U20" s="679"/>
      <c r="V20" s="679"/>
      <c r="W20" s="679"/>
      <c r="X20" s="679"/>
      <c r="Y20" s="680"/>
      <c r="Z20" s="715">
        <v>0</v>
      </c>
      <c r="AA20" s="715"/>
      <c r="AB20" s="715"/>
      <c r="AC20" s="715"/>
      <c r="AD20" s="716">
        <v>526</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234</v>
      </c>
      <c r="BH20" s="679"/>
      <c r="BI20" s="679"/>
      <c r="BJ20" s="679"/>
      <c r="BK20" s="679"/>
      <c r="BL20" s="679"/>
      <c r="BM20" s="679"/>
      <c r="BN20" s="680"/>
      <c r="BO20" s="715" t="s">
        <v>128</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12034387</v>
      </c>
      <c r="CS20" s="679"/>
      <c r="CT20" s="679"/>
      <c r="CU20" s="679"/>
      <c r="CV20" s="679"/>
      <c r="CW20" s="679"/>
      <c r="CX20" s="679"/>
      <c r="CY20" s="680"/>
      <c r="CZ20" s="715">
        <v>100</v>
      </c>
      <c r="DA20" s="715"/>
      <c r="DB20" s="715"/>
      <c r="DC20" s="715"/>
      <c r="DD20" s="684">
        <v>2524868</v>
      </c>
      <c r="DE20" s="679"/>
      <c r="DF20" s="679"/>
      <c r="DG20" s="679"/>
      <c r="DH20" s="679"/>
      <c r="DI20" s="679"/>
      <c r="DJ20" s="679"/>
      <c r="DK20" s="679"/>
      <c r="DL20" s="679"/>
      <c r="DM20" s="679"/>
      <c r="DN20" s="679"/>
      <c r="DO20" s="679"/>
      <c r="DP20" s="680"/>
      <c r="DQ20" s="684">
        <v>7856650</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18396</v>
      </c>
      <c r="S21" s="679"/>
      <c r="T21" s="679"/>
      <c r="U21" s="679"/>
      <c r="V21" s="679"/>
      <c r="W21" s="679"/>
      <c r="X21" s="679"/>
      <c r="Y21" s="680"/>
      <c r="Z21" s="715">
        <v>0.1</v>
      </c>
      <c r="AA21" s="715"/>
      <c r="AB21" s="715"/>
      <c r="AC21" s="715"/>
      <c r="AD21" s="716">
        <v>18396</v>
      </c>
      <c r="AE21" s="716"/>
      <c r="AF21" s="716"/>
      <c r="AG21" s="716"/>
      <c r="AH21" s="716"/>
      <c r="AI21" s="716"/>
      <c r="AJ21" s="716"/>
      <c r="AK21" s="716"/>
      <c r="AL21" s="681">
        <v>0.3</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128</v>
      </c>
      <c r="BH21" s="679"/>
      <c r="BI21" s="679"/>
      <c r="BJ21" s="679"/>
      <c r="BK21" s="679"/>
      <c r="BL21" s="679"/>
      <c r="BM21" s="679"/>
      <c r="BN21" s="680"/>
      <c r="BO21" s="715" t="s">
        <v>128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4570676</v>
      </c>
      <c r="S22" s="679"/>
      <c r="T22" s="679"/>
      <c r="U22" s="679"/>
      <c r="V22" s="679"/>
      <c r="W22" s="679"/>
      <c r="X22" s="679"/>
      <c r="Y22" s="680"/>
      <c r="Z22" s="715">
        <v>36</v>
      </c>
      <c r="AA22" s="715"/>
      <c r="AB22" s="715"/>
      <c r="AC22" s="715"/>
      <c r="AD22" s="716">
        <v>3788181</v>
      </c>
      <c r="AE22" s="716"/>
      <c r="AF22" s="716"/>
      <c r="AG22" s="716"/>
      <c r="AH22" s="716"/>
      <c r="AI22" s="716"/>
      <c r="AJ22" s="716"/>
      <c r="AK22" s="716"/>
      <c r="AL22" s="681">
        <v>59.2</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3788181</v>
      </c>
      <c r="S23" s="679"/>
      <c r="T23" s="679"/>
      <c r="U23" s="679"/>
      <c r="V23" s="679"/>
      <c r="W23" s="679"/>
      <c r="X23" s="679"/>
      <c r="Y23" s="680"/>
      <c r="Z23" s="715">
        <v>29.8</v>
      </c>
      <c r="AA23" s="715"/>
      <c r="AB23" s="715"/>
      <c r="AC23" s="715"/>
      <c r="AD23" s="716">
        <v>3788181</v>
      </c>
      <c r="AE23" s="716"/>
      <c r="AF23" s="716"/>
      <c r="AG23" s="716"/>
      <c r="AH23" s="716"/>
      <c r="AI23" s="716"/>
      <c r="AJ23" s="716"/>
      <c r="AK23" s="716"/>
      <c r="AL23" s="681">
        <v>59.2</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782495</v>
      </c>
      <c r="S24" s="679"/>
      <c r="T24" s="679"/>
      <c r="U24" s="679"/>
      <c r="V24" s="679"/>
      <c r="W24" s="679"/>
      <c r="X24" s="679"/>
      <c r="Y24" s="680"/>
      <c r="Z24" s="715">
        <v>6.2</v>
      </c>
      <c r="AA24" s="715"/>
      <c r="AB24" s="715"/>
      <c r="AC24" s="715"/>
      <c r="AD24" s="716" t="s">
        <v>234</v>
      </c>
      <c r="AE24" s="716"/>
      <c r="AF24" s="716"/>
      <c r="AG24" s="716"/>
      <c r="AH24" s="716"/>
      <c r="AI24" s="716"/>
      <c r="AJ24" s="716"/>
      <c r="AK24" s="716"/>
      <c r="AL24" s="681" t="s">
        <v>234</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234</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4232241</v>
      </c>
      <c r="CS24" s="734"/>
      <c r="CT24" s="734"/>
      <c r="CU24" s="734"/>
      <c r="CV24" s="734"/>
      <c r="CW24" s="734"/>
      <c r="CX24" s="734"/>
      <c r="CY24" s="777"/>
      <c r="CZ24" s="778">
        <v>35.200000000000003</v>
      </c>
      <c r="DA24" s="749"/>
      <c r="DB24" s="749"/>
      <c r="DC24" s="781"/>
      <c r="DD24" s="776">
        <v>2886828</v>
      </c>
      <c r="DE24" s="734"/>
      <c r="DF24" s="734"/>
      <c r="DG24" s="734"/>
      <c r="DH24" s="734"/>
      <c r="DI24" s="734"/>
      <c r="DJ24" s="734"/>
      <c r="DK24" s="777"/>
      <c r="DL24" s="776">
        <v>2854848</v>
      </c>
      <c r="DM24" s="734"/>
      <c r="DN24" s="734"/>
      <c r="DO24" s="734"/>
      <c r="DP24" s="734"/>
      <c r="DQ24" s="734"/>
      <c r="DR24" s="734"/>
      <c r="DS24" s="734"/>
      <c r="DT24" s="734"/>
      <c r="DU24" s="734"/>
      <c r="DV24" s="777"/>
      <c r="DW24" s="778">
        <v>43</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234</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234</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234</v>
      </c>
      <c r="BH25" s="679"/>
      <c r="BI25" s="679"/>
      <c r="BJ25" s="679"/>
      <c r="BK25" s="679"/>
      <c r="BL25" s="679"/>
      <c r="BM25" s="679"/>
      <c r="BN25" s="680"/>
      <c r="BO25" s="715" t="s">
        <v>234</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1541214</v>
      </c>
      <c r="CS25" s="697"/>
      <c r="CT25" s="697"/>
      <c r="CU25" s="697"/>
      <c r="CV25" s="697"/>
      <c r="CW25" s="697"/>
      <c r="CX25" s="697"/>
      <c r="CY25" s="698"/>
      <c r="CZ25" s="681">
        <v>12.8</v>
      </c>
      <c r="DA25" s="699"/>
      <c r="DB25" s="699"/>
      <c r="DC25" s="700"/>
      <c r="DD25" s="684">
        <v>1373819</v>
      </c>
      <c r="DE25" s="697"/>
      <c r="DF25" s="697"/>
      <c r="DG25" s="697"/>
      <c r="DH25" s="697"/>
      <c r="DI25" s="697"/>
      <c r="DJ25" s="697"/>
      <c r="DK25" s="698"/>
      <c r="DL25" s="684">
        <v>1348944</v>
      </c>
      <c r="DM25" s="697"/>
      <c r="DN25" s="697"/>
      <c r="DO25" s="697"/>
      <c r="DP25" s="697"/>
      <c r="DQ25" s="697"/>
      <c r="DR25" s="697"/>
      <c r="DS25" s="697"/>
      <c r="DT25" s="697"/>
      <c r="DU25" s="697"/>
      <c r="DV25" s="698"/>
      <c r="DW25" s="681">
        <v>20.3</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7145024</v>
      </c>
      <c r="S26" s="679"/>
      <c r="T26" s="679"/>
      <c r="U26" s="679"/>
      <c r="V26" s="679"/>
      <c r="W26" s="679"/>
      <c r="X26" s="679"/>
      <c r="Y26" s="680"/>
      <c r="Z26" s="715">
        <v>56.3</v>
      </c>
      <c r="AA26" s="715"/>
      <c r="AB26" s="715"/>
      <c r="AC26" s="715"/>
      <c r="AD26" s="716">
        <v>6362529</v>
      </c>
      <c r="AE26" s="716"/>
      <c r="AF26" s="716"/>
      <c r="AG26" s="716"/>
      <c r="AH26" s="716"/>
      <c r="AI26" s="716"/>
      <c r="AJ26" s="716"/>
      <c r="AK26" s="716"/>
      <c r="AL26" s="681">
        <v>99.4</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234</v>
      </c>
      <c r="BP26" s="715"/>
      <c r="BQ26" s="715"/>
      <c r="BR26" s="715"/>
      <c r="BS26" s="684" t="s">
        <v>234</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974896</v>
      </c>
      <c r="CS26" s="679"/>
      <c r="CT26" s="679"/>
      <c r="CU26" s="679"/>
      <c r="CV26" s="679"/>
      <c r="CW26" s="679"/>
      <c r="CX26" s="679"/>
      <c r="CY26" s="680"/>
      <c r="CZ26" s="681">
        <v>8.1</v>
      </c>
      <c r="DA26" s="699"/>
      <c r="DB26" s="699"/>
      <c r="DC26" s="700"/>
      <c r="DD26" s="684">
        <v>846185</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4219</v>
      </c>
      <c r="S27" s="679"/>
      <c r="T27" s="679"/>
      <c r="U27" s="679"/>
      <c r="V27" s="679"/>
      <c r="W27" s="679"/>
      <c r="X27" s="679"/>
      <c r="Y27" s="680"/>
      <c r="Z27" s="715">
        <v>0</v>
      </c>
      <c r="AA27" s="715"/>
      <c r="AB27" s="715"/>
      <c r="AC27" s="715"/>
      <c r="AD27" s="716">
        <v>4219</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1996327</v>
      </c>
      <c r="BH27" s="679"/>
      <c r="BI27" s="679"/>
      <c r="BJ27" s="679"/>
      <c r="BK27" s="679"/>
      <c r="BL27" s="679"/>
      <c r="BM27" s="679"/>
      <c r="BN27" s="680"/>
      <c r="BO27" s="715">
        <v>100</v>
      </c>
      <c r="BP27" s="715"/>
      <c r="BQ27" s="715"/>
      <c r="BR27" s="715"/>
      <c r="BS27" s="684">
        <v>5991</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1649381</v>
      </c>
      <c r="CS27" s="697"/>
      <c r="CT27" s="697"/>
      <c r="CU27" s="697"/>
      <c r="CV27" s="697"/>
      <c r="CW27" s="697"/>
      <c r="CX27" s="697"/>
      <c r="CY27" s="698"/>
      <c r="CZ27" s="681">
        <v>13.7</v>
      </c>
      <c r="DA27" s="699"/>
      <c r="DB27" s="699"/>
      <c r="DC27" s="700"/>
      <c r="DD27" s="684">
        <v>498454</v>
      </c>
      <c r="DE27" s="697"/>
      <c r="DF27" s="697"/>
      <c r="DG27" s="697"/>
      <c r="DH27" s="697"/>
      <c r="DI27" s="697"/>
      <c r="DJ27" s="697"/>
      <c r="DK27" s="698"/>
      <c r="DL27" s="684">
        <v>491349</v>
      </c>
      <c r="DM27" s="697"/>
      <c r="DN27" s="697"/>
      <c r="DO27" s="697"/>
      <c r="DP27" s="697"/>
      <c r="DQ27" s="697"/>
      <c r="DR27" s="697"/>
      <c r="DS27" s="697"/>
      <c r="DT27" s="697"/>
      <c r="DU27" s="697"/>
      <c r="DV27" s="698"/>
      <c r="DW27" s="681">
        <v>7.4</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65966</v>
      </c>
      <c r="S28" s="679"/>
      <c r="T28" s="679"/>
      <c r="U28" s="679"/>
      <c r="V28" s="679"/>
      <c r="W28" s="679"/>
      <c r="X28" s="679"/>
      <c r="Y28" s="680"/>
      <c r="Z28" s="715">
        <v>0.5</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1041646</v>
      </c>
      <c r="CS28" s="679"/>
      <c r="CT28" s="679"/>
      <c r="CU28" s="679"/>
      <c r="CV28" s="679"/>
      <c r="CW28" s="679"/>
      <c r="CX28" s="679"/>
      <c r="CY28" s="680"/>
      <c r="CZ28" s="681">
        <v>8.6999999999999993</v>
      </c>
      <c r="DA28" s="699"/>
      <c r="DB28" s="699"/>
      <c r="DC28" s="700"/>
      <c r="DD28" s="684">
        <v>1014555</v>
      </c>
      <c r="DE28" s="679"/>
      <c r="DF28" s="679"/>
      <c r="DG28" s="679"/>
      <c r="DH28" s="679"/>
      <c r="DI28" s="679"/>
      <c r="DJ28" s="679"/>
      <c r="DK28" s="680"/>
      <c r="DL28" s="684">
        <v>1014555</v>
      </c>
      <c r="DM28" s="679"/>
      <c r="DN28" s="679"/>
      <c r="DO28" s="679"/>
      <c r="DP28" s="679"/>
      <c r="DQ28" s="679"/>
      <c r="DR28" s="679"/>
      <c r="DS28" s="679"/>
      <c r="DT28" s="679"/>
      <c r="DU28" s="679"/>
      <c r="DV28" s="680"/>
      <c r="DW28" s="681">
        <v>15.3</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142272</v>
      </c>
      <c r="S29" s="679"/>
      <c r="T29" s="679"/>
      <c r="U29" s="679"/>
      <c r="V29" s="679"/>
      <c r="W29" s="679"/>
      <c r="X29" s="679"/>
      <c r="Y29" s="680"/>
      <c r="Z29" s="715">
        <v>1.1000000000000001</v>
      </c>
      <c r="AA29" s="715"/>
      <c r="AB29" s="715"/>
      <c r="AC29" s="715"/>
      <c r="AD29" s="716">
        <v>6070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1041645</v>
      </c>
      <c r="CS29" s="697"/>
      <c r="CT29" s="697"/>
      <c r="CU29" s="697"/>
      <c r="CV29" s="697"/>
      <c r="CW29" s="697"/>
      <c r="CX29" s="697"/>
      <c r="CY29" s="698"/>
      <c r="CZ29" s="681">
        <v>8.6999999999999993</v>
      </c>
      <c r="DA29" s="699"/>
      <c r="DB29" s="699"/>
      <c r="DC29" s="700"/>
      <c r="DD29" s="684">
        <v>1014554</v>
      </c>
      <c r="DE29" s="697"/>
      <c r="DF29" s="697"/>
      <c r="DG29" s="697"/>
      <c r="DH29" s="697"/>
      <c r="DI29" s="697"/>
      <c r="DJ29" s="697"/>
      <c r="DK29" s="698"/>
      <c r="DL29" s="684">
        <v>1014554</v>
      </c>
      <c r="DM29" s="697"/>
      <c r="DN29" s="697"/>
      <c r="DO29" s="697"/>
      <c r="DP29" s="697"/>
      <c r="DQ29" s="697"/>
      <c r="DR29" s="697"/>
      <c r="DS29" s="697"/>
      <c r="DT29" s="697"/>
      <c r="DU29" s="697"/>
      <c r="DV29" s="698"/>
      <c r="DW29" s="681">
        <v>15.3</v>
      </c>
      <c r="DX29" s="699"/>
      <c r="DY29" s="699"/>
      <c r="DZ29" s="699"/>
      <c r="EA29" s="699"/>
      <c r="EB29" s="699"/>
      <c r="EC29" s="714"/>
    </row>
    <row r="30" spans="2:133" ht="11.25" customHeight="1">
      <c r="B30" s="675" t="s">
        <v>306</v>
      </c>
      <c r="C30" s="676"/>
      <c r="D30" s="676"/>
      <c r="E30" s="676"/>
      <c r="F30" s="676"/>
      <c r="G30" s="676"/>
      <c r="H30" s="676"/>
      <c r="I30" s="676"/>
      <c r="J30" s="676"/>
      <c r="K30" s="676"/>
      <c r="L30" s="676"/>
      <c r="M30" s="676"/>
      <c r="N30" s="676"/>
      <c r="O30" s="676"/>
      <c r="P30" s="676"/>
      <c r="Q30" s="677"/>
      <c r="R30" s="678">
        <v>31849</v>
      </c>
      <c r="S30" s="679"/>
      <c r="T30" s="679"/>
      <c r="U30" s="679"/>
      <c r="V30" s="679"/>
      <c r="W30" s="679"/>
      <c r="X30" s="679"/>
      <c r="Y30" s="680"/>
      <c r="Z30" s="715">
        <v>0.3</v>
      </c>
      <c r="AA30" s="715"/>
      <c r="AB30" s="715"/>
      <c r="AC30" s="715"/>
      <c r="AD30" s="716" t="s">
        <v>128</v>
      </c>
      <c r="AE30" s="716"/>
      <c r="AF30" s="716"/>
      <c r="AG30" s="716"/>
      <c r="AH30" s="716"/>
      <c r="AI30" s="716"/>
      <c r="AJ30" s="716"/>
      <c r="AK30" s="716"/>
      <c r="AL30" s="681" t="s">
        <v>234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969985</v>
      </c>
      <c r="CS30" s="679"/>
      <c r="CT30" s="679"/>
      <c r="CU30" s="679"/>
      <c r="CV30" s="679"/>
      <c r="CW30" s="679"/>
      <c r="CX30" s="679"/>
      <c r="CY30" s="680"/>
      <c r="CZ30" s="681">
        <v>8.1</v>
      </c>
      <c r="DA30" s="699"/>
      <c r="DB30" s="699"/>
      <c r="DC30" s="700"/>
      <c r="DD30" s="684">
        <v>942894</v>
      </c>
      <c r="DE30" s="679"/>
      <c r="DF30" s="679"/>
      <c r="DG30" s="679"/>
      <c r="DH30" s="679"/>
      <c r="DI30" s="679"/>
      <c r="DJ30" s="679"/>
      <c r="DK30" s="680"/>
      <c r="DL30" s="684">
        <v>942894</v>
      </c>
      <c r="DM30" s="679"/>
      <c r="DN30" s="679"/>
      <c r="DO30" s="679"/>
      <c r="DP30" s="679"/>
      <c r="DQ30" s="679"/>
      <c r="DR30" s="679"/>
      <c r="DS30" s="679"/>
      <c r="DT30" s="679"/>
      <c r="DU30" s="679"/>
      <c r="DV30" s="680"/>
      <c r="DW30" s="681">
        <v>14.2</v>
      </c>
      <c r="DX30" s="699"/>
      <c r="DY30" s="699"/>
      <c r="DZ30" s="699"/>
      <c r="EA30" s="699"/>
      <c r="EB30" s="699"/>
      <c r="EC30" s="714"/>
    </row>
    <row r="31" spans="2:133" ht="11.25" customHeight="1">
      <c r="B31" s="675" t="s">
        <v>310</v>
      </c>
      <c r="C31" s="676"/>
      <c r="D31" s="676"/>
      <c r="E31" s="676"/>
      <c r="F31" s="676"/>
      <c r="G31" s="676"/>
      <c r="H31" s="676"/>
      <c r="I31" s="676"/>
      <c r="J31" s="676"/>
      <c r="K31" s="676"/>
      <c r="L31" s="676"/>
      <c r="M31" s="676"/>
      <c r="N31" s="676"/>
      <c r="O31" s="676"/>
      <c r="P31" s="676"/>
      <c r="Q31" s="677"/>
      <c r="R31" s="678">
        <v>1618191</v>
      </c>
      <c r="S31" s="679"/>
      <c r="T31" s="679"/>
      <c r="U31" s="679"/>
      <c r="V31" s="679"/>
      <c r="W31" s="679"/>
      <c r="X31" s="679"/>
      <c r="Y31" s="680"/>
      <c r="Z31" s="715">
        <v>12.7</v>
      </c>
      <c r="AA31" s="715"/>
      <c r="AB31" s="715"/>
      <c r="AC31" s="715"/>
      <c r="AD31" s="716" t="s">
        <v>128</v>
      </c>
      <c r="AE31" s="716"/>
      <c r="AF31" s="716"/>
      <c r="AG31" s="716"/>
      <c r="AH31" s="716"/>
      <c r="AI31" s="716"/>
      <c r="AJ31" s="716"/>
      <c r="AK31" s="716"/>
      <c r="AL31" s="681" t="s">
        <v>128</v>
      </c>
      <c r="AM31" s="682"/>
      <c r="AN31" s="682"/>
      <c r="AO31" s="717"/>
      <c r="AP31" s="754" t="s">
        <v>311</v>
      </c>
      <c r="AQ31" s="755"/>
      <c r="AR31" s="755"/>
      <c r="AS31" s="755"/>
      <c r="AT31" s="760" t="s">
        <v>312</v>
      </c>
      <c r="AU31" s="231"/>
      <c r="AV31" s="231"/>
      <c r="AW31" s="231"/>
      <c r="AX31" s="744" t="s">
        <v>186</v>
      </c>
      <c r="AY31" s="745"/>
      <c r="AZ31" s="745"/>
      <c r="BA31" s="745"/>
      <c r="BB31" s="745"/>
      <c r="BC31" s="745"/>
      <c r="BD31" s="745"/>
      <c r="BE31" s="745"/>
      <c r="BF31" s="746"/>
      <c r="BG31" s="747">
        <v>98.7</v>
      </c>
      <c r="BH31" s="748"/>
      <c r="BI31" s="748"/>
      <c r="BJ31" s="748"/>
      <c r="BK31" s="748"/>
      <c r="BL31" s="748"/>
      <c r="BM31" s="749">
        <v>94.3</v>
      </c>
      <c r="BN31" s="748"/>
      <c r="BO31" s="748"/>
      <c r="BP31" s="748"/>
      <c r="BQ31" s="750"/>
      <c r="BR31" s="747">
        <v>98.7</v>
      </c>
      <c r="BS31" s="748"/>
      <c r="BT31" s="748"/>
      <c r="BU31" s="748"/>
      <c r="BV31" s="748"/>
      <c r="BW31" s="748"/>
      <c r="BX31" s="749">
        <v>93.8</v>
      </c>
      <c r="BY31" s="748"/>
      <c r="BZ31" s="748"/>
      <c r="CA31" s="748"/>
      <c r="CB31" s="750"/>
      <c r="CD31" s="765"/>
      <c r="CE31" s="766"/>
      <c r="CF31" s="711" t="s">
        <v>313</v>
      </c>
      <c r="CG31" s="712"/>
      <c r="CH31" s="712"/>
      <c r="CI31" s="712"/>
      <c r="CJ31" s="712"/>
      <c r="CK31" s="712"/>
      <c r="CL31" s="712"/>
      <c r="CM31" s="712"/>
      <c r="CN31" s="712"/>
      <c r="CO31" s="712"/>
      <c r="CP31" s="712"/>
      <c r="CQ31" s="713"/>
      <c r="CR31" s="678">
        <v>71660</v>
      </c>
      <c r="CS31" s="697"/>
      <c r="CT31" s="697"/>
      <c r="CU31" s="697"/>
      <c r="CV31" s="697"/>
      <c r="CW31" s="697"/>
      <c r="CX31" s="697"/>
      <c r="CY31" s="698"/>
      <c r="CZ31" s="681">
        <v>0.6</v>
      </c>
      <c r="DA31" s="699"/>
      <c r="DB31" s="699"/>
      <c r="DC31" s="700"/>
      <c r="DD31" s="684">
        <v>71660</v>
      </c>
      <c r="DE31" s="697"/>
      <c r="DF31" s="697"/>
      <c r="DG31" s="697"/>
      <c r="DH31" s="697"/>
      <c r="DI31" s="697"/>
      <c r="DJ31" s="697"/>
      <c r="DK31" s="698"/>
      <c r="DL31" s="684">
        <v>71660</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c r="B32" s="769" t="s">
        <v>314</v>
      </c>
      <c r="C32" s="770"/>
      <c r="D32" s="770"/>
      <c r="E32" s="770"/>
      <c r="F32" s="770"/>
      <c r="G32" s="770"/>
      <c r="H32" s="770"/>
      <c r="I32" s="770"/>
      <c r="J32" s="770"/>
      <c r="K32" s="770"/>
      <c r="L32" s="770"/>
      <c r="M32" s="770"/>
      <c r="N32" s="770"/>
      <c r="O32" s="770"/>
      <c r="P32" s="770"/>
      <c r="Q32" s="771"/>
      <c r="R32" s="678">
        <v>20997</v>
      </c>
      <c r="S32" s="679"/>
      <c r="T32" s="679"/>
      <c r="U32" s="679"/>
      <c r="V32" s="679"/>
      <c r="W32" s="679"/>
      <c r="X32" s="679"/>
      <c r="Y32" s="680"/>
      <c r="Z32" s="715">
        <v>0.2</v>
      </c>
      <c r="AA32" s="715"/>
      <c r="AB32" s="715"/>
      <c r="AC32" s="715"/>
      <c r="AD32" s="716">
        <v>20997</v>
      </c>
      <c r="AE32" s="716"/>
      <c r="AF32" s="716"/>
      <c r="AG32" s="716"/>
      <c r="AH32" s="716"/>
      <c r="AI32" s="716"/>
      <c r="AJ32" s="716"/>
      <c r="AK32" s="716"/>
      <c r="AL32" s="681">
        <v>0.3</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98.8</v>
      </c>
      <c r="BH32" s="697"/>
      <c r="BI32" s="697"/>
      <c r="BJ32" s="697"/>
      <c r="BK32" s="697"/>
      <c r="BL32" s="697"/>
      <c r="BM32" s="682">
        <v>96.7</v>
      </c>
      <c r="BN32" s="743"/>
      <c r="BO32" s="743"/>
      <c r="BP32" s="743"/>
      <c r="BQ32" s="721"/>
      <c r="BR32" s="751">
        <v>98.8</v>
      </c>
      <c r="BS32" s="697"/>
      <c r="BT32" s="697"/>
      <c r="BU32" s="697"/>
      <c r="BV32" s="697"/>
      <c r="BW32" s="697"/>
      <c r="BX32" s="682">
        <v>96.6</v>
      </c>
      <c r="BY32" s="743"/>
      <c r="BZ32" s="743"/>
      <c r="CA32" s="743"/>
      <c r="CB32" s="721"/>
      <c r="CD32" s="767"/>
      <c r="CE32" s="768"/>
      <c r="CF32" s="711" t="s">
        <v>317</v>
      </c>
      <c r="CG32" s="712"/>
      <c r="CH32" s="712"/>
      <c r="CI32" s="712"/>
      <c r="CJ32" s="712"/>
      <c r="CK32" s="712"/>
      <c r="CL32" s="712"/>
      <c r="CM32" s="712"/>
      <c r="CN32" s="712"/>
      <c r="CO32" s="712"/>
      <c r="CP32" s="712"/>
      <c r="CQ32" s="713"/>
      <c r="CR32" s="678">
        <v>1</v>
      </c>
      <c r="CS32" s="679"/>
      <c r="CT32" s="679"/>
      <c r="CU32" s="679"/>
      <c r="CV32" s="679"/>
      <c r="CW32" s="679"/>
      <c r="CX32" s="679"/>
      <c r="CY32" s="680"/>
      <c r="CZ32" s="681">
        <v>0</v>
      </c>
      <c r="DA32" s="699"/>
      <c r="DB32" s="699"/>
      <c r="DC32" s="700"/>
      <c r="DD32" s="684">
        <v>1</v>
      </c>
      <c r="DE32" s="679"/>
      <c r="DF32" s="679"/>
      <c r="DG32" s="679"/>
      <c r="DH32" s="679"/>
      <c r="DI32" s="679"/>
      <c r="DJ32" s="679"/>
      <c r="DK32" s="680"/>
      <c r="DL32" s="684">
        <v>1</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318</v>
      </c>
      <c r="C33" s="676"/>
      <c r="D33" s="676"/>
      <c r="E33" s="676"/>
      <c r="F33" s="676"/>
      <c r="G33" s="676"/>
      <c r="H33" s="676"/>
      <c r="I33" s="676"/>
      <c r="J33" s="676"/>
      <c r="K33" s="676"/>
      <c r="L33" s="676"/>
      <c r="M33" s="676"/>
      <c r="N33" s="676"/>
      <c r="O33" s="676"/>
      <c r="P33" s="676"/>
      <c r="Q33" s="677"/>
      <c r="R33" s="678">
        <v>968739</v>
      </c>
      <c r="S33" s="679"/>
      <c r="T33" s="679"/>
      <c r="U33" s="679"/>
      <c r="V33" s="679"/>
      <c r="W33" s="679"/>
      <c r="X33" s="679"/>
      <c r="Y33" s="680"/>
      <c r="Z33" s="715">
        <v>7.6</v>
      </c>
      <c r="AA33" s="715"/>
      <c r="AB33" s="715"/>
      <c r="AC33" s="715"/>
      <c r="AD33" s="716" t="s">
        <v>234</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98.6</v>
      </c>
      <c r="BH33" s="663"/>
      <c r="BI33" s="663"/>
      <c r="BJ33" s="663"/>
      <c r="BK33" s="663"/>
      <c r="BL33" s="663"/>
      <c r="BM33" s="706">
        <v>91.7</v>
      </c>
      <c r="BN33" s="663"/>
      <c r="BO33" s="663"/>
      <c r="BP33" s="663"/>
      <c r="BQ33" s="727"/>
      <c r="BR33" s="742">
        <v>98.6</v>
      </c>
      <c r="BS33" s="663"/>
      <c r="BT33" s="663"/>
      <c r="BU33" s="663"/>
      <c r="BV33" s="663"/>
      <c r="BW33" s="663"/>
      <c r="BX33" s="706">
        <v>90.8</v>
      </c>
      <c r="BY33" s="663"/>
      <c r="BZ33" s="663"/>
      <c r="CA33" s="663"/>
      <c r="CB33" s="727"/>
      <c r="CD33" s="711" t="s">
        <v>320</v>
      </c>
      <c r="CE33" s="712"/>
      <c r="CF33" s="712"/>
      <c r="CG33" s="712"/>
      <c r="CH33" s="712"/>
      <c r="CI33" s="712"/>
      <c r="CJ33" s="712"/>
      <c r="CK33" s="712"/>
      <c r="CL33" s="712"/>
      <c r="CM33" s="712"/>
      <c r="CN33" s="712"/>
      <c r="CO33" s="712"/>
      <c r="CP33" s="712"/>
      <c r="CQ33" s="713"/>
      <c r="CR33" s="678">
        <v>5201576</v>
      </c>
      <c r="CS33" s="697"/>
      <c r="CT33" s="697"/>
      <c r="CU33" s="697"/>
      <c r="CV33" s="697"/>
      <c r="CW33" s="697"/>
      <c r="CX33" s="697"/>
      <c r="CY33" s="698"/>
      <c r="CZ33" s="681">
        <v>43.2</v>
      </c>
      <c r="DA33" s="699"/>
      <c r="DB33" s="699"/>
      <c r="DC33" s="700"/>
      <c r="DD33" s="684">
        <v>4302123</v>
      </c>
      <c r="DE33" s="697"/>
      <c r="DF33" s="697"/>
      <c r="DG33" s="697"/>
      <c r="DH33" s="697"/>
      <c r="DI33" s="697"/>
      <c r="DJ33" s="697"/>
      <c r="DK33" s="698"/>
      <c r="DL33" s="684">
        <v>2977212</v>
      </c>
      <c r="DM33" s="697"/>
      <c r="DN33" s="697"/>
      <c r="DO33" s="697"/>
      <c r="DP33" s="697"/>
      <c r="DQ33" s="697"/>
      <c r="DR33" s="697"/>
      <c r="DS33" s="697"/>
      <c r="DT33" s="697"/>
      <c r="DU33" s="697"/>
      <c r="DV33" s="698"/>
      <c r="DW33" s="681">
        <v>44.9</v>
      </c>
      <c r="DX33" s="699"/>
      <c r="DY33" s="699"/>
      <c r="DZ33" s="699"/>
      <c r="EA33" s="699"/>
      <c r="EB33" s="699"/>
      <c r="EC33" s="714"/>
    </row>
    <row r="34" spans="2:133" ht="11.25" customHeight="1">
      <c r="B34" s="675" t="s">
        <v>321</v>
      </c>
      <c r="C34" s="676"/>
      <c r="D34" s="676"/>
      <c r="E34" s="676"/>
      <c r="F34" s="676"/>
      <c r="G34" s="676"/>
      <c r="H34" s="676"/>
      <c r="I34" s="676"/>
      <c r="J34" s="676"/>
      <c r="K34" s="676"/>
      <c r="L34" s="676"/>
      <c r="M34" s="676"/>
      <c r="N34" s="676"/>
      <c r="O34" s="676"/>
      <c r="P34" s="676"/>
      <c r="Q34" s="677"/>
      <c r="R34" s="678">
        <v>34833</v>
      </c>
      <c r="S34" s="679"/>
      <c r="T34" s="679"/>
      <c r="U34" s="679"/>
      <c r="V34" s="679"/>
      <c r="W34" s="679"/>
      <c r="X34" s="679"/>
      <c r="Y34" s="680"/>
      <c r="Z34" s="715">
        <v>0.3</v>
      </c>
      <c r="AA34" s="715"/>
      <c r="AB34" s="715"/>
      <c r="AC34" s="715"/>
      <c r="AD34" s="716">
        <v>2878</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1889190</v>
      </c>
      <c r="CS34" s="679"/>
      <c r="CT34" s="679"/>
      <c r="CU34" s="679"/>
      <c r="CV34" s="679"/>
      <c r="CW34" s="679"/>
      <c r="CX34" s="679"/>
      <c r="CY34" s="680"/>
      <c r="CZ34" s="681">
        <v>15.7</v>
      </c>
      <c r="DA34" s="699"/>
      <c r="DB34" s="699"/>
      <c r="DC34" s="700"/>
      <c r="DD34" s="684">
        <v>1493296</v>
      </c>
      <c r="DE34" s="679"/>
      <c r="DF34" s="679"/>
      <c r="DG34" s="679"/>
      <c r="DH34" s="679"/>
      <c r="DI34" s="679"/>
      <c r="DJ34" s="679"/>
      <c r="DK34" s="680"/>
      <c r="DL34" s="684">
        <v>1233844</v>
      </c>
      <c r="DM34" s="679"/>
      <c r="DN34" s="679"/>
      <c r="DO34" s="679"/>
      <c r="DP34" s="679"/>
      <c r="DQ34" s="679"/>
      <c r="DR34" s="679"/>
      <c r="DS34" s="679"/>
      <c r="DT34" s="679"/>
      <c r="DU34" s="679"/>
      <c r="DV34" s="680"/>
      <c r="DW34" s="681">
        <v>18.600000000000001</v>
      </c>
      <c r="DX34" s="699"/>
      <c r="DY34" s="699"/>
      <c r="DZ34" s="699"/>
      <c r="EA34" s="699"/>
      <c r="EB34" s="699"/>
      <c r="EC34" s="714"/>
    </row>
    <row r="35" spans="2:133" ht="11.25" customHeight="1">
      <c r="B35" s="675" t="s">
        <v>323</v>
      </c>
      <c r="C35" s="676"/>
      <c r="D35" s="676"/>
      <c r="E35" s="676"/>
      <c r="F35" s="676"/>
      <c r="G35" s="676"/>
      <c r="H35" s="676"/>
      <c r="I35" s="676"/>
      <c r="J35" s="676"/>
      <c r="K35" s="676"/>
      <c r="L35" s="676"/>
      <c r="M35" s="676"/>
      <c r="N35" s="676"/>
      <c r="O35" s="676"/>
      <c r="P35" s="676"/>
      <c r="Q35" s="677"/>
      <c r="R35" s="678">
        <v>68252</v>
      </c>
      <c r="S35" s="679"/>
      <c r="T35" s="679"/>
      <c r="U35" s="679"/>
      <c r="V35" s="679"/>
      <c r="W35" s="679"/>
      <c r="X35" s="679"/>
      <c r="Y35" s="680"/>
      <c r="Z35" s="715">
        <v>0.5</v>
      </c>
      <c r="AA35" s="715"/>
      <c r="AB35" s="715"/>
      <c r="AC35" s="715"/>
      <c r="AD35" s="716" t="s">
        <v>128</v>
      </c>
      <c r="AE35" s="716"/>
      <c r="AF35" s="716"/>
      <c r="AG35" s="716"/>
      <c r="AH35" s="716"/>
      <c r="AI35" s="716"/>
      <c r="AJ35" s="716"/>
      <c r="AK35" s="716"/>
      <c r="AL35" s="681" t="s">
        <v>234</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50074</v>
      </c>
      <c r="CS35" s="697"/>
      <c r="CT35" s="697"/>
      <c r="CU35" s="697"/>
      <c r="CV35" s="697"/>
      <c r="CW35" s="697"/>
      <c r="CX35" s="697"/>
      <c r="CY35" s="698"/>
      <c r="CZ35" s="681">
        <v>0.4</v>
      </c>
      <c r="DA35" s="699"/>
      <c r="DB35" s="699"/>
      <c r="DC35" s="700"/>
      <c r="DD35" s="684">
        <v>40552</v>
      </c>
      <c r="DE35" s="697"/>
      <c r="DF35" s="697"/>
      <c r="DG35" s="697"/>
      <c r="DH35" s="697"/>
      <c r="DI35" s="697"/>
      <c r="DJ35" s="697"/>
      <c r="DK35" s="698"/>
      <c r="DL35" s="684">
        <v>40552</v>
      </c>
      <c r="DM35" s="697"/>
      <c r="DN35" s="697"/>
      <c r="DO35" s="697"/>
      <c r="DP35" s="697"/>
      <c r="DQ35" s="697"/>
      <c r="DR35" s="697"/>
      <c r="DS35" s="697"/>
      <c r="DT35" s="697"/>
      <c r="DU35" s="697"/>
      <c r="DV35" s="698"/>
      <c r="DW35" s="681">
        <v>0.6</v>
      </c>
      <c r="DX35" s="699"/>
      <c r="DY35" s="699"/>
      <c r="DZ35" s="699"/>
      <c r="EA35" s="699"/>
      <c r="EB35" s="699"/>
      <c r="EC35" s="714"/>
    </row>
    <row r="36" spans="2:133" ht="11.25" customHeight="1">
      <c r="B36" s="675" t="s">
        <v>327</v>
      </c>
      <c r="C36" s="676"/>
      <c r="D36" s="676"/>
      <c r="E36" s="676"/>
      <c r="F36" s="676"/>
      <c r="G36" s="676"/>
      <c r="H36" s="676"/>
      <c r="I36" s="676"/>
      <c r="J36" s="676"/>
      <c r="K36" s="676"/>
      <c r="L36" s="676"/>
      <c r="M36" s="676"/>
      <c r="N36" s="676"/>
      <c r="O36" s="676"/>
      <c r="P36" s="676"/>
      <c r="Q36" s="677"/>
      <c r="R36" s="678">
        <v>759359</v>
      </c>
      <c r="S36" s="679"/>
      <c r="T36" s="679"/>
      <c r="U36" s="679"/>
      <c r="V36" s="679"/>
      <c r="W36" s="679"/>
      <c r="X36" s="679"/>
      <c r="Y36" s="680"/>
      <c r="Z36" s="715">
        <v>6</v>
      </c>
      <c r="AA36" s="715"/>
      <c r="AB36" s="715"/>
      <c r="AC36" s="715"/>
      <c r="AD36" s="716" t="s">
        <v>234</v>
      </c>
      <c r="AE36" s="716"/>
      <c r="AF36" s="716"/>
      <c r="AG36" s="716"/>
      <c r="AH36" s="716"/>
      <c r="AI36" s="716"/>
      <c r="AJ36" s="716"/>
      <c r="AK36" s="716"/>
      <c r="AL36" s="681" t="s">
        <v>128</v>
      </c>
      <c r="AM36" s="682"/>
      <c r="AN36" s="682"/>
      <c r="AO36" s="717"/>
      <c r="AP36" s="235"/>
      <c r="AQ36" s="730" t="s">
        <v>328</v>
      </c>
      <c r="AR36" s="731"/>
      <c r="AS36" s="731"/>
      <c r="AT36" s="731"/>
      <c r="AU36" s="731"/>
      <c r="AV36" s="731"/>
      <c r="AW36" s="731"/>
      <c r="AX36" s="731"/>
      <c r="AY36" s="732"/>
      <c r="AZ36" s="733">
        <v>1567258</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62732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1462449</v>
      </c>
      <c r="CS36" s="679"/>
      <c r="CT36" s="679"/>
      <c r="CU36" s="679"/>
      <c r="CV36" s="679"/>
      <c r="CW36" s="679"/>
      <c r="CX36" s="679"/>
      <c r="CY36" s="680"/>
      <c r="CZ36" s="681">
        <v>12.2</v>
      </c>
      <c r="DA36" s="699"/>
      <c r="DB36" s="699"/>
      <c r="DC36" s="700"/>
      <c r="DD36" s="684">
        <v>1256040</v>
      </c>
      <c r="DE36" s="679"/>
      <c r="DF36" s="679"/>
      <c r="DG36" s="679"/>
      <c r="DH36" s="679"/>
      <c r="DI36" s="679"/>
      <c r="DJ36" s="679"/>
      <c r="DK36" s="680"/>
      <c r="DL36" s="684">
        <v>884375</v>
      </c>
      <c r="DM36" s="679"/>
      <c r="DN36" s="679"/>
      <c r="DO36" s="679"/>
      <c r="DP36" s="679"/>
      <c r="DQ36" s="679"/>
      <c r="DR36" s="679"/>
      <c r="DS36" s="679"/>
      <c r="DT36" s="679"/>
      <c r="DU36" s="679"/>
      <c r="DV36" s="680"/>
      <c r="DW36" s="681">
        <v>13.3</v>
      </c>
      <c r="DX36" s="699"/>
      <c r="DY36" s="699"/>
      <c r="DZ36" s="699"/>
      <c r="EA36" s="699"/>
      <c r="EB36" s="699"/>
      <c r="EC36" s="714"/>
    </row>
    <row r="37" spans="2:133" ht="11.25" customHeight="1">
      <c r="B37" s="675" t="s">
        <v>331</v>
      </c>
      <c r="C37" s="676"/>
      <c r="D37" s="676"/>
      <c r="E37" s="676"/>
      <c r="F37" s="676"/>
      <c r="G37" s="676"/>
      <c r="H37" s="676"/>
      <c r="I37" s="676"/>
      <c r="J37" s="676"/>
      <c r="K37" s="676"/>
      <c r="L37" s="676"/>
      <c r="M37" s="676"/>
      <c r="N37" s="676"/>
      <c r="O37" s="676"/>
      <c r="P37" s="676"/>
      <c r="Q37" s="677"/>
      <c r="R37" s="678">
        <v>722293</v>
      </c>
      <c r="S37" s="679"/>
      <c r="T37" s="679"/>
      <c r="U37" s="679"/>
      <c r="V37" s="679"/>
      <c r="W37" s="679"/>
      <c r="X37" s="679"/>
      <c r="Y37" s="680"/>
      <c r="Z37" s="715">
        <v>5.7</v>
      </c>
      <c r="AA37" s="715"/>
      <c r="AB37" s="715"/>
      <c r="AC37" s="715"/>
      <c r="AD37" s="716" t="s">
        <v>234</v>
      </c>
      <c r="AE37" s="716"/>
      <c r="AF37" s="716"/>
      <c r="AG37" s="716"/>
      <c r="AH37" s="716"/>
      <c r="AI37" s="716"/>
      <c r="AJ37" s="716"/>
      <c r="AK37" s="716"/>
      <c r="AL37" s="681" t="s">
        <v>128</v>
      </c>
      <c r="AM37" s="682"/>
      <c r="AN37" s="682"/>
      <c r="AO37" s="717"/>
      <c r="AQ37" s="718" t="s">
        <v>332</v>
      </c>
      <c r="AR37" s="719"/>
      <c r="AS37" s="719"/>
      <c r="AT37" s="719"/>
      <c r="AU37" s="719"/>
      <c r="AV37" s="719"/>
      <c r="AW37" s="719"/>
      <c r="AX37" s="719"/>
      <c r="AY37" s="720"/>
      <c r="AZ37" s="678">
        <v>359045</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29842</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510818</v>
      </c>
      <c r="CS37" s="697"/>
      <c r="CT37" s="697"/>
      <c r="CU37" s="697"/>
      <c r="CV37" s="697"/>
      <c r="CW37" s="697"/>
      <c r="CX37" s="697"/>
      <c r="CY37" s="698"/>
      <c r="CZ37" s="681">
        <v>4.2</v>
      </c>
      <c r="DA37" s="699"/>
      <c r="DB37" s="699"/>
      <c r="DC37" s="700"/>
      <c r="DD37" s="684">
        <v>510818</v>
      </c>
      <c r="DE37" s="697"/>
      <c r="DF37" s="697"/>
      <c r="DG37" s="697"/>
      <c r="DH37" s="697"/>
      <c r="DI37" s="697"/>
      <c r="DJ37" s="697"/>
      <c r="DK37" s="698"/>
      <c r="DL37" s="684">
        <v>486277</v>
      </c>
      <c r="DM37" s="697"/>
      <c r="DN37" s="697"/>
      <c r="DO37" s="697"/>
      <c r="DP37" s="697"/>
      <c r="DQ37" s="697"/>
      <c r="DR37" s="697"/>
      <c r="DS37" s="697"/>
      <c r="DT37" s="697"/>
      <c r="DU37" s="697"/>
      <c r="DV37" s="698"/>
      <c r="DW37" s="681">
        <v>7.3</v>
      </c>
      <c r="DX37" s="699"/>
      <c r="DY37" s="699"/>
      <c r="DZ37" s="699"/>
      <c r="EA37" s="699"/>
      <c r="EB37" s="699"/>
      <c r="EC37" s="714"/>
    </row>
    <row r="38" spans="2:133" ht="11.25" customHeight="1">
      <c r="B38" s="675" t="s">
        <v>335</v>
      </c>
      <c r="C38" s="676"/>
      <c r="D38" s="676"/>
      <c r="E38" s="676"/>
      <c r="F38" s="676"/>
      <c r="G38" s="676"/>
      <c r="H38" s="676"/>
      <c r="I38" s="676"/>
      <c r="J38" s="676"/>
      <c r="K38" s="676"/>
      <c r="L38" s="676"/>
      <c r="M38" s="676"/>
      <c r="N38" s="676"/>
      <c r="O38" s="676"/>
      <c r="P38" s="676"/>
      <c r="Q38" s="677"/>
      <c r="R38" s="678">
        <v>169920</v>
      </c>
      <c r="S38" s="679"/>
      <c r="T38" s="679"/>
      <c r="U38" s="679"/>
      <c r="V38" s="679"/>
      <c r="W38" s="679"/>
      <c r="X38" s="679"/>
      <c r="Y38" s="680"/>
      <c r="Z38" s="715">
        <v>1.3</v>
      </c>
      <c r="AA38" s="715"/>
      <c r="AB38" s="715"/>
      <c r="AC38" s="715"/>
      <c r="AD38" s="716">
        <v>2972</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124394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2981</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1082680</v>
      </c>
      <c r="CS38" s="679"/>
      <c r="CT38" s="679"/>
      <c r="CU38" s="679"/>
      <c r="CV38" s="679"/>
      <c r="CW38" s="679"/>
      <c r="CX38" s="679"/>
      <c r="CY38" s="680"/>
      <c r="CZ38" s="681">
        <v>9</v>
      </c>
      <c r="DA38" s="699"/>
      <c r="DB38" s="699"/>
      <c r="DC38" s="700"/>
      <c r="DD38" s="684">
        <v>913024</v>
      </c>
      <c r="DE38" s="679"/>
      <c r="DF38" s="679"/>
      <c r="DG38" s="679"/>
      <c r="DH38" s="679"/>
      <c r="DI38" s="679"/>
      <c r="DJ38" s="679"/>
      <c r="DK38" s="680"/>
      <c r="DL38" s="684">
        <v>816854</v>
      </c>
      <c r="DM38" s="679"/>
      <c r="DN38" s="679"/>
      <c r="DO38" s="679"/>
      <c r="DP38" s="679"/>
      <c r="DQ38" s="679"/>
      <c r="DR38" s="679"/>
      <c r="DS38" s="679"/>
      <c r="DT38" s="679"/>
      <c r="DU38" s="679"/>
      <c r="DV38" s="680"/>
      <c r="DW38" s="681">
        <v>12.3</v>
      </c>
      <c r="DX38" s="699"/>
      <c r="DY38" s="699"/>
      <c r="DZ38" s="699"/>
      <c r="EA38" s="699"/>
      <c r="EB38" s="699"/>
      <c r="EC38" s="714"/>
    </row>
    <row r="39" spans="2:133" ht="11.25" customHeight="1">
      <c r="B39" s="675" t="s">
        <v>339</v>
      </c>
      <c r="C39" s="676"/>
      <c r="D39" s="676"/>
      <c r="E39" s="676"/>
      <c r="F39" s="676"/>
      <c r="G39" s="676"/>
      <c r="H39" s="676"/>
      <c r="I39" s="676"/>
      <c r="J39" s="676"/>
      <c r="K39" s="676"/>
      <c r="L39" s="676"/>
      <c r="M39" s="676"/>
      <c r="N39" s="676"/>
      <c r="O39" s="676"/>
      <c r="P39" s="676"/>
      <c r="Q39" s="677"/>
      <c r="R39" s="678">
        <v>944625</v>
      </c>
      <c r="S39" s="679"/>
      <c r="T39" s="679"/>
      <c r="U39" s="679"/>
      <c r="V39" s="679"/>
      <c r="W39" s="679"/>
      <c r="X39" s="679"/>
      <c r="Y39" s="680"/>
      <c r="Z39" s="715">
        <v>7.4</v>
      </c>
      <c r="AA39" s="715"/>
      <c r="AB39" s="715"/>
      <c r="AC39" s="715"/>
      <c r="AD39" s="716" t="s">
        <v>128</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v>1139</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4772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640536</v>
      </c>
      <c r="CS39" s="697"/>
      <c r="CT39" s="697"/>
      <c r="CU39" s="697"/>
      <c r="CV39" s="697"/>
      <c r="CW39" s="697"/>
      <c r="CX39" s="697"/>
      <c r="CY39" s="698"/>
      <c r="CZ39" s="681">
        <v>5.3</v>
      </c>
      <c r="DA39" s="699"/>
      <c r="DB39" s="699"/>
      <c r="DC39" s="700"/>
      <c r="DD39" s="684">
        <v>584114</v>
      </c>
      <c r="DE39" s="697"/>
      <c r="DF39" s="697"/>
      <c r="DG39" s="697"/>
      <c r="DH39" s="697"/>
      <c r="DI39" s="697"/>
      <c r="DJ39" s="697"/>
      <c r="DK39" s="698"/>
      <c r="DL39" s="684" t="s">
        <v>234</v>
      </c>
      <c r="DM39" s="697"/>
      <c r="DN39" s="697"/>
      <c r="DO39" s="697"/>
      <c r="DP39" s="697"/>
      <c r="DQ39" s="697"/>
      <c r="DR39" s="697"/>
      <c r="DS39" s="697"/>
      <c r="DT39" s="697"/>
      <c r="DU39" s="697"/>
      <c r="DV39" s="698"/>
      <c r="DW39" s="681" t="s">
        <v>128</v>
      </c>
      <c r="DX39" s="699"/>
      <c r="DY39" s="699"/>
      <c r="DZ39" s="699"/>
      <c r="EA39" s="699"/>
      <c r="EB39" s="699"/>
      <c r="EC39" s="714"/>
    </row>
    <row r="40" spans="2:133" ht="11.25" customHeight="1">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234</v>
      </c>
      <c r="AA40" s="715"/>
      <c r="AB40" s="715"/>
      <c r="AC40" s="715"/>
      <c r="AD40" s="716" t="s">
        <v>128</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t="s">
        <v>234</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80</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76647</v>
      </c>
      <c r="CS40" s="679"/>
      <c r="CT40" s="679"/>
      <c r="CU40" s="679"/>
      <c r="CV40" s="679"/>
      <c r="CW40" s="679"/>
      <c r="CX40" s="679"/>
      <c r="CY40" s="680"/>
      <c r="CZ40" s="681">
        <v>0.6</v>
      </c>
      <c r="DA40" s="699"/>
      <c r="DB40" s="699"/>
      <c r="DC40" s="700"/>
      <c r="DD40" s="684">
        <v>15097</v>
      </c>
      <c r="DE40" s="679"/>
      <c r="DF40" s="679"/>
      <c r="DG40" s="679"/>
      <c r="DH40" s="679"/>
      <c r="DI40" s="679"/>
      <c r="DJ40" s="679"/>
      <c r="DK40" s="680"/>
      <c r="DL40" s="684">
        <v>1587</v>
      </c>
      <c r="DM40" s="679"/>
      <c r="DN40" s="679"/>
      <c r="DO40" s="679"/>
      <c r="DP40" s="679"/>
      <c r="DQ40" s="679"/>
      <c r="DR40" s="679"/>
      <c r="DS40" s="679"/>
      <c r="DT40" s="679"/>
      <c r="DU40" s="679"/>
      <c r="DV40" s="680"/>
      <c r="DW40" s="681">
        <v>0</v>
      </c>
      <c r="DX40" s="699"/>
      <c r="DY40" s="699"/>
      <c r="DZ40" s="699"/>
      <c r="EA40" s="699"/>
      <c r="EB40" s="699"/>
      <c r="EC40" s="714"/>
    </row>
    <row r="41" spans="2:133" ht="11.25" customHeight="1">
      <c r="B41" s="675" t="s">
        <v>348</v>
      </c>
      <c r="C41" s="676"/>
      <c r="D41" s="676"/>
      <c r="E41" s="676"/>
      <c r="F41" s="676"/>
      <c r="G41" s="676"/>
      <c r="H41" s="676"/>
      <c r="I41" s="676"/>
      <c r="J41" s="676"/>
      <c r="K41" s="676"/>
      <c r="L41" s="676"/>
      <c r="M41" s="676"/>
      <c r="N41" s="676"/>
      <c r="O41" s="676"/>
      <c r="P41" s="676"/>
      <c r="Q41" s="677"/>
      <c r="R41" s="678">
        <v>235825</v>
      </c>
      <c r="S41" s="679"/>
      <c r="T41" s="679"/>
      <c r="U41" s="679"/>
      <c r="V41" s="679"/>
      <c r="W41" s="679"/>
      <c r="X41" s="679"/>
      <c r="Y41" s="680"/>
      <c r="Z41" s="715">
        <v>1.9</v>
      </c>
      <c r="AA41" s="715"/>
      <c r="AB41" s="715"/>
      <c r="AC41" s="715"/>
      <c r="AD41" s="716" t="s">
        <v>128</v>
      </c>
      <c r="AE41" s="716"/>
      <c r="AF41" s="716"/>
      <c r="AG41" s="716"/>
      <c r="AH41" s="716"/>
      <c r="AI41" s="716"/>
      <c r="AJ41" s="716"/>
      <c r="AK41" s="716"/>
      <c r="AL41" s="681" t="s">
        <v>234</v>
      </c>
      <c r="AM41" s="682"/>
      <c r="AN41" s="682"/>
      <c r="AO41" s="717"/>
      <c r="AQ41" s="718" t="s">
        <v>349</v>
      </c>
      <c r="AR41" s="719"/>
      <c r="AS41" s="719"/>
      <c r="AT41" s="719"/>
      <c r="AU41" s="719"/>
      <c r="AV41" s="719"/>
      <c r="AW41" s="719"/>
      <c r="AX41" s="719"/>
      <c r="AY41" s="720"/>
      <c r="AZ41" s="678">
        <v>197010</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v>1</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352</v>
      </c>
      <c r="C42" s="660"/>
      <c r="D42" s="660"/>
      <c r="E42" s="660"/>
      <c r="F42" s="660"/>
      <c r="G42" s="660"/>
      <c r="H42" s="660"/>
      <c r="I42" s="660"/>
      <c r="J42" s="660"/>
      <c r="K42" s="660"/>
      <c r="L42" s="660"/>
      <c r="M42" s="660"/>
      <c r="N42" s="660"/>
      <c r="O42" s="660"/>
      <c r="P42" s="660"/>
      <c r="Q42" s="661"/>
      <c r="R42" s="662">
        <v>12696539</v>
      </c>
      <c r="S42" s="701"/>
      <c r="T42" s="701"/>
      <c r="U42" s="701"/>
      <c r="V42" s="701"/>
      <c r="W42" s="701"/>
      <c r="X42" s="701"/>
      <c r="Y42" s="703"/>
      <c r="Z42" s="704">
        <v>100</v>
      </c>
      <c r="AA42" s="704"/>
      <c r="AB42" s="704"/>
      <c r="AC42" s="704"/>
      <c r="AD42" s="705">
        <v>6399665</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885670</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365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2600570</v>
      </c>
      <c r="CS42" s="679"/>
      <c r="CT42" s="679"/>
      <c r="CU42" s="679"/>
      <c r="CV42" s="679"/>
      <c r="CW42" s="679"/>
      <c r="CX42" s="679"/>
      <c r="CY42" s="680"/>
      <c r="CZ42" s="681">
        <v>21.6</v>
      </c>
      <c r="DA42" s="682"/>
      <c r="DB42" s="682"/>
      <c r="DC42" s="683"/>
      <c r="DD42" s="684">
        <v>667699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29000</v>
      </c>
      <c r="CS43" s="697"/>
      <c r="CT43" s="697"/>
      <c r="CU43" s="697"/>
      <c r="CV43" s="697"/>
      <c r="CW43" s="697"/>
      <c r="CX43" s="697"/>
      <c r="CY43" s="698"/>
      <c r="CZ43" s="681">
        <v>0.2</v>
      </c>
      <c r="DA43" s="699"/>
      <c r="DB43" s="699"/>
      <c r="DC43" s="700"/>
      <c r="DD43" s="684">
        <v>29000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357</v>
      </c>
      <c r="CG44" s="676"/>
      <c r="CH44" s="676"/>
      <c r="CI44" s="676"/>
      <c r="CJ44" s="676"/>
      <c r="CK44" s="676"/>
      <c r="CL44" s="676"/>
      <c r="CM44" s="676"/>
      <c r="CN44" s="676"/>
      <c r="CO44" s="676"/>
      <c r="CP44" s="676"/>
      <c r="CQ44" s="677"/>
      <c r="CR44" s="678">
        <v>2524868</v>
      </c>
      <c r="CS44" s="679"/>
      <c r="CT44" s="679"/>
      <c r="CU44" s="679"/>
      <c r="CV44" s="679"/>
      <c r="CW44" s="679"/>
      <c r="CX44" s="679"/>
      <c r="CY44" s="680"/>
      <c r="CZ44" s="681">
        <v>21</v>
      </c>
      <c r="DA44" s="682"/>
      <c r="DB44" s="682"/>
      <c r="DC44" s="683"/>
      <c r="DD44" s="684">
        <v>654332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358</v>
      </c>
      <c r="CG45" s="676"/>
      <c r="CH45" s="676"/>
      <c r="CI45" s="676"/>
      <c r="CJ45" s="676"/>
      <c r="CK45" s="676"/>
      <c r="CL45" s="676"/>
      <c r="CM45" s="676"/>
      <c r="CN45" s="676"/>
      <c r="CO45" s="676"/>
      <c r="CP45" s="676"/>
      <c r="CQ45" s="677"/>
      <c r="CR45" s="678">
        <v>1392937</v>
      </c>
      <c r="CS45" s="697"/>
      <c r="CT45" s="697"/>
      <c r="CU45" s="697"/>
      <c r="CV45" s="697"/>
      <c r="CW45" s="697"/>
      <c r="CX45" s="697"/>
      <c r="CY45" s="698"/>
      <c r="CZ45" s="681">
        <v>11.6</v>
      </c>
      <c r="DA45" s="699"/>
      <c r="DB45" s="699"/>
      <c r="DC45" s="700"/>
      <c r="DD45" s="684">
        <v>60792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1126907</v>
      </c>
      <c r="CS46" s="679"/>
      <c r="CT46" s="679"/>
      <c r="CU46" s="679"/>
      <c r="CV46" s="679"/>
      <c r="CW46" s="679"/>
      <c r="CX46" s="679"/>
      <c r="CY46" s="680"/>
      <c r="CZ46" s="681">
        <v>9.4</v>
      </c>
      <c r="DA46" s="682"/>
      <c r="DB46" s="682"/>
      <c r="DC46" s="683"/>
      <c r="DD46" s="684">
        <v>593516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75702</v>
      </c>
      <c r="CS47" s="697"/>
      <c r="CT47" s="697"/>
      <c r="CU47" s="697"/>
      <c r="CV47" s="697"/>
      <c r="CW47" s="697"/>
      <c r="CX47" s="697"/>
      <c r="CY47" s="698"/>
      <c r="CZ47" s="681">
        <v>0.6</v>
      </c>
      <c r="DA47" s="699"/>
      <c r="DB47" s="699"/>
      <c r="DC47" s="700"/>
      <c r="DD47" s="684">
        <v>13367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363</v>
      </c>
      <c r="CD48" s="695"/>
      <c r="CE48" s="696"/>
      <c r="CF48" s="675" t="s">
        <v>364</v>
      </c>
      <c r="CG48" s="676"/>
      <c r="CH48" s="676"/>
      <c r="CI48" s="676"/>
      <c r="CJ48" s="676"/>
      <c r="CK48" s="676"/>
      <c r="CL48" s="676"/>
      <c r="CM48" s="676"/>
      <c r="CN48" s="676"/>
      <c r="CO48" s="676"/>
      <c r="CP48" s="676"/>
      <c r="CQ48" s="677"/>
      <c r="CR48" s="678" t="s">
        <v>234</v>
      </c>
      <c r="CS48" s="679"/>
      <c r="CT48" s="679"/>
      <c r="CU48" s="679"/>
      <c r="CV48" s="679"/>
      <c r="CW48" s="679"/>
      <c r="CX48" s="679"/>
      <c r="CY48" s="680"/>
      <c r="CZ48" s="681" t="s">
        <v>128</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365</v>
      </c>
      <c r="CE49" s="660"/>
      <c r="CF49" s="660"/>
      <c r="CG49" s="660"/>
      <c r="CH49" s="660"/>
      <c r="CI49" s="660"/>
      <c r="CJ49" s="660"/>
      <c r="CK49" s="660"/>
      <c r="CL49" s="660"/>
      <c r="CM49" s="660"/>
      <c r="CN49" s="660"/>
      <c r="CO49" s="660"/>
      <c r="CP49" s="660"/>
      <c r="CQ49" s="661"/>
      <c r="CR49" s="662">
        <v>12034387</v>
      </c>
      <c r="CS49" s="663"/>
      <c r="CT49" s="663"/>
      <c r="CU49" s="663"/>
      <c r="CV49" s="663"/>
      <c r="CW49" s="663"/>
      <c r="CX49" s="663"/>
      <c r="CY49" s="664"/>
      <c r="CZ49" s="665">
        <v>100</v>
      </c>
      <c r="DA49" s="666"/>
      <c r="DB49" s="666"/>
      <c r="DC49" s="667"/>
      <c r="DD49" s="668">
        <v>7856650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bFp9y0e9uFuEfSxcnBoASJuOJuvI8lxcXKlagRNgQoASMSGPu5O/CBjDzejgkCQg8JERAB1Y7bUeJylQGkRqg==" saltValue="j+x0UanvMr+GVWP/fmL+U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388</v>
      </c>
      <c r="C7" s="1144"/>
      <c r="D7" s="1144"/>
      <c r="E7" s="1144"/>
      <c r="F7" s="1144"/>
      <c r="G7" s="1144"/>
      <c r="H7" s="1144"/>
      <c r="I7" s="1144"/>
      <c r="J7" s="1144"/>
      <c r="K7" s="1144"/>
      <c r="L7" s="1144"/>
      <c r="M7" s="1144"/>
      <c r="N7" s="1144"/>
      <c r="O7" s="1144"/>
      <c r="P7" s="1145"/>
      <c r="Q7" s="1197">
        <v>12802</v>
      </c>
      <c r="R7" s="1198"/>
      <c r="S7" s="1198"/>
      <c r="T7" s="1198"/>
      <c r="U7" s="1198"/>
      <c r="V7" s="1198">
        <v>12033</v>
      </c>
      <c r="W7" s="1198"/>
      <c r="X7" s="1198"/>
      <c r="Y7" s="1198"/>
      <c r="Z7" s="1198"/>
      <c r="AA7" s="1198">
        <v>769</v>
      </c>
      <c r="AB7" s="1198"/>
      <c r="AC7" s="1198"/>
      <c r="AD7" s="1198"/>
      <c r="AE7" s="1199"/>
      <c r="AF7" s="1200">
        <v>640</v>
      </c>
      <c r="AG7" s="1201"/>
      <c r="AH7" s="1201"/>
      <c r="AI7" s="1201"/>
      <c r="AJ7" s="1202"/>
      <c r="AK7" s="1184">
        <v>759</v>
      </c>
      <c r="AL7" s="1185"/>
      <c r="AM7" s="1185"/>
      <c r="AN7" s="1185"/>
      <c r="AO7" s="1185"/>
      <c r="AP7" s="1185">
        <v>11002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601</v>
      </c>
      <c r="BT7" s="1189"/>
      <c r="BU7" s="1189"/>
      <c r="BV7" s="1189"/>
      <c r="BW7" s="1189"/>
      <c r="BX7" s="1189"/>
      <c r="BY7" s="1189"/>
      <c r="BZ7" s="1189"/>
      <c r="CA7" s="1189"/>
      <c r="CB7" s="1189"/>
      <c r="CC7" s="1189"/>
      <c r="CD7" s="1189"/>
      <c r="CE7" s="1189"/>
      <c r="CF7" s="1189"/>
      <c r="CG7" s="1190"/>
      <c r="CH7" s="1181">
        <v>-4</v>
      </c>
      <c r="CI7" s="1182"/>
      <c r="CJ7" s="1182"/>
      <c r="CK7" s="1182"/>
      <c r="CL7" s="1183"/>
      <c r="CM7" s="1181">
        <v>20</v>
      </c>
      <c r="CN7" s="1182"/>
      <c r="CO7" s="1182"/>
      <c r="CP7" s="1182"/>
      <c r="CQ7" s="1183"/>
      <c r="CR7" s="1181">
        <v>3</v>
      </c>
      <c r="CS7" s="1182"/>
      <c r="CT7" s="1182"/>
      <c r="CU7" s="1182"/>
      <c r="CV7" s="1183"/>
      <c r="CW7" s="1181" t="s">
        <v>600</v>
      </c>
      <c r="CX7" s="1182"/>
      <c r="CY7" s="1182"/>
      <c r="CZ7" s="1182"/>
      <c r="DA7" s="1183"/>
      <c r="DB7" s="1181">
        <v>20</v>
      </c>
      <c r="DC7" s="1182"/>
      <c r="DD7" s="1182"/>
      <c r="DE7" s="1182"/>
      <c r="DF7" s="1183"/>
      <c r="DG7" s="1181" t="s">
        <v>600</v>
      </c>
      <c r="DH7" s="1182"/>
      <c r="DI7" s="1182"/>
      <c r="DJ7" s="1182"/>
      <c r="DK7" s="1183"/>
      <c r="DL7" s="1181" t="s">
        <v>600</v>
      </c>
      <c r="DM7" s="1182"/>
      <c r="DN7" s="1182"/>
      <c r="DO7" s="1182"/>
      <c r="DP7" s="1183"/>
      <c r="DQ7" s="1181" t="s">
        <v>600</v>
      </c>
      <c r="DR7" s="1182"/>
      <c r="DS7" s="1182"/>
      <c r="DT7" s="1182"/>
      <c r="DU7" s="1183"/>
      <c r="DV7" s="1208"/>
      <c r="DW7" s="1209"/>
      <c r="DX7" s="1209"/>
      <c r="DY7" s="1209"/>
      <c r="DZ7" s="1210"/>
      <c r="EA7" s="255"/>
    </row>
    <row r="8" spans="1:131" s="256" customFormat="1" ht="26.25" customHeight="1">
      <c r="A8" s="262">
        <v>2</v>
      </c>
      <c r="B8" s="1130" t="s">
        <v>389</v>
      </c>
      <c r="C8" s="1131"/>
      <c r="D8" s="1131"/>
      <c r="E8" s="1131"/>
      <c r="F8" s="1131"/>
      <c r="G8" s="1131"/>
      <c r="H8" s="1131"/>
      <c r="I8" s="1131"/>
      <c r="J8" s="1131"/>
      <c r="K8" s="1131"/>
      <c r="L8" s="1131"/>
      <c r="M8" s="1131"/>
      <c r="N8" s="1131"/>
      <c r="O8" s="1131"/>
      <c r="P8" s="1132"/>
      <c r="Q8" s="1136">
        <v>9</v>
      </c>
      <c r="R8" s="1137"/>
      <c r="S8" s="1137"/>
      <c r="T8" s="1137"/>
      <c r="U8" s="1137"/>
      <c r="V8" s="1137">
        <v>117</v>
      </c>
      <c r="W8" s="1137"/>
      <c r="X8" s="1137"/>
      <c r="Y8" s="1137"/>
      <c r="Z8" s="1137"/>
      <c r="AA8" s="1137">
        <v>-107</v>
      </c>
      <c r="AB8" s="1137"/>
      <c r="AC8" s="1137"/>
      <c r="AD8" s="1137"/>
      <c r="AE8" s="1138"/>
      <c r="AF8" s="1112">
        <v>-107</v>
      </c>
      <c r="AG8" s="1113"/>
      <c r="AH8" s="1113"/>
      <c r="AI8" s="1113"/>
      <c r="AJ8" s="1114"/>
      <c r="AK8" s="1179" t="s">
        <v>599</v>
      </c>
      <c r="AL8" s="1180"/>
      <c r="AM8" s="1180"/>
      <c r="AN8" s="1180"/>
      <c r="AO8" s="1180"/>
      <c r="AP8" s="1180" t="s">
        <v>599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602</v>
      </c>
      <c r="BT8" s="1108"/>
      <c r="BU8" s="1108"/>
      <c r="BV8" s="1108"/>
      <c r="BW8" s="1108"/>
      <c r="BX8" s="1108"/>
      <c r="BY8" s="1108"/>
      <c r="BZ8" s="1108"/>
      <c r="CA8" s="1108"/>
      <c r="CB8" s="1108"/>
      <c r="CC8" s="1108"/>
      <c r="CD8" s="1108"/>
      <c r="CE8" s="1108"/>
      <c r="CF8" s="1108"/>
      <c r="CG8" s="1109"/>
      <c r="CH8" s="1082">
        <v>5</v>
      </c>
      <c r="CI8" s="1083"/>
      <c r="CJ8" s="1083"/>
      <c r="CK8" s="1083"/>
      <c r="CL8" s="1084"/>
      <c r="CM8" s="1082">
        <v>16</v>
      </c>
      <c r="CN8" s="1083"/>
      <c r="CO8" s="1083"/>
      <c r="CP8" s="1083"/>
      <c r="CQ8" s="1084"/>
      <c r="CR8" s="1082">
        <v>2</v>
      </c>
      <c r="CS8" s="1083"/>
      <c r="CT8" s="1083"/>
      <c r="CU8" s="1083"/>
      <c r="CV8" s="1084"/>
      <c r="CW8" s="1082" t="s">
        <v>600</v>
      </c>
      <c r="CX8" s="1083"/>
      <c r="CY8" s="1083"/>
      <c r="CZ8" s="1083"/>
      <c r="DA8" s="1084"/>
      <c r="DB8" s="1082">
        <v>10</v>
      </c>
      <c r="DC8" s="1083"/>
      <c r="DD8" s="1083"/>
      <c r="DE8" s="1083"/>
      <c r="DF8" s="1084"/>
      <c r="DG8" s="1082" t="s">
        <v>600</v>
      </c>
      <c r="DH8" s="1083"/>
      <c r="DI8" s="1083"/>
      <c r="DJ8" s="1083"/>
      <c r="DK8" s="1084"/>
      <c r="DL8" s="1082" t="s">
        <v>600</v>
      </c>
      <c r="DM8" s="1083"/>
      <c r="DN8" s="1083"/>
      <c r="DO8" s="1083"/>
      <c r="DP8" s="1084"/>
      <c r="DQ8" s="1082" t="s">
        <v>600</v>
      </c>
      <c r="DR8" s="1083"/>
      <c r="DS8" s="1083"/>
      <c r="DT8" s="1083"/>
      <c r="DU8" s="1084"/>
      <c r="DV8" s="1085"/>
      <c r="DW8" s="1086"/>
      <c r="DX8" s="1086"/>
      <c r="DY8" s="1086"/>
      <c r="DZ8" s="1087"/>
      <c r="EA8" s="255"/>
    </row>
    <row r="9" spans="1:131" s="256" customFormat="1" ht="26.25" customHeight="1">
      <c r="A9" s="262">
        <v>3</v>
      </c>
      <c r="B9" s="1130" t="s">
        <v>390</v>
      </c>
      <c r="C9" s="1131"/>
      <c r="D9" s="1131"/>
      <c r="E9" s="1131"/>
      <c r="F9" s="1131"/>
      <c r="G9" s="1131"/>
      <c r="H9" s="1131"/>
      <c r="I9" s="1131"/>
      <c r="J9" s="1131"/>
      <c r="K9" s="1131"/>
      <c r="L9" s="1131"/>
      <c r="M9" s="1131"/>
      <c r="N9" s="1131"/>
      <c r="O9" s="1131"/>
      <c r="P9" s="1132"/>
      <c r="Q9" s="1136">
        <v>1</v>
      </c>
      <c r="R9" s="1137"/>
      <c r="S9" s="1137"/>
      <c r="T9" s="1137"/>
      <c r="U9" s="1137"/>
      <c r="V9" s="1137">
        <v>0</v>
      </c>
      <c r="W9" s="1137"/>
      <c r="X9" s="1137"/>
      <c r="Y9" s="1137"/>
      <c r="Z9" s="1137"/>
      <c r="AA9" s="1137">
        <v>1</v>
      </c>
      <c r="AB9" s="1137"/>
      <c r="AC9" s="1137"/>
      <c r="AD9" s="1137"/>
      <c r="AE9" s="1138"/>
      <c r="AF9" s="1112">
        <v>1</v>
      </c>
      <c r="AG9" s="1113"/>
      <c r="AH9" s="1113"/>
      <c r="AI9" s="1113"/>
      <c r="AJ9" s="1114"/>
      <c r="AK9" s="1179" t="s">
        <v>599</v>
      </c>
      <c r="AL9" s="1180"/>
      <c r="AM9" s="1180"/>
      <c r="AN9" s="1180"/>
      <c r="AO9" s="1180"/>
      <c r="AP9" s="1180" t="s">
        <v>599</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603</v>
      </c>
      <c r="BT9" s="1108"/>
      <c r="BU9" s="1108"/>
      <c r="BV9" s="1108"/>
      <c r="BW9" s="1108"/>
      <c r="BX9" s="1108"/>
      <c r="BY9" s="1108"/>
      <c r="BZ9" s="1108"/>
      <c r="CA9" s="1108"/>
      <c r="CB9" s="1108"/>
      <c r="CC9" s="1108"/>
      <c r="CD9" s="1108"/>
      <c r="CE9" s="1108"/>
      <c r="CF9" s="1108"/>
      <c r="CG9" s="1109"/>
      <c r="CH9" s="1082">
        <v>7</v>
      </c>
      <c r="CI9" s="1083"/>
      <c r="CJ9" s="1083"/>
      <c r="CK9" s="1083"/>
      <c r="CL9" s="1084"/>
      <c r="CM9" s="1082">
        <v>46</v>
      </c>
      <c r="CN9" s="1083"/>
      <c r="CO9" s="1083"/>
      <c r="CP9" s="1083"/>
      <c r="CQ9" s="1084"/>
      <c r="CR9" s="1082">
        <v>3</v>
      </c>
      <c r="CS9" s="1083"/>
      <c r="CT9" s="1083"/>
      <c r="CU9" s="1083"/>
      <c r="CV9" s="1084"/>
      <c r="CW9" s="1082" t="s">
        <v>600</v>
      </c>
      <c r="CX9" s="1083"/>
      <c r="CY9" s="1083"/>
      <c r="CZ9" s="1083"/>
      <c r="DA9" s="1084"/>
      <c r="DB9" s="1082" t="s">
        <v>600</v>
      </c>
      <c r="DC9" s="1083"/>
      <c r="DD9" s="1083"/>
      <c r="DE9" s="1083"/>
      <c r="DF9" s="1084"/>
      <c r="DG9" s="1082" t="s">
        <v>600</v>
      </c>
      <c r="DH9" s="1083"/>
      <c r="DI9" s="1083"/>
      <c r="DJ9" s="1083"/>
      <c r="DK9" s="1084"/>
      <c r="DL9" s="1082" t="s">
        <v>600</v>
      </c>
      <c r="DM9" s="1083"/>
      <c r="DN9" s="1083"/>
      <c r="DO9" s="1083"/>
      <c r="DP9" s="1084"/>
      <c r="DQ9" s="1082" t="s">
        <v>600</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392</v>
      </c>
      <c r="B23" s="1037" t="s">
        <v>393</v>
      </c>
      <c r="C23" s="1038"/>
      <c r="D23" s="1038"/>
      <c r="E23" s="1038"/>
      <c r="F23" s="1038"/>
      <c r="G23" s="1038"/>
      <c r="H23" s="1038"/>
      <c r="I23" s="1038"/>
      <c r="J23" s="1038"/>
      <c r="K23" s="1038"/>
      <c r="L23" s="1038"/>
      <c r="M23" s="1038"/>
      <c r="N23" s="1038"/>
      <c r="O23" s="1038"/>
      <c r="P23" s="1039"/>
      <c r="Q23" s="1161">
        <v>12697</v>
      </c>
      <c r="R23" s="1162"/>
      <c r="S23" s="1162"/>
      <c r="T23" s="1162"/>
      <c r="U23" s="1162"/>
      <c r="V23" s="1162">
        <v>12034</v>
      </c>
      <c r="W23" s="1162"/>
      <c r="X23" s="1162"/>
      <c r="Y23" s="1162"/>
      <c r="Z23" s="1162"/>
      <c r="AA23" s="1162">
        <v>662</v>
      </c>
      <c r="AB23" s="1162"/>
      <c r="AC23" s="1162"/>
      <c r="AD23" s="1162"/>
      <c r="AE23" s="1163"/>
      <c r="AF23" s="1164">
        <v>533</v>
      </c>
      <c r="AG23" s="1162"/>
      <c r="AH23" s="1162"/>
      <c r="AI23" s="1162"/>
      <c r="AJ23" s="1165"/>
      <c r="AK23" s="1166"/>
      <c r="AL23" s="1167"/>
      <c r="AM23" s="1167"/>
      <c r="AN23" s="1167"/>
      <c r="AO23" s="1167"/>
      <c r="AP23" s="1162">
        <v>11002</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405</v>
      </c>
      <c r="C28" s="1144"/>
      <c r="D28" s="1144"/>
      <c r="E28" s="1144"/>
      <c r="F28" s="1144"/>
      <c r="G28" s="1144"/>
      <c r="H28" s="1144"/>
      <c r="I28" s="1144"/>
      <c r="J28" s="1144"/>
      <c r="K28" s="1144"/>
      <c r="L28" s="1144"/>
      <c r="M28" s="1144"/>
      <c r="N28" s="1144"/>
      <c r="O28" s="1144"/>
      <c r="P28" s="1145"/>
      <c r="Q28" s="1146">
        <v>2411</v>
      </c>
      <c r="R28" s="1147"/>
      <c r="S28" s="1147"/>
      <c r="T28" s="1147"/>
      <c r="U28" s="1147"/>
      <c r="V28" s="1147">
        <v>2349</v>
      </c>
      <c r="W28" s="1147"/>
      <c r="X28" s="1147"/>
      <c r="Y28" s="1147"/>
      <c r="Z28" s="1147"/>
      <c r="AA28" s="1147">
        <v>63</v>
      </c>
      <c r="AB28" s="1147"/>
      <c r="AC28" s="1147"/>
      <c r="AD28" s="1147"/>
      <c r="AE28" s="1148"/>
      <c r="AF28" s="1149">
        <v>63</v>
      </c>
      <c r="AG28" s="1147"/>
      <c r="AH28" s="1147"/>
      <c r="AI28" s="1147"/>
      <c r="AJ28" s="1150"/>
      <c r="AK28" s="1151">
        <v>197</v>
      </c>
      <c r="AL28" s="1139"/>
      <c r="AM28" s="1139"/>
      <c r="AN28" s="1139"/>
      <c r="AO28" s="1139"/>
      <c r="AP28" s="1139" t="s">
        <v>599</v>
      </c>
      <c r="AQ28" s="1139"/>
      <c r="AR28" s="1139"/>
      <c r="AS28" s="1139"/>
      <c r="AT28" s="1139"/>
      <c r="AU28" s="1139" t="s">
        <v>599</v>
      </c>
      <c r="AV28" s="1139"/>
      <c r="AW28" s="1139"/>
      <c r="AX28" s="1139"/>
      <c r="AY28" s="1139"/>
      <c r="AZ28" s="1140" t="s">
        <v>599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406</v>
      </c>
      <c r="C29" s="1131"/>
      <c r="D29" s="1131"/>
      <c r="E29" s="1131"/>
      <c r="F29" s="1131"/>
      <c r="G29" s="1131"/>
      <c r="H29" s="1131"/>
      <c r="I29" s="1131"/>
      <c r="J29" s="1131"/>
      <c r="K29" s="1131"/>
      <c r="L29" s="1131"/>
      <c r="M29" s="1131"/>
      <c r="N29" s="1131"/>
      <c r="O29" s="1131"/>
      <c r="P29" s="1132"/>
      <c r="Q29" s="1136">
        <v>368</v>
      </c>
      <c r="R29" s="1137"/>
      <c r="S29" s="1137"/>
      <c r="T29" s="1137"/>
      <c r="U29" s="1137"/>
      <c r="V29" s="1137">
        <v>364</v>
      </c>
      <c r="W29" s="1137"/>
      <c r="X29" s="1137"/>
      <c r="Y29" s="1137"/>
      <c r="Z29" s="1137"/>
      <c r="AA29" s="1137">
        <v>4</v>
      </c>
      <c r="AB29" s="1137"/>
      <c r="AC29" s="1137"/>
      <c r="AD29" s="1137"/>
      <c r="AE29" s="1138"/>
      <c r="AF29" s="1112">
        <v>4</v>
      </c>
      <c r="AG29" s="1113"/>
      <c r="AH29" s="1113"/>
      <c r="AI29" s="1113"/>
      <c r="AJ29" s="1114"/>
      <c r="AK29" s="1073">
        <v>108</v>
      </c>
      <c r="AL29" s="1064"/>
      <c r="AM29" s="1064"/>
      <c r="AN29" s="1064"/>
      <c r="AO29" s="1064"/>
      <c r="AP29" s="1064" t="s">
        <v>599</v>
      </c>
      <c r="AQ29" s="1064"/>
      <c r="AR29" s="1064"/>
      <c r="AS29" s="1064"/>
      <c r="AT29" s="1064"/>
      <c r="AU29" s="1064" t="s">
        <v>599</v>
      </c>
      <c r="AV29" s="1064"/>
      <c r="AW29" s="1064"/>
      <c r="AX29" s="1064"/>
      <c r="AY29" s="1064"/>
      <c r="AZ29" s="1135" t="s">
        <v>599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407</v>
      </c>
      <c r="C30" s="1131"/>
      <c r="D30" s="1131"/>
      <c r="E30" s="1131"/>
      <c r="F30" s="1131"/>
      <c r="G30" s="1131"/>
      <c r="H30" s="1131"/>
      <c r="I30" s="1131"/>
      <c r="J30" s="1131"/>
      <c r="K30" s="1131"/>
      <c r="L30" s="1131"/>
      <c r="M30" s="1131"/>
      <c r="N30" s="1131"/>
      <c r="O30" s="1131"/>
      <c r="P30" s="1132"/>
      <c r="Q30" s="1136">
        <v>2570</v>
      </c>
      <c r="R30" s="1137"/>
      <c r="S30" s="1137"/>
      <c r="T30" s="1137"/>
      <c r="U30" s="1137"/>
      <c r="V30" s="1137">
        <v>2545</v>
      </c>
      <c r="W30" s="1137"/>
      <c r="X30" s="1137"/>
      <c r="Y30" s="1137"/>
      <c r="Z30" s="1137"/>
      <c r="AA30" s="1137">
        <v>24</v>
      </c>
      <c r="AB30" s="1137"/>
      <c r="AC30" s="1137"/>
      <c r="AD30" s="1137"/>
      <c r="AE30" s="1138"/>
      <c r="AF30" s="1112">
        <v>24</v>
      </c>
      <c r="AG30" s="1113"/>
      <c r="AH30" s="1113"/>
      <c r="AI30" s="1113"/>
      <c r="AJ30" s="1114"/>
      <c r="AK30" s="1073">
        <v>427</v>
      </c>
      <c r="AL30" s="1064"/>
      <c r="AM30" s="1064"/>
      <c r="AN30" s="1064"/>
      <c r="AO30" s="1064"/>
      <c r="AP30" s="1064" t="s">
        <v>599</v>
      </c>
      <c r="AQ30" s="1064"/>
      <c r="AR30" s="1064"/>
      <c r="AS30" s="1064"/>
      <c r="AT30" s="1064"/>
      <c r="AU30" s="1064" t="s">
        <v>599</v>
      </c>
      <c r="AV30" s="1064"/>
      <c r="AW30" s="1064"/>
      <c r="AX30" s="1064"/>
      <c r="AY30" s="1064"/>
      <c r="AZ30" s="1135" t="s">
        <v>599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408</v>
      </c>
      <c r="C31" s="1131"/>
      <c r="D31" s="1131"/>
      <c r="E31" s="1131"/>
      <c r="F31" s="1131"/>
      <c r="G31" s="1131"/>
      <c r="H31" s="1131"/>
      <c r="I31" s="1131"/>
      <c r="J31" s="1131"/>
      <c r="K31" s="1131"/>
      <c r="L31" s="1131"/>
      <c r="M31" s="1131"/>
      <c r="N31" s="1131"/>
      <c r="O31" s="1131"/>
      <c r="P31" s="1132"/>
      <c r="Q31" s="1136">
        <v>36</v>
      </c>
      <c r="R31" s="1137"/>
      <c r="S31" s="1137"/>
      <c r="T31" s="1137"/>
      <c r="U31" s="1137"/>
      <c r="V31" s="1137">
        <v>36</v>
      </c>
      <c r="W31" s="1137"/>
      <c r="X31" s="1137"/>
      <c r="Y31" s="1137"/>
      <c r="Z31" s="1137"/>
      <c r="AA31" s="1137" t="s">
        <v>599</v>
      </c>
      <c r="AB31" s="1137"/>
      <c r="AC31" s="1137"/>
      <c r="AD31" s="1137"/>
      <c r="AE31" s="1138"/>
      <c r="AF31" s="1112" t="s">
        <v>409</v>
      </c>
      <c r="AG31" s="1113"/>
      <c r="AH31" s="1113"/>
      <c r="AI31" s="1113"/>
      <c r="AJ31" s="1114"/>
      <c r="AK31" s="1073">
        <v>10</v>
      </c>
      <c r="AL31" s="1064"/>
      <c r="AM31" s="1064"/>
      <c r="AN31" s="1064"/>
      <c r="AO31" s="1064"/>
      <c r="AP31" s="1064" t="s">
        <v>599</v>
      </c>
      <c r="AQ31" s="1064"/>
      <c r="AR31" s="1064"/>
      <c r="AS31" s="1064"/>
      <c r="AT31" s="1064"/>
      <c r="AU31" s="1064" t="s">
        <v>599</v>
      </c>
      <c r="AV31" s="1064"/>
      <c r="AW31" s="1064"/>
      <c r="AX31" s="1064"/>
      <c r="AY31" s="1064"/>
      <c r="AZ31" s="1135" t="s">
        <v>599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410</v>
      </c>
      <c r="C32" s="1131"/>
      <c r="D32" s="1131"/>
      <c r="E32" s="1131"/>
      <c r="F32" s="1131"/>
      <c r="G32" s="1131"/>
      <c r="H32" s="1131"/>
      <c r="I32" s="1131"/>
      <c r="J32" s="1131"/>
      <c r="K32" s="1131"/>
      <c r="L32" s="1131"/>
      <c r="M32" s="1131"/>
      <c r="N32" s="1131"/>
      <c r="O32" s="1131"/>
      <c r="P32" s="1132"/>
      <c r="Q32" s="1136">
        <v>488</v>
      </c>
      <c r="R32" s="1137"/>
      <c r="S32" s="1137"/>
      <c r="T32" s="1137"/>
      <c r="U32" s="1137"/>
      <c r="V32" s="1137">
        <v>473</v>
      </c>
      <c r="W32" s="1137"/>
      <c r="X32" s="1137"/>
      <c r="Y32" s="1137"/>
      <c r="Z32" s="1137"/>
      <c r="AA32" s="1137">
        <v>15</v>
      </c>
      <c r="AB32" s="1137"/>
      <c r="AC32" s="1137"/>
      <c r="AD32" s="1137"/>
      <c r="AE32" s="1138"/>
      <c r="AF32" s="1112">
        <v>561</v>
      </c>
      <c r="AG32" s="1113"/>
      <c r="AH32" s="1113"/>
      <c r="AI32" s="1113"/>
      <c r="AJ32" s="1114"/>
      <c r="AK32" s="1073">
        <v>360</v>
      </c>
      <c r="AL32" s="1064"/>
      <c r="AM32" s="1064"/>
      <c r="AN32" s="1064"/>
      <c r="AO32" s="1064"/>
      <c r="AP32" s="1064">
        <v>2863</v>
      </c>
      <c r="AQ32" s="1064"/>
      <c r="AR32" s="1064"/>
      <c r="AS32" s="1064"/>
      <c r="AT32" s="1064"/>
      <c r="AU32" s="1064">
        <v>2454</v>
      </c>
      <c r="AV32" s="1064"/>
      <c r="AW32" s="1064"/>
      <c r="AX32" s="1064"/>
      <c r="AY32" s="1064"/>
      <c r="AZ32" s="1135" t="s">
        <v>599</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412</v>
      </c>
      <c r="C33" s="1131"/>
      <c r="D33" s="1131"/>
      <c r="E33" s="1131"/>
      <c r="F33" s="1131"/>
      <c r="G33" s="1131"/>
      <c r="H33" s="1131"/>
      <c r="I33" s="1131"/>
      <c r="J33" s="1131"/>
      <c r="K33" s="1131"/>
      <c r="L33" s="1131"/>
      <c r="M33" s="1131"/>
      <c r="N33" s="1131"/>
      <c r="O33" s="1131"/>
      <c r="P33" s="1132"/>
      <c r="Q33" s="1136">
        <v>304</v>
      </c>
      <c r="R33" s="1137"/>
      <c r="S33" s="1137"/>
      <c r="T33" s="1137"/>
      <c r="U33" s="1137"/>
      <c r="V33" s="1137">
        <v>274</v>
      </c>
      <c r="W33" s="1137"/>
      <c r="X33" s="1137"/>
      <c r="Y33" s="1137"/>
      <c r="Z33" s="1137"/>
      <c r="AA33" s="1137">
        <v>30</v>
      </c>
      <c r="AB33" s="1137"/>
      <c r="AC33" s="1137"/>
      <c r="AD33" s="1137"/>
      <c r="AE33" s="1138"/>
      <c r="AF33" s="1112">
        <v>102</v>
      </c>
      <c r="AG33" s="1113"/>
      <c r="AH33" s="1113"/>
      <c r="AI33" s="1113"/>
      <c r="AJ33" s="1114"/>
      <c r="AK33" s="1073">
        <v>124</v>
      </c>
      <c r="AL33" s="1064"/>
      <c r="AM33" s="1064"/>
      <c r="AN33" s="1064"/>
      <c r="AO33" s="1064"/>
      <c r="AP33" s="1064">
        <v>572</v>
      </c>
      <c r="AQ33" s="1064"/>
      <c r="AR33" s="1064"/>
      <c r="AS33" s="1064"/>
      <c r="AT33" s="1064"/>
      <c r="AU33" s="1064">
        <v>540</v>
      </c>
      <c r="AV33" s="1064"/>
      <c r="AW33" s="1064"/>
      <c r="AX33" s="1064"/>
      <c r="AY33" s="1064"/>
      <c r="AZ33" s="1135" t="s">
        <v>599</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392</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754</v>
      </c>
      <c r="AG63" s="1052"/>
      <c r="AH63" s="1052"/>
      <c r="AI63" s="1052"/>
      <c r="AJ63" s="1123"/>
      <c r="AK63" s="1124"/>
      <c r="AL63" s="1056"/>
      <c r="AM63" s="1056"/>
      <c r="AN63" s="1056"/>
      <c r="AO63" s="1056"/>
      <c r="AP63" s="1052">
        <v>3435</v>
      </c>
      <c r="AQ63" s="1052"/>
      <c r="AR63" s="1052"/>
      <c r="AS63" s="1052"/>
      <c r="AT63" s="1052"/>
      <c r="AU63" s="1052">
        <v>2994</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604</v>
      </c>
      <c r="C68" s="1079"/>
      <c r="D68" s="1079"/>
      <c r="E68" s="1079"/>
      <c r="F68" s="1079"/>
      <c r="G68" s="1079"/>
      <c r="H68" s="1079"/>
      <c r="I68" s="1079"/>
      <c r="J68" s="1079"/>
      <c r="K68" s="1079"/>
      <c r="L68" s="1079"/>
      <c r="M68" s="1079"/>
      <c r="N68" s="1079"/>
      <c r="O68" s="1079"/>
      <c r="P68" s="1080"/>
      <c r="Q68" s="1081">
        <v>92</v>
      </c>
      <c r="R68" s="1075"/>
      <c r="S68" s="1075"/>
      <c r="T68" s="1075"/>
      <c r="U68" s="1075"/>
      <c r="V68" s="1075">
        <v>90</v>
      </c>
      <c r="W68" s="1075"/>
      <c r="X68" s="1075"/>
      <c r="Y68" s="1075"/>
      <c r="Z68" s="1075"/>
      <c r="AA68" s="1075">
        <v>1</v>
      </c>
      <c r="AB68" s="1075"/>
      <c r="AC68" s="1075"/>
      <c r="AD68" s="1075"/>
      <c r="AE68" s="1075"/>
      <c r="AF68" s="1075">
        <v>1</v>
      </c>
      <c r="AG68" s="1075"/>
      <c r="AH68" s="1075"/>
      <c r="AI68" s="1075"/>
      <c r="AJ68" s="1075"/>
      <c r="AK68" s="1075" t="s">
        <v>618</v>
      </c>
      <c r="AL68" s="1075"/>
      <c r="AM68" s="1075"/>
      <c r="AN68" s="1075"/>
      <c r="AO68" s="1075"/>
      <c r="AP68" s="1075" t="s">
        <v>618</v>
      </c>
      <c r="AQ68" s="1075"/>
      <c r="AR68" s="1075"/>
      <c r="AS68" s="1075"/>
      <c r="AT68" s="1075"/>
      <c r="AU68" s="1075" t="s">
        <v>618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605</v>
      </c>
      <c r="C69" s="1068"/>
      <c r="D69" s="1068"/>
      <c r="E69" s="1068"/>
      <c r="F69" s="1068"/>
      <c r="G69" s="1068"/>
      <c r="H69" s="1068"/>
      <c r="I69" s="1068"/>
      <c r="J69" s="1068"/>
      <c r="K69" s="1068"/>
      <c r="L69" s="1068"/>
      <c r="M69" s="1068"/>
      <c r="N69" s="1068"/>
      <c r="O69" s="1068"/>
      <c r="P69" s="1069"/>
      <c r="Q69" s="1070">
        <v>10094</v>
      </c>
      <c r="R69" s="1064"/>
      <c r="S69" s="1064"/>
      <c r="T69" s="1064"/>
      <c r="U69" s="1064"/>
      <c r="V69" s="1064">
        <v>9713</v>
      </c>
      <c r="W69" s="1064"/>
      <c r="X69" s="1064"/>
      <c r="Y69" s="1064"/>
      <c r="Z69" s="1064"/>
      <c r="AA69" s="1064">
        <v>381</v>
      </c>
      <c r="AB69" s="1064"/>
      <c r="AC69" s="1064"/>
      <c r="AD69" s="1064"/>
      <c r="AE69" s="1064"/>
      <c r="AF69" s="1064">
        <v>381</v>
      </c>
      <c r="AG69" s="1064"/>
      <c r="AH69" s="1064"/>
      <c r="AI69" s="1064"/>
      <c r="AJ69" s="1064"/>
      <c r="AK69" s="1064" t="s">
        <v>618</v>
      </c>
      <c r="AL69" s="1064"/>
      <c r="AM69" s="1064"/>
      <c r="AN69" s="1064"/>
      <c r="AO69" s="1064"/>
      <c r="AP69" s="1064" t="s">
        <v>618</v>
      </c>
      <c r="AQ69" s="1064"/>
      <c r="AR69" s="1064"/>
      <c r="AS69" s="1064"/>
      <c r="AT69" s="1064"/>
      <c r="AU69" s="1064" t="s">
        <v>618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606</v>
      </c>
      <c r="C70" s="1068"/>
      <c r="D70" s="1068"/>
      <c r="E70" s="1068"/>
      <c r="F70" s="1068"/>
      <c r="G70" s="1068"/>
      <c r="H70" s="1068"/>
      <c r="I70" s="1068"/>
      <c r="J70" s="1068"/>
      <c r="K70" s="1068"/>
      <c r="L70" s="1068"/>
      <c r="M70" s="1068"/>
      <c r="N70" s="1068"/>
      <c r="O70" s="1068"/>
      <c r="P70" s="1069"/>
      <c r="Q70" s="1070">
        <v>62</v>
      </c>
      <c r="R70" s="1064"/>
      <c r="S70" s="1064"/>
      <c r="T70" s="1064"/>
      <c r="U70" s="1064"/>
      <c r="V70" s="1064">
        <v>62</v>
      </c>
      <c r="W70" s="1064"/>
      <c r="X70" s="1064"/>
      <c r="Y70" s="1064"/>
      <c r="Z70" s="1064"/>
      <c r="AA70" s="1064" t="s">
        <v>618</v>
      </c>
      <c r="AB70" s="1064"/>
      <c r="AC70" s="1064"/>
      <c r="AD70" s="1064"/>
      <c r="AE70" s="1064"/>
      <c r="AF70" s="1064" t="s">
        <v>618</v>
      </c>
      <c r="AG70" s="1064"/>
      <c r="AH70" s="1064"/>
      <c r="AI70" s="1064"/>
      <c r="AJ70" s="1064"/>
      <c r="AK70" s="1064" t="s">
        <v>618</v>
      </c>
      <c r="AL70" s="1064"/>
      <c r="AM70" s="1064"/>
      <c r="AN70" s="1064"/>
      <c r="AO70" s="1064"/>
      <c r="AP70" s="1064" t="s">
        <v>618</v>
      </c>
      <c r="AQ70" s="1064"/>
      <c r="AR70" s="1064"/>
      <c r="AS70" s="1064"/>
      <c r="AT70" s="1064"/>
      <c r="AU70" s="1064" t="s">
        <v>618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607</v>
      </c>
      <c r="C71" s="1068"/>
      <c r="D71" s="1068"/>
      <c r="E71" s="1068"/>
      <c r="F71" s="1068"/>
      <c r="G71" s="1068"/>
      <c r="H71" s="1068"/>
      <c r="I71" s="1068"/>
      <c r="J71" s="1068"/>
      <c r="K71" s="1068"/>
      <c r="L71" s="1068"/>
      <c r="M71" s="1068"/>
      <c r="N71" s="1068"/>
      <c r="O71" s="1068"/>
      <c r="P71" s="1069"/>
      <c r="Q71" s="1070">
        <v>191</v>
      </c>
      <c r="R71" s="1064"/>
      <c r="S71" s="1064"/>
      <c r="T71" s="1064"/>
      <c r="U71" s="1064"/>
      <c r="V71" s="1064">
        <v>179</v>
      </c>
      <c r="W71" s="1064"/>
      <c r="X71" s="1064"/>
      <c r="Y71" s="1064"/>
      <c r="Z71" s="1064"/>
      <c r="AA71" s="1064">
        <v>12</v>
      </c>
      <c r="AB71" s="1064"/>
      <c r="AC71" s="1064"/>
      <c r="AD71" s="1064"/>
      <c r="AE71" s="1064"/>
      <c r="AF71" s="1064">
        <v>12</v>
      </c>
      <c r="AG71" s="1064"/>
      <c r="AH71" s="1064"/>
      <c r="AI71" s="1064"/>
      <c r="AJ71" s="1064"/>
      <c r="AK71" s="1064" t="s">
        <v>618</v>
      </c>
      <c r="AL71" s="1064"/>
      <c r="AM71" s="1064"/>
      <c r="AN71" s="1064"/>
      <c r="AO71" s="1064"/>
      <c r="AP71" s="1064" t="s">
        <v>618</v>
      </c>
      <c r="AQ71" s="1064"/>
      <c r="AR71" s="1064"/>
      <c r="AS71" s="1064"/>
      <c r="AT71" s="1064"/>
      <c r="AU71" s="1064" t="s">
        <v>618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608</v>
      </c>
      <c r="C72" s="1068"/>
      <c r="D72" s="1068"/>
      <c r="E72" s="1068"/>
      <c r="F72" s="1068"/>
      <c r="G72" s="1068"/>
      <c r="H72" s="1068"/>
      <c r="I72" s="1068"/>
      <c r="J72" s="1068"/>
      <c r="K72" s="1068"/>
      <c r="L72" s="1068"/>
      <c r="M72" s="1068"/>
      <c r="N72" s="1068"/>
      <c r="O72" s="1068"/>
      <c r="P72" s="1069"/>
      <c r="Q72" s="1070">
        <v>22</v>
      </c>
      <c r="R72" s="1064"/>
      <c r="S72" s="1064"/>
      <c r="T72" s="1064"/>
      <c r="U72" s="1064"/>
      <c r="V72" s="1064">
        <v>21</v>
      </c>
      <c r="W72" s="1064"/>
      <c r="X72" s="1064"/>
      <c r="Y72" s="1064"/>
      <c r="Z72" s="1064"/>
      <c r="AA72" s="1064">
        <v>1</v>
      </c>
      <c r="AB72" s="1064"/>
      <c r="AC72" s="1064"/>
      <c r="AD72" s="1064"/>
      <c r="AE72" s="1064"/>
      <c r="AF72" s="1064">
        <v>1</v>
      </c>
      <c r="AG72" s="1064"/>
      <c r="AH72" s="1064"/>
      <c r="AI72" s="1064"/>
      <c r="AJ72" s="1064"/>
      <c r="AK72" s="1064">
        <v>1</v>
      </c>
      <c r="AL72" s="1064"/>
      <c r="AM72" s="1064"/>
      <c r="AN72" s="1064"/>
      <c r="AO72" s="1064"/>
      <c r="AP72" s="1064" t="s">
        <v>618</v>
      </c>
      <c r="AQ72" s="1064"/>
      <c r="AR72" s="1064"/>
      <c r="AS72" s="1064"/>
      <c r="AT72" s="1064"/>
      <c r="AU72" s="1064" t="s">
        <v>618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609</v>
      </c>
      <c r="C73" s="1068"/>
      <c r="D73" s="1068"/>
      <c r="E73" s="1068"/>
      <c r="F73" s="1068"/>
      <c r="G73" s="1068"/>
      <c r="H73" s="1068"/>
      <c r="I73" s="1068"/>
      <c r="J73" s="1068"/>
      <c r="K73" s="1068"/>
      <c r="L73" s="1068"/>
      <c r="M73" s="1068"/>
      <c r="N73" s="1068"/>
      <c r="O73" s="1068"/>
      <c r="P73" s="1069"/>
      <c r="Q73" s="1070">
        <v>1336</v>
      </c>
      <c r="R73" s="1064"/>
      <c r="S73" s="1064"/>
      <c r="T73" s="1064"/>
      <c r="U73" s="1064"/>
      <c r="V73" s="1064">
        <v>1283</v>
      </c>
      <c r="W73" s="1064"/>
      <c r="X73" s="1064"/>
      <c r="Y73" s="1064"/>
      <c r="Z73" s="1064"/>
      <c r="AA73" s="1064">
        <v>52</v>
      </c>
      <c r="AB73" s="1064"/>
      <c r="AC73" s="1064"/>
      <c r="AD73" s="1064"/>
      <c r="AE73" s="1064"/>
      <c r="AF73" s="1064">
        <v>52</v>
      </c>
      <c r="AG73" s="1064"/>
      <c r="AH73" s="1064"/>
      <c r="AI73" s="1064"/>
      <c r="AJ73" s="1064"/>
      <c r="AK73" s="1064">
        <v>21</v>
      </c>
      <c r="AL73" s="1064"/>
      <c r="AM73" s="1064"/>
      <c r="AN73" s="1064"/>
      <c r="AO73" s="1064"/>
      <c r="AP73" s="1064">
        <v>460</v>
      </c>
      <c r="AQ73" s="1064"/>
      <c r="AR73" s="1064"/>
      <c r="AS73" s="1064"/>
      <c r="AT73" s="1064"/>
      <c r="AU73" s="1064">
        <v>119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610</v>
      </c>
      <c r="C74" s="1068"/>
      <c r="D74" s="1068"/>
      <c r="E74" s="1068"/>
      <c r="F74" s="1068"/>
      <c r="G74" s="1068"/>
      <c r="H74" s="1068"/>
      <c r="I74" s="1068"/>
      <c r="J74" s="1068"/>
      <c r="K74" s="1068"/>
      <c r="L74" s="1068"/>
      <c r="M74" s="1068"/>
      <c r="N74" s="1068"/>
      <c r="O74" s="1068"/>
      <c r="P74" s="1069"/>
      <c r="Q74" s="1070">
        <v>296</v>
      </c>
      <c r="R74" s="1064"/>
      <c r="S74" s="1064"/>
      <c r="T74" s="1064"/>
      <c r="U74" s="1064"/>
      <c r="V74" s="1064">
        <v>278</v>
      </c>
      <c r="W74" s="1064"/>
      <c r="X74" s="1064"/>
      <c r="Y74" s="1064"/>
      <c r="Z74" s="1064"/>
      <c r="AA74" s="1064">
        <v>18</v>
      </c>
      <c r="AB74" s="1064"/>
      <c r="AC74" s="1064"/>
      <c r="AD74" s="1064"/>
      <c r="AE74" s="1064"/>
      <c r="AF74" s="1064">
        <v>18</v>
      </c>
      <c r="AG74" s="1064"/>
      <c r="AH74" s="1064"/>
      <c r="AI74" s="1064"/>
      <c r="AJ74" s="1064"/>
      <c r="AK74" s="1064">
        <v>14</v>
      </c>
      <c r="AL74" s="1064"/>
      <c r="AM74" s="1064"/>
      <c r="AN74" s="1064"/>
      <c r="AO74" s="1064"/>
      <c r="AP74" s="1064" t="s">
        <v>618</v>
      </c>
      <c r="AQ74" s="1064"/>
      <c r="AR74" s="1064"/>
      <c r="AS74" s="1064"/>
      <c r="AT74" s="1064"/>
      <c r="AU74" s="1064" t="s">
        <v>618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611</v>
      </c>
      <c r="C75" s="1068"/>
      <c r="D75" s="1068"/>
      <c r="E75" s="1068"/>
      <c r="F75" s="1068"/>
      <c r="G75" s="1068"/>
      <c r="H75" s="1068"/>
      <c r="I75" s="1068"/>
      <c r="J75" s="1068"/>
      <c r="K75" s="1068"/>
      <c r="L75" s="1068"/>
      <c r="M75" s="1068"/>
      <c r="N75" s="1068"/>
      <c r="O75" s="1068"/>
      <c r="P75" s="1069"/>
      <c r="Q75" s="1071">
        <v>3</v>
      </c>
      <c r="R75" s="1072"/>
      <c r="S75" s="1072"/>
      <c r="T75" s="1072"/>
      <c r="U75" s="1073"/>
      <c r="V75" s="1074" t="s">
        <v>618</v>
      </c>
      <c r="W75" s="1072"/>
      <c r="X75" s="1072"/>
      <c r="Y75" s="1072"/>
      <c r="Z75" s="1073"/>
      <c r="AA75" s="1074">
        <v>3</v>
      </c>
      <c r="AB75" s="1072"/>
      <c r="AC75" s="1072"/>
      <c r="AD75" s="1072"/>
      <c r="AE75" s="1073"/>
      <c r="AF75" s="1074">
        <v>3</v>
      </c>
      <c r="AG75" s="1072"/>
      <c r="AH75" s="1072"/>
      <c r="AI75" s="1072"/>
      <c r="AJ75" s="1073"/>
      <c r="AK75" s="1074" t="s">
        <v>618</v>
      </c>
      <c r="AL75" s="1072"/>
      <c r="AM75" s="1072"/>
      <c r="AN75" s="1072"/>
      <c r="AO75" s="1073"/>
      <c r="AP75" s="1074" t="s">
        <v>618</v>
      </c>
      <c r="AQ75" s="1072"/>
      <c r="AR75" s="1072"/>
      <c r="AS75" s="1072"/>
      <c r="AT75" s="1073"/>
      <c r="AU75" s="1074" t="s">
        <v>618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612</v>
      </c>
      <c r="C76" s="1068"/>
      <c r="D76" s="1068"/>
      <c r="E76" s="1068"/>
      <c r="F76" s="1068"/>
      <c r="G76" s="1068"/>
      <c r="H76" s="1068"/>
      <c r="I76" s="1068"/>
      <c r="J76" s="1068"/>
      <c r="K76" s="1068"/>
      <c r="L76" s="1068"/>
      <c r="M76" s="1068"/>
      <c r="N76" s="1068"/>
      <c r="O76" s="1068"/>
      <c r="P76" s="1069"/>
      <c r="Q76" s="1071">
        <v>957</v>
      </c>
      <c r="R76" s="1072"/>
      <c r="S76" s="1072"/>
      <c r="T76" s="1072"/>
      <c r="U76" s="1073"/>
      <c r="V76" s="1074">
        <v>918</v>
      </c>
      <c r="W76" s="1072"/>
      <c r="X76" s="1072"/>
      <c r="Y76" s="1072"/>
      <c r="Z76" s="1073"/>
      <c r="AA76" s="1074">
        <v>38</v>
      </c>
      <c r="AB76" s="1072"/>
      <c r="AC76" s="1072"/>
      <c r="AD76" s="1072"/>
      <c r="AE76" s="1073"/>
      <c r="AF76" s="1074">
        <v>38</v>
      </c>
      <c r="AG76" s="1072"/>
      <c r="AH76" s="1072"/>
      <c r="AI76" s="1072"/>
      <c r="AJ76" s="1073"/>
      <c r="AK76" s="1074" t="s">
        <v>618</v>
      </c>
      <c r="AL76" s="1072"/>
      <c r="AM76" s="1072"/>
      <c r="AN76" s="1072"/>
      <c r="AO76" s="1073"/>
      <c r="AP76" s="1074">
        <v>7</v>
      </c>
      <c r="AQ76" s="1072"/>
      <c r="AR76" s="1072"/>
      <c r="AS76" s="1072"/>
      <c r="AT76" s="1073"/>
      <c r="AU76" s="1074">
        <v>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613</v>
      </c>
      <c r="C77" s="1068"/>
      <c r="D77" s="1068"/>
      <c r="E77" s="1068"/>
      <c r="F77" s="1068"/>
      <c r="G77" s="1068"/>
      <c r="H77" s="1068"/>
      <c r="I77" s="1068"/>
      <c r="J77" s="1068"/>
      <c r="K77" s="1068"/>
      <c r="L77" s="1068"/>
      <c r="M77" s="1068"/>
      <c r="N77" s="1068"/>
      <c r="O77" s="1068"/>
      <c r="P77" s="1069"/>
      <c r="Q77" s="1071">
        <v>204</v>
      </c>
      <c r="R77" s="1072"/>
      <c r="S77" s="1072"/>
      <c r="T77" s="1072"/>
      <c r="U77" s="1073"/>
      <c r="V77" s="1074">
        <v>196</v>
      </c>
      <c r="W77" s="1072"/>
      <c r="X77" s="1072"/>
      <c r="Y77" s="1072"/>
      <c r="Z77" s="1073"/>
      <c r="AA77" s="1074">
        <v>9</v>
      </c>
      <c r="AB77" s="1072"/>
      <c r="AC77" s="1072"/>
      <c r="AD77" s="1072"/>
      <c r="AE77" s="1073"/>
      <c r="AF77" s="1074">
        <v>9</v>
      </c>
      <c r="AG77" s="1072"/>
      <c r="AH77" s="1072"/>
      <c r="AI77" s="1072"/>
      <c r="AJ77" s="1073"/>
      <c r="AK77" s="1074" t="s">
        <v>618</v>
      </c>
      <c r="AL77" s="1072"/>
      <c r="AM77" s="1072"/>
      <c r="AN77" s="1072"/>
      <c r="AO77" s="1073"/>
      <c r="AP77" s="1074" t="s">
        <v>618</v>
      </c>
      <c r="AQ77" s="1072"/>
      <c r="AR77" s="1072"/>
      <c r="AS77" s="1072"/>
      <c r="AT77" s="1073"/>
      <c r="AU77" s="1074" t="s">
        <v>618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614</v>
      </c>
      <c r="C78" s="1068"/>
      <c r="D78" s="1068"/>
      <c r="E78" s="1068"/>
      <c r="F78" s="1068"/>
      <c r="G78" s="1068"/>
      <c r="H78" s="1068"/>
      <c r="I78" s="1068"/>
      <c r="J78" s="1068"/>
      <c r="K78" s="1068"/>
      <c r="L78" s="1068"/>
      <c r="M78" s="1068"/>
      <c r="N78" s="1068"/>
      <c r="O78" s="1068"/>
      <c r="P78" s="1069"/>
      <c r="Q78" s="1070">
        <v>65</v>
      </c>
      <c r="R78" s="1064"/>
      <c r="S78" s="1064"/>
      <c r="T78" s="1064"/>
      <c r="U78" s="1064"/>
      <c r="V78" s="1064">
        <v>65</v>
      </c>
      <c r="W78" s="1064"/>
      <c r="X78" s="1064"/>
      <c r="Y78" s="1064"/>
      <c r="Z78" s="1064"/>
      <c r="AA78" s="1064" t="s">
        <v>618</v>
      </c>
      <c r="AB78" s="1064"/>
      <c r="AC78" s="1064"/>
      <c r="AD78" s="1064"/>
      <c r="AE78" s="1064"/>
      <c r="AF78" s="1064" t="s">
        <v>618</v>
      </c>
      <c r="AG78" s="1064"/>
      <c r="AH78" s="1064"/>
      <c r="AI78" s="1064"/>
      <c r="AJ78" s="1064"/>
      <c r="AK78" s="1064" t="s">
        <v>618</v>
      </c>
      <c r="AL78" s="1064"/>
      <c r="AM78" s="1064"/>
      <c r="AN78" s="1064"/>
      <c r="AO78" s="1064"/>
      <c r="AP78" s="1064" t="s">
        <v>618</v>
      </c>
      <c r="AQ78" s="1064"/>
      <c r="AR78" s="1064"/>
      <c r="AS78" s="1064"/>
      <c r="AT78" s="1064"/>
      <c r="AU78" s="1064" t="s">
        <v>618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615</v>
      </c>
      <c r="C79" s="1068"/>
      <c r="D79" s="1068"/>
      <c r="E79" s="1068"/>
      <c r="F79" s="1068"/>
      <c r="G79" s="1068"/>
      <c r="H79" s="1068"/>
      <c r="I79" s="1068"/>
      <c r="J79" s="1068"/>
      <c r="K79" s="1068"/>
      <c r="L79" s="1068"/>
      <c r="M79" s="1068"/>
      <c r="N79" s="1068"/>
      <c r="O79" s="1068"/>
      <c r="P79" s="1069"/>
      <c r="Q79" s="1070">
        <v>173</v>
      </c>
      <c r="R79" s="1064"/>
      <c r="S79" s="1064"/>
      <c r="T79" s="1064"/>
      <c r="U79" s="1064"/>
      <c r="V79" s="1064">
        <v>151</v>
      </c>
      <c r="W79" s="1064"/>
      <c r="X79" s="1064"/>
      <c r="Y79" s="1064"/>
      <c r="Z79" s="1064"/>
      <c r="AA79" s="1064">
        <v>22</v>
      </c>
      <c r="AB79" s="1064"/>
      <c r="AC79" s="1064"/>
      <c r="AD79" s="1064"/>
      <c r="AE79" s="1064"/>
      <c r="AF79" s="1064">
        <v>22</v>
      </c>
      <c r="AG79" s="1064"/>
      <c r="AH79" s="1064"/>
      <c r="AI79" s="1064"/>
      <c r="AJ79" s="1064"/>
      <c r="AK79" s="1064">
        <v>42</v>
      </c>
      <c r="AL79" s="1064"/>
      <c r="AM79" s="1064"/>
      <c r="AN79" s="1064"/>
      <c r="AO79" s="1064"/>
      <c r="AP79" s="1064" t="s">
        <v>618</v>
      </c>
      <c r="AQ79" s="1064"/>
      <c r="AR79" s="1064"/>
      <c r="AS79" s="1064"/>
      <c r="AT79" s="1064"/>
      <c r="AU79" s="1064" t="s">
        <v>618</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616</v>
      </c>
      <c r="C80" s="1068"/>
      <c r="D80" s="1068"/>
      <c r="E80" s="1068"/>
      <c r="F80" s="1068"/>
      <c r="G80" s="1068"/>
      <c r="H80" s="1068"/>
      <c r="I80" s="1068"/>
      <c r="J80" s="1068"/>
      <c r="K80" s="1068"/>
      <c r="L80" s="1068"/>
      <c r="M80" s="1068"/>
      <c r="N80" s="1068"/>
      <c r="O80" s="1068"/>
      <c r="P80" s="1069"/>
      <c r="Q80" s="1070">
        <v>783718</v>
      </c>
      <c r="R80" s="1064"/>
      <c r="S80" s="1064"/>
      <c r="T80" s="1064"/>
      <c r="U80" s="1064"/>
      <c r="V80" s="1064">
        <v>768737</v>
      </c>
      <c r="W80" s="1064"/>
      <c r="X80" s="1064"/>
      <c r="Y80" s="1064"/>
      <c r="Z80" s="1064"/>
      <c r="AA80" s="1064">
        <v>14981</v>
      </c>
      <c r="AB80" s="1064"/>
      <c r="AC80" s="1064"/>
      <c r="AD80" s="1064"/>
      <c r="AE80" s="1064"/>
      <c r="AF80" s="1064">
        <v>14981</v>
      </c>
      <c r="AG80" s="1064"/>
      <c r="AH80" s="1064"/>
      <c r="AI80" s="1064"/>
      <c r="AJ80" s="1064"/>
      <c r="AK80" s="1064">
        <v>4096</v>
      </c>
      <c r="AL80" s="1064"/>
      <c r="AM80" s="1064"/>
      <c r="AN80" s="1064"/>
      <c r="AO80" s="1064"/>
      <c r="AP80" s="1064" t="s">
        <v>618</v>
      </c>
      <c r="AQ80" s="1064"/>
      <c r="AR80" s="1064"/>
      <c r="AS80" s="1064"/>
      <c r="AT80" s="1064"/>
      <c r="AU80" s="1064" t="s">
        <v>618</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617</v>
      </c>
      <c r="C81" s="1068"/>
      <c r="D81" s="1068"/>
      <c r="E81" s="1068"/>
      <c r="F81" s="1068"/>
      <c r="G81" s="1068"/>
      <c r="H81" s="1068"/>
      <c r="I81" s="1068"/>
      <c r="J81" s="1068"/>
      <c r="K81" s="1068"/>
      <c r="L81" s="1068"/>
      <c r="M81" s="1068"/>
      <c r="N81" s="1068"/>
      <c r="O81" s="1068"/>
      <c r="P81" s="1069"/>
      <c r="Q81" s="1070">
        <v>919</v>
      </c>
      <c r="R81" s="1064"/>
      <c r="S81" s="1064"/>
      <c r="T81" s="1064"/>
      <c r="U81" s="1064"/>
      <c r="V81" s="1064">
        <v>841</v>
      </c>
      <c r="W81" s="1064"/>
      <c r="X81" s="1064"/>
      <c r="Y81" s="1064"/>
      <c r="Z81" s="1064"/>
      <c r="AA81" s="1064">
        <v>78</v>
      </c>
      <c r="AB81" s="1064"/>
      <c r="AC81" s="1064"/>
      <c r="AD81" s="1064"/>
      <c r="AE81" s="1064"/>
      <c r="AF81" s="1064">
        <v>1273</v>
      </c>
      <c r="AG81" s="1064"/>
      <c r="AH81" s="1064"/>
      <c r="AI81" s="1064"/>
      <c r="AJ81" s="1064"/>
      <c r="AK81" s="1064" t="s">
        <v>618</v>
      </c>
      <c r="AL81" s="1064"/>
      <c r="AM81" s="1064"/>
      <c r="AN81" s="1064"/>
      <c r="AO81" s="1064"/>
      <c r="AP81" s="1064">
        <v>3879</v>
      </c>
      <c r="AQ81" s="1064"/>
      <c r="AR81" s="1064"/>
      <c r="AS81" s="1064"/>
      <c r="AT81" s="1064"/>
      <c r="AU81" s="1064" t="s">
        <v>618</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392</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16790</v>
      </c>
      <c r="AG88" s="1052"/>
      <c r="AH88" s="1052"/>
      <c r="AI88" s="1052"/>
      <c r="AJ88" s="1052"/>
      <c r="AK88" s="1056"/>
      <c r="AL88" s="1056"/>
      <c r="AM88" s="1056"/>
      <c r="AN88" s="1056"/>
      <c r="AO88" s="1056"/>
      <c r="AP88" s="1052">
        <v>4346</v>
      </c>
      <c r="AQ88" s="1052"/>
      <c r="AR88" s="1052"/>
      <c r="AS88" s="1052"/>
      <c r="AT88" s="1052"/>
      <c r="AU88" s="1052">
        <v>120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8</v>
      </c>
      <c r="CS102" s="1044"/>
      <c r="CT102" s="1044"/>
      <c r="CU102" s="1044"/>
      <c r="CV102" s="1045"/>
      <c r="CW102" s="1043" t="s">
        <v>600</v>
      </c>
      <c r="CX102" s="1044"/>
      <c r="CY102" s="1044"/>
      <c r="CZ102" s="1044"/>
      <c r="DA102" s="1045"/>
      <c r="DB102" s="1043">
        <v>30</v>
      </c>
      <c r="DC102" s="1044"/>
      <c r="DD102" s="1044"/>
      <c r="DE102" s="1044"/>
      <c r="DF102" s="1045"/>
      <c r="DG102" s="1043" t="s">
        <v>600</v>
      </c>
      <c r="DH102" s="1044"/>
      <c r="DI102" s="1044"/>
      <c r="DJ102" s="1044"/>
      <c r="DK102" s="1045"/>
      <c r="DL102" s="1043" t="s">
        <v>600</v>
      </c>
      <c r="DM102" s="1044"/>
      <c r="DN102" s="1044"/>
      <c r="DO102" s="1044"/>
      <c r="DP102" s="1045"/>
      <c r="DQ102" s="1043" t="s">
        <v>600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308</v>
      </c>
      <c r="AG109" s="987"/>
      <c r="AH109" s="987"/>
      <c r="AI109" s="987"/>
      <c r="AJ109" s="988"/>
      <c r="AK109" s="989" t="s">
        <v>307</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308</v>
      </c>
      <c r="BW109" s="987"/>
      <c r="BX109" s="987"/>
      <c r="BY109" s="987"/>
      <c r="BZ109" s="988"/>
      <c r="CA109" s="989" t="s">
        <v>307</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308</v>
      </c>
      <c r="DM109" s="987"/>
      <c r="DN109" s="987"/>
      <c r="DO109" s="987"/>
      <c r="DP109" s="988"/>
      <c r="DQ109" s="989" t="s">
        <v>307</v>
      </c>
      <c r="DR109" s="987"/>
      <c r="DS109" s="987"/>
      <c r="DT109" s="987"/>
      <c r="DU109" s="988"/>
      <c r="DV109" s="989" t="s">
        <v>436</v>
      </c>
      <c r="DW109" s="987"/>
      <c r="DX109" s="987"/>
      <c r="DY109" s="987"/>
      <c r="DZ109" s="1018"/>
    </row>
    <row r="110" spans="1:131" s="247" customFormat="1" ht="26.25" customHeight="1">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898913</v>
      </c>
      <c r="AB110" s="980"/>
      <c r="AC110" s="980"/>
      <c r="AD110" s="980"/>
      <c r="AE110" s="981"/>
      <c r="AF110" s="982">
        <v>963290</v>
      </c>
      <c r="AG110" s="980"/>
      <c r="AH110" s="980"/>
      <c r="AI110" s="980"/>
      <c r="AJ110" s="981"/>
      <c r="AK110" s="982">
        <v>1041645</v>
      </c>
      <c r="AL110" s="980"/>
      <c r="AM110" s="980"/>
      <c r="AN110" s="980"/>
      <c r="AO110" s="981"/>
      <c r="AP110" s="983">
        <v>18.5</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11222605</v>
      </c>
      <c r="BR110" s="927"/>
      <c r="BS110" s="927"/>
      <c r="BT110" s="927"/>
      <c r="BU110" s="927"/>
      <c r="BV110" s="927">
        <v>11027432</v>
      </c>
      <c r="BW110" s="927"/>
      <c r="BX110" s="927"/>
      <c r="BY110" s="927"/>
      <c r="BZ110" s="927"/>
      <c r="CA110" s="927">
        <v>11002072</v>
      </c>
      <c r="CB110" s="927"/>
      <c r="CC110" s="927"/>
      <c r="CD110" s="927"/>
      <c r="CE110" s="927"/>
      <c r="CF110" s="951">
        <v>195.6</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442</v>
      </c>
      <c r="DH110" s="927"/>
      <c r="DI110" s="927"/>
      <c r="DJ110" s="927"/>
      <c r="DK110" s="927"/>
      <c r="DL110" s="927" t="s">
        <v>442</v>
      </c>
      <c r="DM110" s="927"/>
      <c r="DN110" s="927"/>
      <c r="DO110" s="927"/>
      <c r="DP110" s="927"/>
      <c r="DQ110" s="927" t="s">
        <v>443</v>
      </c>
      <c r="DR110" s="927"/>
      <c r="DS110" s="927"/>
      <c r="DT110" s="927"/>
      <c r="DU110" s="927"/>
      <c r="DV110" s="928" t="s">
        <v>442</v>
      </c>
      <c r="DW110" s="928"/>
      <c r="DX110" s="928"/>
      <c r="DY110" s="928"/>
      <c r="DZ110" s="929"/>
    </row>
    <row r="111" spans="1:131" s="247" customFormat="1" ht="26.25" customHeight="1">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443</v>
      </c>
      <c r="AG111" s="1008"/>
      <c r="AH111" s="1008"/>
      <c r="AI111" s="1008"/>
      <c r="AJ111" s="1009"/>
      <c r="AK111" s="1010" t="s">
        <v>442</v>
      </c>
      <c r="AL111" s="1008"/>
      <c r="AM111" s="1008"/>
      <c r="AN111" s="1008"/>
      <c r="AO111" s="1009"/>
      <c r="AP111" s="1011" t="s">
        <v>445</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231891</v>
      </c>
      <c r="BR111" s="899"/>
      <c r="BS111" s="899"/>
      <c r="BT111" s="899"/>
      <c r="BU111" s="899"/>
      <c r="BV111" s="899">
        <v>188035</v>
      </c>
      <c r="BW111" s="899"/>
      <c r="BX111" s="899"/>
      <c r="BY111" s="899"/>
      <c r="BZ111" s="899"/>
      <c r="CA111" s="899">
        <v>277683</v>
      </c>
      <c r="CB111" s="899"/>
      <c r="CC111" s="899"/>
      <c r="CD111" s="899"/>
      <c r="CE111" s="899"/>
      <c r="CF111" s="960">
        <v>4.9000000000000004</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442</v>
      </c>
      <c r="DH111" s="899"/>
      <c r="DI111" s="899"/>
      <c r="DJ111" s="899"/>
      <c r="DK111" s="899"/>
      <c r="DL111" s="899" t="s">
        <v>442</v>
      </c>
      <c r="DM111" s="899"/>
      <c r="DN111" s="899"/>
      <c r="DO111" s="899"/>
      <c r="DP111" s="899"/>
      <c r="DQ111" s="899" t="s">
        <v>443</v>
      </c>
      <c r="DR111" s="899"/>
      <c r="DS111" s="899"/>
      <c r="DT111" s="899"/>
      <c r="DU111" s="899"/>
      <c r="DV111" s="876" t="s">
        <v>442</v>
      </c>
      <c r="DW111" s="876"/>
      <c r="DX111" s="876"/>
      <c r="DY111" s="876"/>
      <c r="DZ111" s="877"/>
    </row>
    <row r="112" spans="1:131" s="247" customFormat="1" ht="26.25" customHeight="1">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443</v>
      </c>
      <c r="AG112" s="862"/>
      <c r="AH112" s="862"/>
      <c r="AI112" s="862"/>
      <c r="AJ112" s="863"/>
      <c r="AK112" s="864" t="s">
        <v>416</v>
      </c>
      <c r="AL112" s="862"/>
      <c r="AM112" s="862"/>
      <c r="AN112" s="862"/>
      <c r="AO112" s="863"/>
      <c r="AP112" s="909" t="s">
        <v>445</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3199405</v>
      </c>
      <c r="BR112" s="899"/>
      <c r="BS112" s="899"/>
      <c r="BT112" s="899"/>
      <c r="BU112" s="899"/>
      <c r="BV112" s="899">
        <v>3051474</v>
      </c>
      <c r="BW112" s="899"/>
      <c r="BX112" s="899"/>
      <c r="BY112" s="899"/>
      <c r="BZ112" s="899"/>
      <c r="CA112" s="899">
        <v>2994189</v>
      </c>
      <c r="CB112" s="899"/>
      <c r="CC112" s="899"/>
      <c r="CD112" s="899"/>
      <c r="CE112" s="899"/>
      <c r="CF112" s="960">
        <v>53.2</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445</v>
      </c>
      <c r="DM112" s="899"/>
      <c r="DN112" s="899"/>
      <c r="DO112" s="899"/>
      <c r="DP112" s="899"/>
      <c r="DQ112" s="899" t="s">
        <v>443</v>
      </c>
      <c r="DR112" s="899"/>
      <c r="DS112" s="899"/>
      <c r="DT112" s="899"/>
      <c r="DU112" s="899"/>
      <c r="DV112" s="876" t="s">
        <v>416</v>
      </c>
      <c r="DW112" s="876"/>
      <c r="DX112" s="876"/>
      <c r="DY112" s="876"/>
      <c r="DZ112" s="877"/>
    </row>
    <row r="113" spans="1:130" s="247" customFormat="1" ht="26.25" customHeight="1">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238510</v>
      </c>
      <c r="AB113" s="1008"/>
      <c r="AC113" s="1008"/>
      <c r="AD113" s="1008"/>
      <c r="AE113" s="1009"/>
      <c r="AF113" s="1010">
        <v>244376</v>
      </c>
      <c r="AG113" s="1008"/>
      <c r="AH113" s="1008"/>
      <c r="AI113" s="1008"/>
      <c r="AJ113" s="1009"/>
      <c r="AK113" s="1010">
        <v>240870</v>
      </c>
      <c r="AL113" s="1008"/>
      <c r="AM113" s="1008"/>
      <c r="AN113" s="1008"/>
      <c r="AO113" s="1009"/>
      <c r="AP113" s="1011">
        <v>4.3</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198165</v>
      </c>
      <c r="BR113" s="899"/>
      <c r="BS113" s="899"/>
      <c r="BT113" s="899"/>
      <c r="BU113" s="899"/>
      <c r="BV113" s="899">
        <v>156550</v>
      </c>
      <c r="BW113" s="899"/>
      <c r="BX113" s="899"/>
      <c r="BY113" s="899"/>
      <c r="BZ113" s="899"/>
      <c r="CA113" s="899">
        <v>120390</v>
      </c>
      <c r="CB113" s="899"/>
      <c r="CC113" s="899"/>
      <c r="CD113" s="899"/>
      <c r="CE113" s="899"/>
      <c r="CF113" s="960">
        <v>2.1</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445</v>
      </c>
      <c r="DH113" s="862"/>
      <c r="DI113" s="862"/>
      <c r="DJ113" s="862"/>
      <c r="DK113" s="863"/>
      <c r="DL113" s="864" t="s">
        <v>445</v>
      </c>
      <c r="DM113" s="862"/>
      <c r="DN113" s="862"/>
      <c r="DO113" s="862"/>
      <c r="DP113" s="863"/>
      <c r="DQ113" s="864" t="s">
        <v>445</v>
      </c>
      <c r="DR113" s="862"/>
      <c r="DS113" s="862"/>
      <c r="DT113" s="862"/>
      <c r="DU113" s="863"/>
      <c r="DV113" s="909" t="s">
        <v>445</v>
      </c>
      <c r="DW113" s="910"/>
      <c r="DX113" s="910"/>
      <c r="DY113" s="910"/>
      <c r="DZ113" s="911"/>
    </row>
    <row r="114" spans="1:130" s="247" customFormat="1" ht="26.25" customHeight="1">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9757</v>
      </c>
      <c r="AB114" s="862"/>
      <c r="AC114" s="862"/>
      <c r="AD114" s="862"/>
      <c r="AE114" s="863"/>
      <c r="AF114" s="864">
        <v>913</v>
      </c>
      <c r="AG114" s="862"/>
      <c r="AH114" s="862"/>
      <c r="AI114" s="862"/>
      <c r="AJ114" s="863"/>
      <c r="AK114" s="864">
        <v>307</v>
      </c>
      <c r="AL114" s="862"/>
      <c r="AM114" s="862"/>
      <c r="AN114" s="862"/>
      <c r="AO114" s="863"/>
      <c r="AP114" s="909">
        <v>0</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2845057</v>
      </c>
      <c r="BR114" s="899"/>
      <c r="BS114" s="899"/>
      <c r="BT114" s="899"/>
      <c r="BU114" s="899"/>
      <c r="BV114" s="899">
        <v>2779036</v>
      </c>
      <c r="BW114" s="899"/>
      <c r="BX114" s="899"/>
      <c r="BY114" s="899"/>
      <c r="BZ114" s="899"/>
      <c r="CA114" s="899">
        <v>2741011</v>
      </c>
      <c r="CB114" s="899"/>
      <c r="CC114" s="899"/>
      <c r="CD114" s="899"/>
      <c r="CE114" s="899"/>
      <c r="CF114" s="960">
        <v>48.7</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445</v>
      </c>
      <c r="DH114" s="862"/>
      <c r="DI114" s="862"/>
      <c r="DJ114" s="862"/>
      <c r="DK114" s="863"/>
      <c r="DL114" s="864" t="s">
        <v>445</v>
      </c>
      <c r="DM114" s="862"/>
      <c r="DN114" s="862"/>
      <c r="DO114" s="862"/>
      <c r="DP114" s="863"/>
      <c r="DQ114" s="864" t="s">
        <v>445</v>
      </c>
      <c r="DR114" s="862"/>
      <c r="DS114" s="862"/>
      <c r="DT114" s="862"/>
      <c r="DU114" s="863"/>
      <c r="DV114" s="909" t="s">
        <v>445</v>
      </c>
      <c r="DW114" s="910"/>
      <c r="DX114" s="910"/>
      <c r="DY114" s="910"/>
      <c r="DZ114" s="911"/>
    </row>
    <row r="115" spans="1:130" s="247" customFormat="1" ht="26.25" customHeight="1">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49853</v>
      </c>
      <c r="AB115" s="1008"/>
      <c r="AC115" s="1008"/>
      <c r="AD115" s="1008"/>
      <c r="AE115" s="1009"/>
      <c r="AF115" s="1010">
        <v>47025</v>
      </c>
      <c r="AG115" s="1008"/>
      <c r="AH115" s="1008"/>
      <c r="AI115" s="1008"/>
      <c r="AJ115" s="1009"/>
      <c r="AK115" s="1010">
        <v>42179</v>
      </c>
      <c r="AL115" s="1008"/>
      <c r="AM115" s="1008"/>
      <c r="AN115" s="1008"/>
      <c r="AO115" s="1009"/>
      <c r="AP115" s="1011">
        <v>0.7</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445</v>
      </c>
      <c r="BW115" s="899"/>
      <c r="BX115" s="899"/>
      <c r="BY115" s="899"/>
      <c r="BZ115" s="899"/>
      <c r="CA115" s="899" t="s">
        <v>443</v>
      </c>
      <c r="CB115" s="899"/>
      <c r="CC115" s="899"/>
      <c r="CD115" s="899"/>
      <c r="CE115" s="899"/>
      <c r="CF115" s="960" t="s">
        <v>445</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445</v>
      </c>
      <c r="DM115" s="862"/>
      <c r="DN115" s="862"/>
      <c r="DO115" s="862"/>
      <c r="DP115" s="863"/>
      <c r="DQ115" s="864" t="s">
        <v>445</v>
      </c>
      <c r="DR115" s="862"/>
      <c r="DS115" s="862"/>
      <c r="DT115" s="862"/>
      <c r="DU115" s="863"/>
      <c r="DV115" s="909" t="s">
        <v>416</v>
      </c>
      <c r="DW115" s="910"/>
      <c r="DX115" s="910"/>
      <c r="DY115" s="910"/>
      <c r="DZ115" s="911"/>
    </row>
    <row r="116" spans="1:130" s="247" customFormat="1" ht="26.25" customHeight="1">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445</v>
      </c>
      <c r="AB116" s="862"/>
      <c r="AC116" s="862"/>
      <c r="AD116" s="862"/>
      <c r="AE116" s="863"/>
      <c r="AF116" s="864" t="s">
        <v>443</v>
      </c>
      <c r="AG116" s="862"/>
      <c r="AH116" s="862"/>
      <c r="AI116" s="862"/>
      <c r="AJ116" s="863"/>
      <c r="AK116" s="864" t="s">
        <v>416</v>
      </c>
      <c r="AL116" s="862"/>
      <c r="AM116" s="862"/>
      <c r="AN116" s="862"/>
      <c r="AO116" s="863"/>
      <c r="AP116" s="909" t="s">
        <v>443</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445</v>
      </c>
      <c r="BW116" s="899"/>
      <c r="BX116" s="899"/>
      <c r="BY116" s="899"/>
      <c r="BZ116" s="899"/>
      <c r="CA116" s="899" t="s">
        <v>416</v>
      </c>
      <c r="CB116" s="899"/>
      <c r="CC116" s="899"/>
      <c r="CD116" s="899"/>
      <c r="CE116" s="899"/>
      <c r="CF116" s="960" t="s">
        <v>445</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445</v>
      </c>
      <c r="DH116" s="862"/>
      <c r="DI116" s="862"/>
      <c r="DJ116" s="862"/>
      <c r="DK116" s="863"/>
      <c r="DL116" s="864" t="s">
        <v>445</v>
      </c>
      <c r="DM116" s="862"/>
      <c r="DN116" s="862"/>
      <c r="DO116" s="862"/>
      <c r="DP116" s="863"/>
      <c r="DQ116" s="864" t="s">
        <v>443</v>
      </c>
      <c r="DR116" s="862"/>
      <c r="DS116" s="862"/>
      <c r="DT116" s="862"/>
      <c r="DU116" s="863"/>
      <c r="DV116" s="909" t="s">
        <v>443</v>
      </c>
      <c r="DW116" s="910"/>
      <c r="DX116" s="910"/>
      <c r="DY116" s="910"/>
      <c r="DZ116" s="911"/>
    </row>
    <row r="117" spans="1:130" s="247" customFormat="1" ht="26.25" customHeight="1">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1197033</v>
      </c>
      <c r="AB117" s="994"/>
      <c r="AC117" s="994"/>
      <c r="AD117" s="994"/>
      <c r="AE117" s="995"/>
      <c r="AF117" s="996">
        <v>1255604</v>
      </c>
      <c r="AG117" s="994"/>
      <c r="AH117" s="994"/>
      <c r="AI117" s="994"/>
      <c r="AJ117" s="995"/>
      <c r="AK117" s="996">
        <v>1325001</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466</v>
      </c>
      <c r="BR117" s="899"/>
      <c r="BS117" s="899"/>
      <c r="BT117" s="899"/>
      <c r="BU117" s="899"/>
      <c r="BV117" s="899" t="s">
        <v>466</v>
      </c>
      <c r="BW117" s="899"/>
      <c r="BX117" s="899"/>
      <c r="BY117" s="899"/>
      <c r="BZ117" s="899"/>
      <c r="CA117" s="899" t="s">
        <v>467</v>
      </c>
      <c r="CB117" s="899"/>
      <c r="CC117" s="899"/>
      <c r="CD117" s="899"/>
      <c r="CE117" s="899"/>
      <c r="CF117" s="960" t="s">
        <v>466</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443</v>
      </c>
      <c r="DH117" s="862"/>
      <c r="DI117" s="862"/>
      <c r="DJ117" s="862"/>
      <c r="DK117" s="863"/>
      <c r="DL117" s="864" t="s">
        <v>394</v>
      </c>
      <c r="DM117" s="862"/>
      <c r="DN117" s="862"/>
      <c r="DO117" s="862"/>
      <c r="DP117" s="863"/>
      <c r="DQ117" s="864" t="s">
        <v>469</v>
      </c>
      <c r="DR117" s="862"/>
      <c r="DS117" s="862"/>
      <c r="DT117" s="862"/>
      <c r="DU117" s="863"/>
      <c r="DV117" s="909" t="s">
        <v>470</v>
      </c>
      <c r="DW117" s="910"/>
      <c r="DX117" s="910"/>
      <c r="DY117" s="910"/>
      <c r="DZ117" s="911"/>
    </row>
    <row r="118" spans="1:130" s="247" customFormat="1" ht="26.25" customHeight="1">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308</v>
      </c>
      <c r="AG118" s="987"/>
      <c r="AH118" s="987"/>
      <c r="AI118" s="987"/>
      <c r="AJ118" s="988"/>
      <c r="AK118" s="989" t="s">
        <v>307</v>
      </c>
      <c r="AL118" s="987"/>
      <c r="AM118" s="987"/>
      <c r="AN118" s="987"/>
      <c r="AO118" s="988"/>
      <c r="AP118" s="990" t="s">
        <v>436</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394</v>
      </c>
      <c r="BR118" s="930"/>
      <c r="BS118" s="930"/>
      <c r="BT118" s="930"/>
      <c r="BU118" s="930"/>
      <c r="BV118" s="930" t="s">
        <v>472</v>
      </c>
      <c r="BW118" s="930"/>
      <c r="BX118" s="930"/>
      <c r="BY118" s="930"/>
      <c r="BZ118" s="930"/>
      <c r="CA118" s="930" t="s">
        <v>394</v>
      </c>
      <c r="CB118" s="930"/>
      <c r="CC118" s="930"/>
      <c r="CD118" s="930"/>
      <c r="CE118" s="930"/>
      <c r="CF118" s="960" t="s">
        <v>467</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394</v>
      </c>
      <c r="DH118" s="862"/>
      <c r="DI118" s="862"/>
      <c r="DJ118" s="862"/>
      <c r="DK118" s="863"/>
      <c r="DL118" s="864" t="s">
        <v>474</v>
      </c>
      <c r="DM118" s="862"/>
      <c r="DN118" s="862"/>
      <c r="DO118" s="862"/>
      <c r="DP118" s="863"/>
      <c r="DQ118" s="864" t="s">
        <v>394</v>
      </c>
      <c r="DR118" s="862"/>
      <c r="DS118" s="862"/>
      <c r="DT118" s="862"/>
      <c r="DU118" s="863"/>
      <c r="DV118" s="909" t="s">
        <v>443</v>
      </c>
      <c r="DW118" s="910"/>
      <c r="DX118" s="910"/>
      <c r="DY118" s="910"/>
      <c r="DZ118" s="911"/>
    </row>
    <row r="119" spans="1:130" s="247" customFormat="1" ht="26.25" customHeight="1">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467</v>
      </c>
      <c r="AB119" s="980"/>
      <c r="AC119" s="980"/>
      <c r="AD119" s="980"/>
      <c r="AE119" s="981"/>
      <c r="AF119" s="982" t="s">
        <v>469</v>
      </c>
      <c r="AG119" s="980"/>
      <c r="AH119" s="980"/>
      <c r="AI119" s="980"/>
      <c r="AJ119" s="981"/>
      <c r="AK119" s="982" t="s">
        <v>475</v>
      </c>
      <c r="AL119" s="980"/>
      <c r="AM119" s="980"/>
      <c r="AN119" s="980"/>
      <c r="AO119" s="981"/>
      <c r="AP119" s="983" t="s">
        <v>443</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476</v>
      </c>
      <c r="BP119" s="963"/>
      <c r="BQ119" s="967">
        <v>17697123</v>
      </c>
      <c r="BR119" s="930"/>
      <c r="BS119" s="930"/>
      <c r="BT119" s="930"/>
      <c r="BU119" s="930"/>
      <c r="BV119" s="930">
        <v>17202527</v>
      </c>
      <c r="BW119" s="930"/>
      <c r="BX119" s="930"/>
      <c r="BY119" s="930"/>
      <c r="BZ119" s="930"/>
      <c r="CA119" s="930">
        <v>17135345</v>
      </c>
      <c r="CB119" s="930"/>
      <c r="CC119" s="930"/>
      <c r="CD119" s="930"/>
      <c r="CE119" s="930"/>
      <c r="CF119" s="828"/>
      <c r="CG119" s="829"/>
      <c r="CH119" s="829"/>
      <c r="CI119" s="829"/>
      <c r="CJ119" s="919"/>
      <c r="CK119" s="1017"/>
      <c r="CL119" s="905"/>
      <c r="CM119" s="923" t="s">
        <v>477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231891</v>
      </c>
      <c r="DH119" s="845"/>
      <c r="DI119" s="845"/>
      <c r="DJ119" s="845"/>
      <c r="DK119" s="846"/>
      <c r="DL119" s="847">
        <v>188035</v>
      </c>
      <c r="DM119" s="845"/>
      <c r="DN119" s="845"/>
      <c r="DO119" s="845"/>
      <c r="DP119" s="846"/>
      <c r="DQ119" s="847">
        <v>277683</v>
      </c>
      <c r="DR119" s="845"/>
      <c r="DS119" s="845"/>
      <c r="DT119" s="845"/>
      <c r="DU119" s="846"/>
      <c r="DV119" s="933">
        <v>4.9000000000000004</v>
      </c>
      <c r="DW119" s="934"/>
      <c r="DX119" s="934"/>
      <c r="DY119" s="934"/>
      <c r="DZ119" s="935"/>
    </row>
    <row r="120" spans="1:130" s="247" customFormat="1" ht="26.25" customHeight="1">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466</v>
      </c>
      <c r="AB120" s="862"/>
      <c r="AC120" s="862"/>
      <c r="AD120" s="862"/>
      <c r="AE120" s="863"/>
      <c r="AF120" s="864" t="s">
        <v>467</v>
      </c>
      <c r="AG120" s="862"/>
      <c r="AH120" s="862"/>
      <c r="AI120" s="862"/>
      <c r="AJ120" s="863"/>
      <c r="AK120" s="864" t="s">
        <v>469</v>
      </c>
      <c r="AL120" s="862"/>
      <c r="AM120" s="862"/>
      <c r="AN120" s="862"/>
      <c r="AO120" s="863"/>
      <c r="AP120" s="909" t="s">
        <v>478</v>
      </c>
      <c r="AQ120" s="910"/>
      <c r="AR120" s="910"/>
      <c r="AS120" s="910"/>
      <c r="AT120" s="911"/>
      <c r="AU120" s="968" t="s">
        <v>479</v>
      </c>
      <c r="AV120" s="969"/>
      <c r="AW120" s="969"/>
      <c r="AX120" s="969"/>
      <c r="AY120" s="970"/>
      <c r="AZ120" s="945" t="s">
        <v>480</v>
      </c>
      <c r="BA120" s="890"/>
      <c r="BB120" s="890"/>
      <c r="BC120" s="890"/>
      <c r="BD120" s="890"/>
      <c r="BE120" s="890"/>
      <c r="BF120" s="890"/>
      <c r="BG120" s="890"/>
      <c r="BH120" s="890"/>
      <c r="BI120" s="890"/>
      <c r="BJ120" s="890"/>
      <c r="BK120" s="890"/>
      <c r="BL120" s="890"/>
      <c r="BM120" s="890"/>
      <c r="BN120" s="890"/>
      <c r="BO120" s="890"/>
      <c r="BP120" s="891"/>
      <c r="BQ120" s="946">
        <v>11595696</v>
      </c>
      <c r="BR120" s="927"/>
      <c r="BS120" s="927"/>
      <c r="BT120" s="927"/>
      <c r="BU120" s="927"/>
      <c r="BV120" s="927">
        <v>11954209</v>
      </c>
      <c r="BW120" s="927"/>
      <c r="BX120" s="927"/>
      <c r="BY120" s="927"/>
      <c r="BZ120" s="927"/>
      <c r="CA120" s="927">
        <v>11825927</v>
      </c>
      <c r="CB120" s="927"/>
      <c r="CC120" s="927"/>
      <c r="CD120" s="927"/>
      <c r="CE120" s="927"/>
      <c r="CF120" s="951">
        <v>210.2</v>
      </c>
      <c r="CG120" s="952"/>
      <c r="CH120" s="952"/>
      <c r="CI120" s="952"/>
      <c r="CJ120" s="952"/>
      <c r="CK120" s="953" t="s">
        <v>481</v>
      </c>
      <c r="CL120" s="937"/>
      <c r="CM120" s="937"/>
      <c r="CN120" s="937"/>
      <c r="CO120" s="938"/>
      <c r="CP120" s="957" t="s">
        <v>482</v>
      </c>
      <c r="CQ120" s="958"/>
      <c r="CR120" s="958"/>
      <c r="CS120" s="958"/>
      <c r="CT120" s="958"/>
      <c r="CU120" s="958"/>
      <c r="CV120" s="958"/>
      <c r="CW120" s="958"/>
      <c r="CX120" s="958"/>
      <c r="CY120" s="958"/>
      <c r="CZ120" s="958"/>
      <c r="DA120" s="958"/>
      <c r="DB120" s="958"/>
      <c r="DC120" s="958"/>
      <c r="DD120" s="958"/>
      <c r="DE120" s="958"/>
      <c r="DF120" s="959"/>
      <c r="DG120" s="946">
        <v>2614778</v>
      </c>
      <c r="DH120" s="927"/>
      <c r="DI120" s="927"/>
      <c r="DJ120" s="927"/>
      <c r="DK120" s="927"/>
      <c r="DL120" s="927">
        <v>2483975</v>
      </c>
      <c r="DM120" s="927"/>
      <c r="DN120" s="927"/>
      <c r="DO120" s="927"/>
      <c r="DP120" s="927"/>
      <c r="DQ120" s="927">
        <v>2454000</v>
      </c>
      <c r="DR120" s="927"/>
      <c r="DS120" s="927"/>
      <c r="DT120" s="927"/>
      <c r="DU120" s="927"/>
      <c r="DV120" s="928">
        <v>43.6</v>
      </c>
      <c r="DW120" s="928"/>
      <c r="DX120" s="928"/>
      <c r="DY120" s="928"/>
      <c r="DZ120" s="929"/>
    </row>
    <row r="121" spans="1:130" s="247" customFormat="1" ht="26.25" customHeight="1">
      <c r="A121" s="902"/>
      <c r="B121" s="903"/>
      <c r="C121" s="948" t="s">
        <v>483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484</v>
      </c>
      <c r="AB121" s="862"/>
      <c r="AC121" s="862"/>
      <c r="AD121" s="862"/>
      <c r="AE121" s="863"/>
      <c r="AF121" s="864" t="s">
        <v>467</v>
      </c>
      <c r="AG121" s="862"/>
      <c r="AH121" s="862"/>
      <c r="AI121" s="862"/>
      <c r="AJ121" s="863"/>
      <c r="AK121" s="864" t="s">
        <v>466</v>
      </c>
      <c r="AL121" s="862"/>
      <c r="AM121" s="862"/>
      <c r="AN121" s="862"/>
      <c r="AO121" s="863"/>
      <c r="AP121" s="909" t="s">
        <v>443</v>
      </c>
      <c r="AQ121" s="910"/>
      <c r="AR121" s="910"/>
      <c r="AS121" s="910"/>
      <c r="AT121" s="911"/>
      <c r="AU121" s="971"/>
      <c r="AV121" s="972"/>
      <c r="AW121" s="972"/>
      <c r="AX121" s="972"/>
      <c r="AY121" s="973"/>
      <c r="AZ121" s="897" t="s">
        <v>485</v>
      </c>
      <c r="BA121" s="832"/>
      <c r="BB121" s="832"/>
      <c r="BC121" s="832"/>
      <c r="BD121" s="832"/>
      <c r="BE121" s="832"/>
      <c r="BF121" s="832"/>
      <c r="BG121" s="832"/>
      <c r="BH121" s="832"/>
      <c r="BI121" s="832"/>
      <c r="BJ121" s="832"/>
      <c r="BK121" s="832"/>
      <c r="BL121" s="832"/>
      <c r="BM121" s="832"/>
      <c r="BN121" s="832"/>
      <c r="BO121" s="832"/>
      <c r="BP121" s="833"/>
      <c r="BQ121" s="898">
        <v>547675</v>
      </c>
      <c r="BR121" s="899"/>
      <c r="BS121" s="899"/>
      <c r="BT121" s="899"/>
      <c r="BU121" s="899"/>
      <c r="BV121" s="899">
        <v>429615</v>
      </c>
      <c r="BW121" s="899"/>
      <c r="BX121" s="899"/>
      <c r="BY121" s="899"/>
      <c r="BZ121" s="899"/>
      <c r="CA121" s="899">
        <v>332018</v>
      </c>
      <c r="CB121" s="899"/>
      <c r="CC121" s="899"/>
      <c r="CD121" s="899"/>
      <c r="CE121" s="899"/>
      <c r="CF121" s="960">
        <v>5.9</v>
      </c>
      <c r="CG121" s="961"/>
      <c r="CH121" s="961"/>
      <c r="CI121" s="961"/>
      <c r="CJ121" s="961"/>
      <c r="CK121" s="954"/>
      <c r="CL121" s="940"/>
      <c r="CM121" s="940"/>
      <c r="CN121" s="940"/>
      <c r="CO121" s="941"/>
      <c r="CP121" s="920" t="s">
        <v>486</v>
      </c>
      <c r="CQ121" s="921"/>
      <c r="CR121" s="921"/>
      <c r="CS121" s="921"/>
      <c r="CT121" s="921"/>
      <c r="CU121" s="921"/>
      <c r="CV121" s="921"/>
      <c r="CW121" s="921"/>
      <c r="CX121" s="921"/>
      <c r="CY121" s="921"/>
      <c r="CZ121" s="921"/>
      <c r="DA121" s="921"/>
      <c r="DB121" s="921"/>
      <c r="DC121" s="921"/>
      <c r="DD121" s="921"/>
      <c r="DE121" s="921"/>
      <c r="DF121" s="922"/>
      <c r="DG121" s="898" t="s">
        <v>469</v>
      </c>
      <c r="DH121" s="899"/>
      <c r="DI121" s="899"/>
      <c r="DJ121" s="899"/>
      <c r="DK121" s="899"/>
      <c r="DL121" s="899">
        <v>567499</v>
      </c>
      <c r="DM121" s="899"/>
      <c r="DN121" s="899"/>
      <c r="DO121" s="899"/>
      <c r="DP121" s="899"/>
      <c r="DQ121" s="899">
        <v>540189</v>
      </c>
      <c r="DR121" s="899"/>
      <c r="DS121" s="899"/>
      <c r="DT121" s="899"/>
      <c r="DU121" s="899"/>
      <c r="DV121" s="876">
        <v>9.6</v>
      </c>
      <c r="DW121" s="876"/>
      <c r="DX121" s="876"/>
      <c r="DY121" s="876"/>
      <c r="DZ121" s="877"/>
    </row>
    <row r="122" spans="1:130" s="247" customFormat="1" ht="26.25" customHeight="1">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466</v>
      </c>
      <c r="AB122" s="862"/>
      <c r="AC122" s="862"/>
      <c r="AD122" s="862"/>
      <c r="AE122" s="863"/>
      <c r="AF122" s="864" t="s">
        <v>467</v>
      </c>
      <c r="AG122" s="862"/>
      <c r="AH122" s="862"/>
      <c r="AI122" s="862"/>
      <c r="AJ122" s="863"/>
      <c r="AK122" s="864" t="s">
        <v>466</v>
      </c>
      <c r="AL122" s="862"/>
      <c r="AM122" s="862"/>
      <c r="AN122" s="862"/>
      <c r="AO122" s="863"/>
      <c r="AP122" s="909" t="s">
        <v>475</v>
      </c>
      <c r="AQ122" s="910"/>
      <c r="AR122" s="910"/>
      <c r="AS122" s="910"/>
      <c r="AT122" s="911"/>
      <c r="AU122" s="971"/>
      <c r="AV122" s="972"/>
      <c r="AW122" s="972"/>
      <c r="AX122" s="972"/>
      <c r="AY122" s="973"/>
      <c r="AZ122" s="964" t="s">
        <v>487</v>
      </c>
      <c r="BA122" s="965"/>
      <c r="BB122" s="965"/>
      <c r="BC122" s="965"/>
      <c r="BD122" s="965"/>
      <c r="BE122" s="965"/>
      <c r="BF122" s="965"/>
      <c r="BG122" s="965"/>
      <c r="BH122" s="965"/>
      <c r="BI122" s="965"/>
      <c r="BJ122" s="965"/>
      <c r="BK122" s="965"/>
      <c r="BL122" s="965"/>
      <c r="BM122" s="965"/>
      <c r="BN122" s="965"/>
      <c r="BO122" s="965"/>
      <c r="BP122" s="966"/>
      <c r="BQ122" s="967">
        <v>9863944</v>
      </c>
      <c r="BR122" s="930"/>
      <c r="BS122" s="930"/>
      <c r="BT122" s="930"/>
      <c r="BU122" s="930"/>
      <c r="BV122" s="930">
        <v>9466684</v>
      </c>
      <c r="BW122" s="930"/>
      <c r="BX122" s="930"/>
      <c r="BY122" s="930"/>
      <c r="BZ122" s="930"/>
      <c r="CA122" s="930">
        <v>9105846</v>
      </c>
      <c r="CB122" s="930"/>
      <c r="CC122" s="930"/>
      <c r="CD122" s="930"/>
      <c r="CE122" s="930"/>
      <c r="CF122" s="931">
        <v>161.9</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466</v>
      </c>
      <c r="AB123" s="862"/>
      <c r="AC123" s="862"/>
      <c r="AD123" s="862"/>
      <c r="AE123" s="863"/>
      <c r="AF123" s="864" t="s">
        <v>467</v>
      </c>
      <c r="AG123" s="862"/>
      <c r="AH123" s="862"/>
      <c r="AI123" s="862"/>
      <c r="AJ123" s="863"/>
      <c r="AK123" s="864" t="s">
        <v>488</v>
      </c>
      <c r="AL123" s="862"/>
      <c r="AM123" s="862"/>
      <c r="AN123" s="862"/>
      <c r="AO123" s="863"/>
      <c r="AP123" s="909" t="s">
        <v>467</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489</v>
      </c>
      <c r="BP123" s="963"/>
      <c r="BQ123" s="917">
        <v>22007315</v>
      </c>
      <c r="BR123" s="918"/>
      <c r="BS123" s="918"/>
      <c r="BT123" s="918"/>
      <c r="BU123" s="918"/>
      <c r="BV123" s="918">
        <v>21850508</v>
      </c>
      <c r="BW123" s="918"/>
      <c r="BX123" s="918"/>
      <c r="BY123" s="918"/>
      <c r="BZ123" s="918"/>
      <c r="CA123" s="918">
        <v>21263791</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469</v>
      </c>
      <c r="AB124" s="862"/>
      <c r="AC124" s="862"/>
      <c r="AD124" s="862"/>
      <c r="AE124" s="863"/>
      <c r="AF124" s="864" t="s">
        <v>466</v>
      </c>
      <c r="AG124" s="862"/>
      <c r="AH124" s="862"/>
      <c r="AI124" s="862"/>
      <c r="AJ124" s="863"/>
      <c r="AK124" s="864" t="s">
        <v>472</v>
      </c>
      <c r="AL124" s="862"/>
      <c r="AM124" s="862"/>
      <c r="AN124" s="862"/>
      <c r="AO124" s="863"/>
      <c r="AP124" s="909" t="s">
        <v>466</v>
      </c>
      <c r="AQ124" s="910"/>
      <c r="AR124" s="910"/>
      <c r="AS124" s="910"/>
      <c r="AT124" s="911"/>
      <c r="AU124" s="912" t="s">
        <v>490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466</v>
      </c>
      <c r="BR124" s="916"/>
      <c r="BS124" s="916"/>
      <c r="BT124" s="916"/>
      <c r="BU124" s="916"/>
      <c r="BV124" s="916" t="s">
        <v>467</v>
      </c>
      <c r="BW124" s="916"/>
      <c r="BX124" s="916"/>
      <c r="BY124" s="916"/>
      <c r="BZ124" s="916"/>
      <c r="CA124" s="916" t="s">
        <v>469</v>
      </c>
      <c r="CB124" s="916"/>
      <c r="CC124" s="916"/>
      <c r="CD124" s="916"/>
      <c r="CE124" s="916"/>
      <c r="CF124" s="806"/>
      <c r="CG124" s="807"/>
      <c r="CH124" s="807"/>
      <c r="CI124" s="807"/>
      <c r="CJ124" s="947"/>
      <c r="CK124" s="955"/>
      <c r="CL124" s="955"/>
      <c r="CM124" s="955"/>
      <c r="CN124" s="955"/>
      <c r="CO124" s="956"/>
      <c r="CP124" s="920" t="s">
        <v>491</v>
      </c>
      <c r="CQ124" s="921"/>
      <c r="CR124" s="921"/>
      <c r="CS124" s="921"/>
      <c r="CT124" s="921"/>
      <c r="CU124" s="921"/>
      <c r="CV124" s="921"/>
      <c r="CW124" s="921"/>
      <c r="CX124" s="921"/>
      <c r="CY124" s="921"/>
      <c r="CZ124" s="921"/>
      <c r="DA124" s="921"/>
      <c r="DB124" s="921"/>
      <c r="DC124" s="921"/>
      <c r="DD124" s="921"/>
      <c r="DE124" s="921"/>
      <c r="DF124" s="922"/>
      <c r="DG124" s="844">
        <v>584627</v>
      </c>
      <c r="DH124" s="845"/>
      <c r="DI124" s="845"/>
      <c r="DJ124" s="845"/>
      <c r="DK124" s="846"/>
      <c r="DL124" s="847" t="s">
        <v>475</v>
      </c>
      <c r="DM124" s="845"/>
      <c r="DN124" s="845"/>
      <c r="DO124" s="845"/>
      <c r="DP124" s="846"/>
      <c r="DQ124" s="847" t="s">
        <v>467</v>
      </c>
      <c r="DR124" s="845"/>
      <c r="DS124" s="845"/>
      <c r="DT124" s="845"/>
      <c r="DU124" s="846"/>
      <c r="DV124" s="933" t="s">
        <v>467</v>
      </c>
      <c r="DW124" s="934"/>
      <c r="DX124" s="934"/>
      <c r="DY124" s="934"/>
      <c r="DZ124" s="935"/>
    </row>
    <row r="125" spans="1:130" s="247" customFormat="1" ht="26.25" customHeight="1">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467</v>
      </c>
      <c r="AB125" s="862"/>
      <c r="AC125" s="862"/>
      <c r="AD125" s="862"/>
      <c r="AE125" s="863"/>
      <c r="AF125" s="864" t="s">
        <v>475</v>
      </c>
      <c r="AG125" s="862"/>
      <c r="AH125" s="862"/>
      <c r="AI125" s="862"/>
      <c r="AJ125" s="863"/>
      <c r="AK125" s="864" t="s">
        <v>466</v>
      </c>
      <c r="AL125" s="862"/>
      <c r="AM125" s="862"/>
      <c r="AN125" s="862"/>
      <c r="AO125" s="863"/>
      <c r="AP125" s="909" t="s">
        <v>484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492</v>
      </c>
      <c r="CL125" s="937"/>
      <c r="CM125" s="937"/>
      <c r="CN125" s="937"/>
      <c r="CO125" s="938"/>
      <c r="CP125" s="945" t="s">
        <v>493</v>
      </c>
      <c r="CQ125" s="890"/>
      <c r="CR125" s="890"/>
      <c r="CS125" s="890"/>
      <c r="CT125" s="890"/>
      <c r="CU125" s="890"/>
      <c r="CV125" s="890"/>
      <c r="CW125" s="890"/>
      <c r="CX125" s="890"/>
      <c r="CY125" s="890"/>
      <c r="CZ125" s="890"/>
      <c r="DA125" s="890"/>
      <c r="DB125" s="890"/>
      <c r="DC125" s="890"/>
      <c r="DD125" s="890"/>
      <c r="DE125" s="890"/>
      <c r="DF125" s="891"/>
      <c r="DG125" s="946" t="s">
        <v>467</v>
      </c>
      <c r="DH125" s="927"/>
      <c r="DI125" s="927"/>
      <c r="DJ125" s="927"/>
      <c r="DK125" s="927"/>
      <c r="DL125" s="927" t="s">
        <v>469</v>
      </c>
      <c r="DM125" s="927"/>
      <c r="DN125" s="927"/>
      <c r="DO125" s="927"/>
      <c r="DP125" s="927"/>
      <c r="DQ125" s="927" t="s">
        <v>478</v>
      </c>
      <c r="DR125" s="927"/>
      <c r="DS125" s="927"/>
      <c r="DT125" s="927"/>
      <c r="DU125" s="927"/>
      <c r="DV125" s="928" t="s">
        <v>128</v>
      </c>
      <c r="DW125" s="928"/>
      <c r="DX125" s="928"/>
      <c r="DY125" s="928"/>
      <c r="DZ125" s="929"/>
    </row>
    <row r="126" spans="1:130" s="247" customFormat="1" ht="26.25" customHeight="1" thickBot="1">
      <c r="A126" s="902"/>
      <c r="B126" s="903"/>
      <c r="C126" s="906" t="s">
        <v>477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469</v>
      </c>
      <c r="AB126" s="862"/>
      <c r="AC126" s="862"/>
      <c r="AD126" s="862"/>
      <c r="AE126" s="863"/>
      <c r="AF126" s="864" t="s">
        <v>466</v>
      </c>
      <c r="AG126" s="862"/>
      <c r="AH126" s="862"/>
      <c r="AI126" s="862"/>
      <c r="AJ126" s="863"/>
      <c r="AK126" s="864" t="s">
        <v>469</v>
      </c>
      <c r="AL126" s="862"/>
      <c r="AM126" s="862"/>
      <c r="AN126" s="862"/>
      <c r="AO126" s="863"/>
      <c r="AP126" s="909" t="s">
        <v>443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494</v>
      </c>
      <c r="CQ126" s="832"/>
      <c r="CR126" s="832"/>
      <c r="CS126" s="832"/>
      <c r="CT126" s="832"/>
      <c r="CU126" s="832"/>
      <c r="CV126" s="832"/>
      <c r="CW126" s="832"/>
      <c r="CX126" s="832"/>
      <c r="CY126" s="832"/>
      <c r="CZ126" s="832"/>
      <c r="DA126" s="832"/>
      <c r="DB126" s="832"/>
      <c r="DC126" s="832"/>
      <c r="DD126" s="832"/>
      <c r="DE126" s="832"/>
      <c r="DF126" s="833"/>
      <c r="DG126" s="898" t="s">
        <v>475</v>
      </c>
      <c r="DH126" s="899"/>
      <c r="DI126" s="899"/>
      <c r="DJ126" s="899"/>
      <c r="DK126" s="899"/>
      <c r="DL126" s="899" t="s">
        <v>466</v>
      </c>
      <c r="DM126" s="899"/>
      <c r="DN126" s="899"/>
      <c r="DO126" s="899"/>
      <c r="DP126" s="899"/>
      <c r="DQ126" s="899" t="s">
        <v>475</v>
      </c>
      <c r="DR126" s="899"/>
      <c r="DS126" s="899"/>
      <c r="DT126" s="899"/>
      <c r="DU126" s="899"/>
      <c r="DV126" s="876" t="s">
        <v>443</v>
      </c>
      <c r="DW126" s="876"/>
      <c r="DX126" s="876"/>
      <c r="DY126" s="876"/>
      <c r="DZ126" s="877"/>
    </row>
    <row r="127" spans="1:130" s="247" customFormat="1" ht="26.25" customHeight="1">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49853</v>
      </c>
      <c r="AB127" s="862"/>
      <c r="AC127" s="862"/>
      <c r="AD127" s="862"/>
      <c r="AE127" s="863"/>
      <c r="AF127" s="864">
        <v>47025</v>
      </c>
      <c r="AG127" s="862"/>
      <c r="AH127" s="862"/>
      <c r="AI127" s="862"/>
      <c r="AJ127" s="863"/>
      <c r="AK127" s="864">
        <v>42179</v>
      </c>
      <c r="AL127" s="862"/>
      <c r="AM127" s="862"/>
      <c r="AN127" s="862"/>
      <c r="AO127" s="863"/>
      <c r="AP127" s="909">
        <v>0.7</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466</v>
      </c>
      <c r="DH127" s="899"/>
      <c r="DI127" s="899"/>
      <c r="DJ127" s="899"/>
      <c r="DK127" s="899"/>
      <c r="DL127" s="899" t="s">
        <v>443</v>
      </c>
      <c r="DM127" s="899"/>
      <c r="DN127" s="899"/>
      <c r="DO127" s="899"/>
      <c r="DP127" s="899"/>
      <c r="DQ127" s="899" t="s">
        <v>466</v>
      </c>
      <c r="DR127" s="899"/>
      <c r="DS127" s="899"/>
      <c r="DT127" s="899"/>
      <c r="DU127" s="899"/>
      <c r="DV127" s="876" t="s">
        <v>475</v>
      </c>
      <c r="DW127" s="876"/>
      <c r="DX127" s="876"/>
      <c r="DY127" s="876"/>
      <c r="DZ127" s="877"/>
    </row>
    <row r="128" spans="1:130" s="247" customFormat="1" ht="26.25" customHeight="1" thickBot="1">
      <c r="A128" s="878" t="s">
        <v>501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502</v>
      </c>
      <c r="X128" s="880"/>
      <c r="Y128" s="880"/>
      <c r="Z128" s="881"/>
      <c r="AA128" s="882">
        <v>42698</v>
      </c>
      <c r="AB128" s="883"/>
      <c r="AC128" s="883"/>
      <c r="AD128" s="883"/>
      <c r="AE128" s="884"/>
      <c r="AF128" s="885">
        <v>30801</v>
      </c>
      <c r="AG128" s="883"/>
      <c r="AH128" s="883"/>
      <c r="AI128" s="883"/>
      <c r="AJ128" s="884"/>
      <c r="AK128" s="885">
        <v>27091</v>
      </c>
      <c r="AL128" s="883"/>
      <c r="AM128" s="883"/>
      <c r="AN128" s="883"/>
      <c r="AO128" s="884"/>
      <c r="AP128" s="886"/>
      <c r="AQ128" s="887"/>
      <c r="AR128" s="887"/>
      <c r="AS128" s="887"/>
      <c r="AT128" s="888"/>
      <c r="AU128" s="283"/>
      <c r="AV128" s="283"/>
      <c r="AW128" s="283"/>
      <c r="AX128" s="889" t="s">
        <v>503</v>
      </c>
      <c r="AY128" s="890"/>
      <c r="AZ128" s="890"/>
      <c r="BA128" s="890"/>
      <c r="BB128" s="890"/>
      <c r="BC128" s="890"/>
      <c r="BD128" s="890"/>
      <c r="BE128" s="891"/>
      <c r="BF128" s="868" t="s">
        <v>467</v>
      </c>
      <c r="BG128" s="869"/>
      <c r="BH128" s="869"/>
      <c r="BI128" s="869"/>
      <c r="BJ128" s="869"/>
      <c r="BK128" s="869"/>
      <c r="BL128" s="892"/>
      <c r="BM128" s="868">
        <v>14.19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504</v>
      </c>
      <c r="CQ128" s="810"/>
      <c r="CR128" s="810"/>
      <c r="CS128" s="810"/>
      <c r="CT128" s="810"/>
      <c r="CU128" s="810"/>
      <c r="CV128" s="810"/>
      <c r="CW128" s="810"/>
      <c r="CX128" s="810"/>
      <c r="CY128" s="810"/>
      <c r="CZ128" s="810"/>
      <c r="DA128" s="810"/>
      <c r="DB128" s="810"/>
      <c r="DC128" s="810"/>
      <c r="DD128" s="810"/>
      <c r="DE128" s="810"/>
      <c r="DF128" s="811"/>
      <c r="DG128" s="872" t="s">
        <v>467</v>
      </c>
      <c r="DH128" s="873"/>
      <c r="DI128" s="873"/>
      <c r="DJ128" s="873"/>
      <c r="DK128" s="873"/>
      <c r="DL128" s="873" t="s">
        <v>467</v>
      </c>
      <c r="DM128" s="873"/>
      <c r="DN128" s="873"/>
      <c r="DO128" s="873"/>
      <c r="DP128" s="873"/>
      <c r="DQ128" s="873" t="s">
        <v>467</v>
      </c>
      <c r="DR128" s="873"/>
      <c r="DS128" s="873"/>
      <c r="DT128" s="873"/>
      <c r="DU128" s="873"/>
      <c r="DV128" s="874" t="s">
        <v>472</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505</v>
      </c>
      <c r="X129" s="859"/>
      <c r="Y129" s="859"/>
      <c r="Z129" s="860"/>
      <c r="AA129" s="861">
        <v>6719915</v>
      </c>
      <c r="AB129" s="862"/>
      <c r="AC129" s="862"/>
      <c r="AD129" s="862"/>
      <c r="AE129" s="863"/>
      <c r="AF129" s="864">
        <v>6636994</v>
      </c>
      <c r="AG129" s="862"/>
      <c r="AH129" s="862"/>
      <c r="AI129" s="862"/>
      <c r="AJ129" s="863"/>
      <c r="AK129" s="864">
        <v>6594954</v>
      </c>
      <c r="AL129" s="862"/>
      <c r="AM129" s="862"/>
      <c r="AN129" s="862"/>
      <c r="AO129" s="863"/>
      <c r="AP129" s="865"/>
      <c r="AQ129" s="866"/>
      <c r="AR129" s="866"/>
      <c r="AS129" s="866"/>
      <c r="AT129" s="867"/>
      <c r="AU129" s="285"/>
      <c r="AV129" s="285"/>
      <c r="AW129" s="285"/>
      <c r="AX129" s="831" t="s">
        <v>506</v>
      </c>
      <c r="AY129" s="832"/>
      <c r="AZ129" s="832"/>
      <c r="BA129" s="832"/>
      <c r="BB129" s="832"/>
      <c r="BC129" s="832"/>
      <c r="BD129" s="832"/>
      <c r="BE129" s="833"/>
      <c r="BF129" s="851" t="s">
        <v>467</v>
      </c>
      <c r="BG129" s="852"/>
      <c r="BH129" s="852"/>
      <c r="BI129" s="852"/>
      <c r="BJ129" s="852"/>
      <c r="BK129" s="852"/>
      <c r="BL129" s="853"/>
      <c r="BM129" s="851">
        <v>19.190000000000001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508</v>
      </c>
      <c r="X130" s="859"/>
      <c r="Y130" s="859"/>
      <c r="Z130" s="860"/>
      <c r="AA130" s="861">
        <v>953747</v>
      </c>
      <c r="AB130" s="862"/>
      <c r="AC130" s="862"/>
      <c r="AD130" s="862"/>
      <c r="AE130" s="863"/>
      <c r="AF130" s="864">
        <v>966586</v>
      </c>
      <c r="AG130" s="862"/>
      <c r="AH130" s="862"/>
      <c r="AI130" s="862"/>
      <c r="AJ130" s="863"/>
      <c r="AK130" s="864">
        <v>969298</v>
      </c>
      <c r="AL130" s="862"/>
      <c r="AM130" s="862"/>
      <c r="AN130" s="862"/>
      <c r="AO130" s="863"/>
      <c r="AP130" s="865"/>
      <c r="AQ130" s="866"/>
      <c r="AR130" s="866"/>
      <c r="AS130" s="866"/>
      <c r="AT130" s="867"/>
      <c r="AU130" s="285"/>
      <c r="AV130" s="285"/>
      <c r="AW130" s="285"/>
      <c r="AX130" s="831" t="s">
        <v>509</v>
      </c>
      <c r="AY130" s="832"/>
      <c r="AZ130" s="832"/>
      <c r="BA130" s="832"/>
      <c r="BB130" s="832"/>
      <c r="BC130" s="832"/>
      <c r="BD130" s="832"/>
      <c r="BE130" s="833"/>
      <c r="BF130" s="834">
        <v>4.5999999999999996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510</v>
      </c>
      <c r="X131" s="842"/>
      <c r="Y131" s="842"/>
      <c r="Z131" s="843"/>
      <c r="AA131" s="844">
        <v>5766168</v>
      </c>
      <c r="AB131" s="845"/>
      <c r="AC131" s="845"/>
      <c r="AD131" s="845"/>
      <c r="AE131" s="846"/>
      <c r="AF131" s="847">
        <v>5670408</v>
      </c>
      <c r="AG131" s="845"/>
      <c r="AH131" s="845"/>
      <c r="AI131" s="845"/>
      <c r="AJ131" s="846"/>
      <c r="AK131" s="847">
        <v>5625656</v>
      </c>
      <c r="AL131" s="845"/>
      <c r="AM131" s="845"/>
      <c r="AN131" s="845"/>
      <c r="AO131" s="846"/>
      <c r="AP131" s="848"/>
      <c r="AQ131" s="849"/>
      <c r="AR131" s="849"/>
      <c r="AS131" s="849"/>
      <c r="AT131" s="850"/>
      <c r="AU131" s="285"/>
      <c r="AV131" s="285"/>
      <c r="AW131" s="285"/>
      <c r="AX131" s="809" t="s">
        <v>511</v>
      </c>
      <c r="AY131" s="810"/>
      <c r="AZ131" s="810"/>
      <c r="BA131" s="810"/>
      <c r="BB131" s="810"/>
      <c r="BC131" s="810"/>
      <c r="BD131" s="810"/>
      <c r="BE131" s="811"/>
      <c r="BF131" s="812" t="s">
        <v>470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513</v>
      </c>
      <c r="W132" s="822"/>
      <c r="X132" s="822"/>
      <c r="Y132" s="822"/>
      <c r="Z132" s="823"/>
      <c r="AA132" s="824">
        <v>3.4787054419999999</v>
      </c>
      <c r="AB132" s="825"/>
      <c r="AC132" s="825"/>
      <c r="AD132" s="825"/>
      <c r="AE132" s="826"/>
      <c r="AF132" s="827">
        <v>4.5537640320000001</v>
      </c>
      <c r="AG132" s="825"/>
      <c r="AH132" s="825"/>
      <c r="AI132" s="825"/>
      <c r="AJ132" s="826"/>
      <c r="AK132" s="827">
        <v>5.8413098850000003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514</v>
      </c>
      <c r="W133" s="801"/>
      <c r="X133" s="801"/>
      <c r="Y133" s="801"/>
      <c r="Z133" s="802"/>
      <c r="AA133" s="803">
        <v>3.4</v>
      </c>
      <c r="AB133" s="804"/>
      <c r="AC133" s="804"/>
      <c r="AD133" s="804"/>
      <c r="AE133" s="805"/>
      <c r="AF133" s="803">
        <v>3.8</v>
      </c>
      <c r="AG133" s="804"/>
      <c r="AH133" s="804"/>
      <c r="AI133" s="804"/>
      <c r="AJ133" s="805"/>
      <c r="AK133" s="803">
        <v>4.5999999999999996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YALb3y6H//PE2pu0u9rE8dh7dTk6UilvmYbmjfKnY7vxJFr7iZ/AlpgoUMx0RDcmpfaqf6Bs8ShmSmpXZ8iiw==" saltValue="vBmlNh+fTotvujMmB06O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4gsyGBUK7NsUmTRqPXfPDyCsZ1TExjY6tYA6G5jPlEy4gRlCOHRFApnKWHh/UYl/xTnjurWcfufM8PMBkUr2w==" saltValue="YVQlLq/jL9fSz7URKPVf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B/ckVktPLcA0tg7084UDjCci1eQFVVS4Fli1+ArEaO/lBZBJBpcs+ZtUl91m915U1F9M6FEh7l9vrPNugGug==" saltValue="XzkkK8A+HyosckSHIG3m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518</v>
      </c>
      <c r="AP7" s="304"/>
      <c r="AQ7" s="305" t="s">
        <v>519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520</v>
      </c>
      <c r="AQ8" s="311" t="s">
        <v>521</v>
      </c>
      <c r="AR8" s="312" t="s">
        <v>522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523</v>
      </c>
      <c r="AL9" s="1231"/>
      <c r="AM9" s="1231"/>
      <c r="AN9" s="1232"/>
      <c r="AO9" s="313">
        <v>1541214</v>
      </c>
      <c r="AP9" s="313">
        <v>78988</v>
      </c>
      <c r="AQ9" s="314">
        <v>62963</v>
      </c>
      <c r="AR9" s="315">
        <v>25.5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524</v>
      </c>
      <c r="AL10" s="1231"/>
      <c r="AM10" s="1231"/>
      <c r="AN10" s="1232"/>
      <c r="AO10" s="316">
        <v>283636</v>
      </c>
      <c r="AP10" s="316">
        <v>14536</v>
      </c>
      <c r="AQ10" s="317">
        <v>6807</v>
      </c>
      <c r="AR10" s="318">
        <v>113.5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525</v>
      </c>
      <c r="AL11" s="1231"/>
      <c r="AM11" s="1231"/>
      <c r="AN11" s="1232"/>
      <c r="AO11" s="316">
        <v>246728</v>
      </c>
      <c r="AP11" s="316">
        <v>12645</v>
      </c>
      <c r="AQ11" s="317">
        <v>9161</v>
      </c>
      <c r="AR11" s="318">
        <v>38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526</v>
      </c>
      <c r="AL12" s="1231"/>
      <c r="AM12" s="1231"/>
      <c r="AN12" s="1232"/>
      <c r="AO12" s="316">
        <v>141545</v>
      </c>
      <c r="AP12" s="316">
        <v>7254</v>
      </c>
      <c r="AQ12" s="317">
        <v>469</v>
      </c>
      <c r="AR12" s="318">
        <v>1446.7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527</v>
      </c>
      <c r="AL13" s="1231"/>
      <c r="AM13" s="1231"/>
      <c r="AN13" s="1232"/>
      <c r="AO13" s="316" t="s">
        <v>528</v>
      </c>
      <c r="AP13" s="316" t="s">
        <v>528</v>
      </c>
      <c r="AQ13" s="317" t="s">
        <v>528</v>
      </c>
      <c r="AR13" s="318" t="s">
        <v>528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529</v>
      </c>
      <c r="AL14" s="1231"/>
      <c r="AM14" s="1231"/>
      <c r="AN14" s="1232"/>
      <c r="AO14" s="316">
        <v>98909</v>
      </c>
      <c r="AP14" s="316">
        <v>5069</v>
      </c>
      <c r="AQ14" s="317">
        <v>2905</v>
      </c>
      <c r="AR14" s="318">
        <v>74.5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530</v>
      </c>
      <c r="AL15" s="1231"/>
      <c r="AM15" s="1231"/>
      <c r="AN15" s="1232"/>
      <c r="AO15" s="316">
        <v>29000</v>
      </c>
      <c r="AP15" s="316">
        <v>1486</v>
      </c>
      <c r="AQ15" s="317">
        <v>1486</v>
      </c>
      <c r="AR15" s="318">
        <v>0</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531</v>
      </c>
      <c r="AL16" s="1234"/>
      <c r="AM16" s="1234"/>
      <c r="AN16" s="1235"/>
      <c r="AO16" s="316">
        <v>-134609</v>
      </c>
      <c r="AP16" s="316">
        <v>-6899</v>
      </c>
      <c r="AQ16" s="317">
        <v>-5107</v>
      </c>
      <c r="AR16" s="318">
        <v>35.1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2206423</v>
      </c>
      <c r="AP17" s="316">
        <v>113080</v>
      </c>
      <c r="AQ17" s="317">
        <v>78684</v>
      </c>
      <c r="AR17" s="318">
        <v>43.7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536</v>
      </c>
      <c r="AL21" s="1228"/>
      <c r="AM21" s="1228"/>
      <c r="AN21" s="1229"/>
      <c r="AO21" s="328">
        <v>8.15</v>
      </c>
      <c r="AP21" s="329">
        <v>7.53</v>
      </c>
      <c r="AQ21" s="330">
        <v>0.62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537</v>
      </c>
      <c r="AL22" s="1228"/>
      <c r="AM22" s="1228"/>
      <c r="AN22" s="1229"/>
      <c r="AO22" s="333">
        <v>97.3</v>
      </c>
      <c r="AP22" s="334">
        <v>97.4</v>
      </c>
      <c r="AQ22" s="335">
        <v>-0.1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518</v>
      </c>
      <c r="AP30" s="304"/>
      <c r="AQ30" s="305" t="s">
        <v>519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520</v>
      </c>
      <c r="AQ31" s="311" t="s">
        <v>521</v>
      </c>
      <c r="AR31" s="312" t="s">
        <v>522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541</v>
      </c>
      <c r="AL32" s="1219"/>
      <c r="AM32" s="1219"/>
      <c r="AN32" s="1220"/>
      <c r="AO32" s="343">
        <v>1041645</v>
      </c>
      <c r="AP32" s="343">
        <v>53385</v>
      </c>
      <c r="AQ32" s="344">
        <v>34297</v>
      </c>
      <c r="AR32" s="345">
        <v>55.7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542</v>
      </c>
      <c r="AL33" s="1219"/>
      <c r="AM33" s="1219"/>
      <c r="AN33" s="1220"/>
      <c r="AO33" s="343" t="s">
        <v>528</v>
      </c>
      <c r="AP33" s="343" t="s">
        <v>528</v>
      </c>
      <c r="AQ33" s="344" t="s">
        <v>528</v>
      </c>
      <c r="AR33" s="345" t="s">
        <v>528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543</v>
      </c>
      <c r="AL34" s="1219"/>
      <c r="AM34" s="1219"/>
      <c r="AN34" s="1220"/>
      <c r="AO34" s="343" t="s">
        <v>528</v>
      </c>
      <c r="AP34" s="343" t="s">
        <v>528</v>
      </c>
      <c r="AQ34" s="344" t="s">
        <v>528</v>
      </c>
      <c r="AR34" s="345" t="s">
        <v>528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544</v>
      </c>
      <c r="AL35" s="1219"/>
      <c r="AM35" s="1219"/>
      <c r="AN35" s="1220"/>
      <c r="AO35" s="343">
        <v>240870</v>
      </c>
      <c r="AP35" s="343">
        <v>12345</v>
      </c>
      <c r="AQ35" s="344">
        <v>14866</v>
      </c>
      <c r="AR35" s="345">
        <v>-17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545</v>
      </c>
      <c r="AL36" s="1219"/>
      <c r="AM36" s="1219"/>
      <c r="AN36" s="1220"/>
      <c r="AO36" s="343">
        <v>307</v>
      </c>
      <c r="AP36" s="343">
        <v>16</v>
      </c>
      <c r="AQ36" s="344">
        <v>2278</v>
      </c>
      <c r="AR36" s="345">
        <v>-99.3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546</v>
      </c>
      <c r="AL37" s="1219"/>
      <c r="AM37" s="1219"/>
      <c r="AN37" s="1220"/>
      <c r="AO37" s="343">
        <v>42179</v>
      </c>
      <c r="AP37" s="343">
        <v>2162</v>
      </c>
      <c r="AQ37" s="344">
        <v>453</v>
      </c>
      <c r="AR37" s="345">
        <v>377.3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547</v>
      </c>
      <c r="AL38" s="1222"/>
      <c r="AM38" s="1222"/>
      <c r="AN38" s="1223"/>
      <c r="AO38" s="346" t="s">
        <v>528</v>
      </c>
      <c r="AP38" s="346" t="s">
        <v>528</v>
      </c>
      <c r="AQ38" s="347">
        <v>1</v>
      </c>
      <c r="AR38" s="335" t="s">
        <v>528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548</v>
      </c>
      <c r="AL39" s="1222"/>
      <c r="AM39" s="1222"/>
      <c r="AN39" s="1223"/>
      <c r="AO39" s="343">
        <v>-27091</v>
      </c>
      <c r="AP39" s="343">
        <v>-1388</v>
      </c>
      <c r="AQ39" s="344">
        <v>-3000</v>
      </c>
      <c r="AR39" s="345">
        <v>-53.7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549</v>
      </c>
      <c r="AL40" s="1219"/>
      <c r="AM40" s="1219"/>
      <c r="AN40" s="1220"/>
      <c r="AO40" s="343">
        <v>-969298</v>
      </c>
      <c r="AP40" s="343">
        <v>-49677</v>
      </c>
      <c r="AQ40" s="344">
        <v>-34641</v>
      </c>
      <c r="AR40" s="345">
        <v>43.4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328612</v>
      </c>
      <c r="AP41" s="343">
        <v>16842</v>
      </c>
      <c r="AQ41" s="344">
        <v>14254</v>
      </c>
      <c r="AR41" s="345">
        <v>18.2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518</v>
      </c>
      <c r="AN49" s="1213" t="s">
        <v>553</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554</v>
      </c>
      <c r="AO50" s="360" t="s">
        <v>555</v>
      </c>
      <c r="AP50" s="361" t="s">
        <v>556</v>
      </c>
      <c r="AQ50" s="362" t="s">
        <v>557</v>
      </c>
      <c r="AR50" s="363" t="s">
        <v>558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3121267</v>
      </c>
      <c r="AN51" s="365">
        <v>150176</v>
      </c>
      <c r="AO51" s="366">
        <v>83.7</v>
      </c>
      <c r="AP51" s="367">
        <v>56894</v>
      </c>
      <c r="AQ51" s="368">
        <v>6.8</v>
      </c>
      <c r="AR51" s="369">
        <v>76.900000000000006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2603022</v>
      </c>
      <c r="AN52" s="373">
        <v>125242</v>
      </c>
      <c r="AO52" s="374">
        <v>74.099999999999994</v>
      </c>
      <c r="AP52" s="375">
        <v>32548</v>
      </c>
      <c r="AQ52" s="376">
        <v>12.6</v>
      </c>
      <c r="AR52" s="377">
        <v>61.5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2225582</v>
      </c>
      <c r="AN53" s="365">
        <v>108809</v>
      </c>
      <c r="AO53" s="366">
        <v>-27.5</v>
      </c>
      <c r="AP53" s="367">
        <v>57122</v>
      </c>
      <c r="AQ53" s="368">
        <v>0.4</v>
      </c>
      <c r="AR53" s="369">
        <v>-27.9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1642214</v>
      </c>
      <c r="AN54" s="373">
        <v>80288</v>
      </c>
      <c r="AO54" s="374">
        <v>-35.9</v>
      </c>
      <c r="AP54" s="375">
        <v>36191</v>
      </c>
      <c r="AQ54" s="376">
        <v>11.2</v>
      </c>
      <c r="AR54" s="377">
        <v>-47.1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2373505</v>
      </c>
      <c r="AN55" s="365">
        <v>117938</v>
      </c>
      <c r="AO55" s="366">
        <v>8.4</v>
      </c>
      <c r="AP55" s="367">
        <v>53655</v>
      </c>
      <c r="AQ55" s="368">
        <v>-6.1</v>
      </c>
      <c r="AR55" s="369">
        <v>14.5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2045465</v>
      </c>
      <c r="AN56" s="373">
        <v>101638</v>
      </c>
      <c r="AO56" s="374">
        <v>26.6</v>
      </c>
      <c r="AP56" s="375">
        <v>32719</v>
      </c>
      <c r="AQ56" s="376">
        <v>-9.6</v>
      </c>
      <c r="AR56" s="377">
        <v>36.200000000000003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2150917</v>
      </c>
      <c r="AN57" s="365">
        <v>108135</v>
      </c>
      <c r="AO57" s="366">
        <v>-8.3000000000000007</v>
      </c>
      <c r="AP57" s="367">
        <v>53869</v>
      </c>
      <c r="AQ57" s="368">
        <v>0.4</v>
      </c>
      <c r="AR57" s="369">
        <v>-8.6999999999999993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1579000</v>
      </c>
      <c r="AN58" s="373">
        <v>79383</v>
      </c>
      <c r="AO58" s="374">
        <v>-21.9</v>
      </c>
      <c r="AP58" s="375">
        <v>35046</v>
      </c>
      <c r="AQ58" s="376">
        <v>7.1</v>
      </c>
      <c r="AR58" s="377">
        <v>-29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2524868</v>
      </c>
      <c r="AN59" s="365">
        <v>129401</v>
      </c>
      <c r="AO59" s="366">
        <v>19.7</v>
      </c>
      <c r="AP59" s="367">
        <v>59119</v>
      </c>
      <c r="AQ59" s="368">
        <v>9.6999999999999993</v>
      </c>
      <c r="AR59" s="369">
        <v>10</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1126907</v>
      </c>
      <c r="AN60" s="373">
        <v>57755</v>
      </c>
      <c r="AO60" s="374">
        <v>-27.2</v>
      </c>
      <c r="AP60" s="375">
        <v>29900</v>
      </c>
      <c r="AQ60" s="376">
        <v>-14.7</v>
      </c>
      <c r="AR60" s="377">
        <v>-12.5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2479228</v>
      </c>
      <c r="AN61" s="380">
        <v>122892</v>
      </c>
      <c r="AO61" s="381">
        <v>15.2</v>
      </c>
      <c r="AP61" s="382">
        <v>56132</v>
      </c>
      <c r="AQ61" s="383">
        <v>2.2000000000000002</v>
      </c>
      <c r="AR61" s="369">
        <v>13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1799322</v>
      </c>
      <c r="AN62" s="373">
        <v>88861</v>
      </c>
      <c r="AO62" s="374">
        <v>3.1</v>
      </c>
      <c r="AP62" s="375">
        <v>33281</v>
      </c>
      <c r="AQ62" s="376">
        <v>1.3</v>
      </c>
      <c r="AR62" s="377">
        <v>1.8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2EBHr/BKnKNqklH5ah7DRodLfxBoEC04VifaVMHX9mmh3eiIZbNmAEwa/Uk2d5skzLsraluOBf1LGOQwaMLs3g==" saltValue="TxA4iTBP8YYCry0c+7Ai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567</v>
      </c>
    </row>
    <row r="120" spans="125:125" ht="13.5" hidden="1" customHeight="1"/>
    <row r="121" spans="125:125" ht="13.5" hidden="1" customHeight="1">
      <c r="DU121" s="291"/>
    </row>
  </sheetData>
  <sheetProtection algorithmName="SHA-512" hashValue="mhvIw26Jju10Sx9TjgBagaRKAmNTj77u+RQS76N2ap2jR4xxrXMr/q2Oj846eXlzJO9/QjDHd0ccZYeZ8Mi1MA==" saltValue="dazlSiMo+GMjfSKs9mWx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568</v>
      </c>
    </row>
  </sheetData>
  <sheetProtection algorithmName="SHA-512" hashValue="3CjlINzpEG/1MaFenvTAiOtSGyBNypTeHtbnXKxpL4MVVs08M3V5zKU6EnR1kQD1SNgVQt5fYWyJ6FGOokBxCg==" saltValue="n2sEBB58fBcQRhSEg2Om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236" t="s">
        <v>3</v>
      </c>
      <c r="D47" s="1236"/>
      <c r="E47" s="1237"/>
      <c r="F47" s="11">
        <v>45.63</v>
      </c>
      <c r="G47" s="12">
        <v>46.5</v>
      </c>
      <c r="H47" s="12">
        <v>47.31</v>
      </c>
      <c r="I47" s="12">
        <v>47.97</v>
      </c>
      <c r="J47" s="13">
        <v>48.32</v>
      </c>
    </row>
    <row r="48" spans="2:10" ht="57.75" customHeight="1">
      <c r="B48" s="14"/>
      <c r="C48" s="1238" t="s">
        <v>4</v>
      </c>
      <c r="D48" s="1238"/>
      <c r="E48" s="1239"/>
      <c r="F48" s="15">
        <v>13.58</v>
      </c>
      <c r="G48" s="16">
        <v>12.6</v>
      </c>
      <c r="H48" s="16">
        <v>10.38</v>
      </c>
      <c r="I48" s="16">
        <v>10.56</v>
      </c>
      <c r="J48" s="17">
        <v>8.08</v>
      </c>
    </row>
    <row r="49" spans="2:10" ht="57.75" customHeight="1" thickBot="1">
      <c r="B49" s="18"/>
      <c r="C49" s="1240" t="s">
        <v>5</v>
      </c>
      <c r="D49" s="1240"/>
      <c r="E49" s="1241"/>
      <c r="F49" s="19">
        <v>2.37</v>
      </c>
      <c r="G49" s="20" t="s">
        <v>574</v>
      </c>
      <c r="H49" s="20" t="s">
        <v>575</v>
      </c>
      <c r="I49" s="20">
        <v>0.11</v>
      </c>
      <c r="J49" s="21" t="s">
        <v>576</v>
      </c>
    </row>
    <row r="50" spans="2:10" ht="13.5" customHeight="1"/>
  </sheetData>
  <sheetProtection algorithmName="SHA-512" hashValue="WZktu1znn/Lr/o/BYGyFFYvWOvhPLhAHdKO6CTkdr65/5GCkNk/1JEfFtJjuEZv16F9RQbPiX3ri5m3FQQDqhA==" saltValue="z74pndNhSuWvlRFKwgQN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井上 大地</cp:lastModifiedBy>
  <cp:lastPrinted>2021-09-17T02:23:05Z</cp:lastPrinted>
  <dcterms:created xsi:type="dcterms:W3CDTF">2021-02-05T04:35:34Z</dcterms:created>
  <dcterms:modified xsi:type="dcterms:W3CDTF">2021-10-14T00:10:58Z</dcterms:modified>
  <cp:category/>
</cp:coreProperties>
</file>