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M_地方財政\M0_地方財政状況調査\M011_地方財政状況調査総括\15　0930速報値公表\07　HP掲載\"/>
    </mc:Choice>
  </mc:AlternateContent>
  <bookViews>
    <workbookView xWindow="-15" yWindow="4050" windowWidth="20550" windowHeight="4095" tabRatio="415"/>
  </bookViews>
  <sheets>
    <sheet name="公表用" sheetId="5" r:id="rId1"/>
  </sheets>
  <definedNames>
    <definedName name="\A" localSheetId="0">公表用!$GT$8032</definedName>
    <definedName name="\A">#REF!</definedName>
    <definedName name="_xlnm.Print_Area" localSheetId="0">公表用!$A$1:$R$73</definedName>
    <definedName name="Print_Area_MI" localSheetId="0">公表用!$B$2:$N$71</definedName>
    <definedName name="_xlnm.Print_Titles" localSheetId="0">公表用!$1:$6</definedName>
    <definedName name="Print_Titles_MI" localSheetId="0">公表用!$2:$5,公表用!$A:$A</definedName>
  </definedNames>
  <calcPr calcId="152511"/>
</workbook>
</file>

<file path=xl/calcChain.xml><?xml version="1.0" encoding="utf-8"?>
<calcChain xmlns="http://schemas.openxmlformats.org/spreadsheetml/2006/main">
  <c r="H68" i="5" l="1"/>
  <c r="H69" i="5"/>
  <c r="G68" i="5" l="1"/>
  <c r="L69" i="5" l="1"/>
  <c r="L68" i="5"/>
  <c r="K69" i="5"/>
  <c r="K68" i="5"/>
  <c r="R68" i="5"/>
  <c r="R69" i="5"/>
  <c r="O68" i="5"/>
  <c r="P68" i="5"/>
  <c r="P71" i="5" s="1"/>
  <c r="Q68" i="5"/>
  <c r="O69" i="5"/>
  <c r="P69" i="5"/>
  <c r="Q69" i="5"/>
  <c r="N69" i="5"/>
  <c r="N71" i="5" s="1"/>
  <c r="N68" i="5"/>
  <c r="C69" i="5"/>
  <c r="C71" i="5" s="1"/>
  <c r="D69" i="5"/>
  <c r="E69" i="5"/>
  <c r="F69" i="5"/>
  <c r="G69" i="5"/>
  <c r="G71" i="5" s="1"/>
  <c r="B69" i="5"/>
  <c r="M69" i="5"/>
  <c r="M68" i="5"/>
  <c r="C68" i="5"/>
  <c r="D68" i="5"/>
  <c r="D71" i="5" s="1"/>
  <c r="E68" i="5"/>
  <c r="E71" i="5" s="1"/>
  <c r="F68" i="5"/>
  <c r="B68" i="5"/>
  <c r="B71" i="5" s="1"/>
  <c r="M71" i="5"/>
  <c r="L71" i="5"/>
  <c r="K71" i="5"/>
  <c r="H71" i="5"/>
  <c r="M70" i="5"/>
  <c r="L70" i="5"/>
  <c r="K70" i="5"/>
  <c r="H70" i="5"/>
  <c r="R71" i="5"/>
  <c r="R67" i="5"/>
  <c r="R70" i="5" s="1"/>
  <c r="Q67" i="5"/>
  <c r="P67" i="5"/>
  <c r="P70" i="5" s="1"/>
  <c r="O67" i="5"/>
  <c r="N67" i="5"/>
  <c r="N70" i="5" s="1"/>
  <c r="M67" i="5"/>
  <c r="L67" i="5"/>
  <c r="K67" i="5"/>
  <c r="H67" i="5"/>
  <c r="G67" i="5"/>
  <c r="F67" i="5"/>
  <c r="E67" i="5"/>
  <c r="E70" i="5"/>
  <c r="D67" i="5"/>
  <c r="C67" i="5"/>
  <c r="B67" i="5"/>
  <c r="Q70" i="5" l="1"/>
  <c r="O71" i="5"/>
  <c r="O70" i="5"/>
  <c r="G70" i="5"/>
  <c r="F71" i="5"/>
  <c r="F70" i="5"/>
  <c r="C70" i="5"/>
  <c r="D70" i="5"/>
  <c r="B70" i="5"/>
  <c r="Q71" i="5"/>
</calcChain>
</file>

<file path=xl/sharedStrings.xml><?xml version="1.0" encoding="utf-8"?>
<sst xmlns="http://schemas.openxmlformats.org/spreadsheetml/2006/main" count="264" uniqueCount="96">
  <si>
    <t>市町村名</t>
  </si>
  <si>
    <t>歳 入 総 額</t>
  </si>
  <si>
    <t>歳 出 総 額</t>
  </si>
  <si>
    <t>形式収支</t>
  </si>
  <si>
    <t>実質収支</t>
  </si>
  <si>
    <t>単年度収支</t>
  </si>
  <si>
    <t>標準財政規模</t>
  </si>
  <si>
    <t>北九州市</t>
  </si>
  <si>
    <t>福 岡 市</t>
  </si>
  <si>
    <t>大牟田市</t>
  </si>
  <si>
    <t>久留米市</t>
  </si>
  <si>
    <t>直 方 市</t>
  </si>
  <si>
    <t>飯 塚 市</t>
  </si>
  <si>
    <t>田 川 市</t>
  </si>
  <si>
    <t>柳 川 市</t>
  </si>
  <si>
    <t>八 女 市</t>
  </si>
  <si>
    <t>筑 後 市</t>
  </si>
  <si>
    <t>大 川 市</t>
  </si>
  <si>
    <t>行 橋 市</t>
  </si>
  <si>
    <t>豊 前 市</t>
  </si>
  <si>
    <t>中 間 市</t>
  </si>
  <si>
    <t>小 郡 市</t>
  </si>
  <si>
    <t>筑紫野市</t>
  </si>
  <si>
    <t>春 日 市</t>
  </si>
  <si>
    <t>大野城市</t>
  </si>
  <si>
    <t>宗 像 市</t>
  </si>
  <si>
    <t>太宰府市</t>
  </si>
  <si>
    <t>宇 美 町</t>
  </si>
  <si>
    <t>篠 栗 町</t>
  </si>
  <si>
    <t>志 免 町</t>
  </si>
  <si>
    <t>須 恵 町</t>
  </si>
  <si>
    <t>新 宮 町</t>
  </si>
  <si>
    <t>久 山 町</t>
  </si>
  <si>
    <t>粕 屋 町</t>
  </si>
  <si>
    <t>芦 屋 町</t>
  </si>
  <si>
    <t>水 巻 町</t>
  </si>
  <si>
    <t>岡 垣 町</t>
  </si>
  <si>
    <t>遠 賀 町</t>
  </si>
  <si>
    <t>小 竹 町</t>
  </si>
  <si>
    <t>鞍 手 町</t>
  </si>
  <si>
    <t>桂 川 町</t>
  </si>
  <si>
    <t>大 木 町</t>
  </si>
  <si>
    <t>広 川 町</t>
  </si>
  <si>
    <t>香 春 町</t>
  </si>
  <si>
    <t>添 田 町</t>
  </si>
  <si>
    <t>糸 田 町</t>
  </si>
  <si>
    <t>川 崎 町</t>
  </si>
  <si>
    <t>大 任 町</t>
  </si>
  <si>
    <t>赤    村</t>
  </si>
  <si>
    <t>吉 富 町</t>
  </si>
  <si>
    <t>古 賀 市</t>
  </si>
  <si>
    <t>地方債現在高</t>
  </si>
  <si>
    <t>福 津 市</t>
    <rPh sb="0" eb="1">
      <t>フク</t>
    </rPh>
    <rPh sb="2" eb="3">
      <t>ツ</t>
    </rPh>
    <rPh sb="4" eb="5">
      <t>シ</t>
    </rPh>
    <phoneticPr fontId="3"/>
  </si>
  <si>
    <t>うきは市</t>
    <rPh sb="3" eb="4">
      <t>シ</t>
    </rPh>
    <phoneticPr fontId="3"/>
  </si>
  <si>
    <t>宮 若 市</t>
    <rPh sb="0" eb="1">
      <t>ミヤ</t>
    </rPh>
    <rPh sb="2" eb="3">
      <t>ワカ</t>
    </rPh>
    <rPh sb="4" eb="5">
      <t>シ</t>
    </rPh>
    <phoneticPr fontId="2"/>
  </si>
  <si>
    <t>嘉 麻 市</t>
    <rPh sb="0" eb="1">
      <t>ヨシミ</t>
    </rPh>
    <rPh sb="2" eb="3">
      <t>アサ</t>
    </rPh>
    <rPh sb="4" eb="5">
      <t>シ</t>
    </rPh>
    <phoneticPr fontId="2"/>
  </si>
  <si>
    <t>朝 倉 市</t>
    <rPh sb="0" eb="1">
      <t>アサ</t>
    </rPh>
    <rPh sb="2" eb="3">
      <t>クラ</t>
    </rPh>
    <rPh sb="4" eb="5">
      <t>シ</t>
    </rPh>
    <phoneticPr fontId="2"/>
  </si>
  <si>
    <t>筑 前 町</t>
    <rPh sb="0" eb="1">
      <t>チク</t>
    </rPh>
    <rPh sb="2" eb="3">
      <t>マエ</t>
    </rPh>
    <rPh sb="4" eb="5">
      <t>マチ</t>
    </rPh>
    <phoneticPr fontId="3"/>
  </si>
  <si>
    <t>東 峰 村</t>
    <rPh sb="0" eb="1">
      <t>ヒガシ</t>
    </rPh>
    <rPh sb="2" eb="3">
      <t>ミネ</t>
    </rPh>
    <rPh sb="4" eb="5">
      <t>ムラ</t>
    </rPh>
    <phoneticPr fontId="3"/>
  </si>
  <si>
    <t>大刀洗町</t>
  </si>
  <si>
    <t>福 智 町</t>
    <rPh sb="0" eb="1">
      <t>フク</t>
    </rPh>
    <rPh sb="2" eb="3">
      <t>チ</t>
    </rPh>
    <rPh sb="4" eb="5">
      <t>マチ</t>
    </rPh>
    <phoneticPr fontId="2"/>
  </si>
  <si>
    <t>苅 田 町</t>
    <rPh sb="0" eb="1">
      <t>ガイ</t>
    </rPh>
    <rPh sb="2" eb="3">
      <t>タ</t>
    </rPh>
    <rPh sb="4" eb="5">
      <t>マチ</t>
    </rPh>
    <phoneticPr fontId="2"/>
  </si>
  <si>
    <t>みやこ町</t>
    <rPh sb="3" eb="4">
      <t>マチ</t>
    </rPh>
    <phoneticPr fontId="2"/>
  </si>
  <si>
    <t>上 毛 町</t>
    <rPh sb="2" eb="3">
      <t>ケ</t>
    </rPh>
    <rPh sb="4" eb="5">
      <t>マチ</t>
    </rPh>
    <phoneticPr fontId="2"/>
  </si>
  <si>
    <t>築 上 町</t>
    <rPh sb="0" eb="1">
      <t>チク</t>
    </rPh>
    <rPh sb="2" eb="3">
      <t>ウエ</t>
    </rPh>
    <rPh sb="4" eb="5">
      <t>マチ</t>
    </rPh>
    <phoneticPr fontId="2"/>
  </si>
  <si>
    <t>財政調整基金</t>
    <rPh sb="0" eb="2">
      <t>ザイセイ</t>
    </rPh>
    <rPh sb="2" eb="4">
      <t>チョウセイ</t>
    </rPh>
    <rPh sb="4" eb="6">
      <t>キキン</t>
    </rPh>
    <phoneticPr fontId="2"/>
  </si>
  <si>
    <t>減債基金</t>
    <rPh sb="0" eb="2">
      <t>ゲンサイ</t>
    </rPh>
    <rPh sb="2" eb="4">
      <t>キキン</t>
    </rPh>
    <phoneticPr fontId="2"/>
  </si>
  <si>
    <t>その他特定目的基金</t>
    <rPh sb="2" eb="3">
      <t>タ</t>
    </rPh>
    <rPh sb="3" eb="5">
      <t>トクテイ</t>
    </rPh>
    <rPh sb="5" eb="7">
      <t>モクテキ</t>
    </rPh>
    <rPh sb="7" eb="9">
      <t>キキン</t>
    </rPh>
    <phoneticPr fontId="2"/>
  </si>
  <si>
    <t>合計</t>
    <rPh sb="0" eb="2">
      <t>ゴウケイ</t>
    </rPh>
    <phoneticPr fontId="2"/>
  </si>
  <si>
    <t>千円</t>
    <rPh sb="0" eb="2">
      <t>センエン</t>
    </rPh>
    <phoneticPr fontId="2"/>
  </si>
  <si>
    <t>単純平均</t>
    <rPh sb="0" eb="2">
      <t>タンジュン</t>
    </rPh>
    <rPh sb="2" eb="4">
      <t>ヘイキン</t>
    </rPh>
    <phoneticPr fontId="2"/>
  </si>
  <si>
    <t>みやま市</t>
    <rPh sb="3" eb="4">
      <t>シ</t>
    </rPh>
    <phoneticPr fontId="2"/>
  </si>
  <si>
    <t>健全化判断比率</t>
    <rPh sb="0" eb="3">
      <t>ケンゼンカ</t>
    </rPh>
    <rPh sb="3" eb="5">
      <t>ハンダン</t>
    </rPh>
    <rPh sb="5" eb="7">
      <t>ヒリツ</t>
    </rPh>
    <phoneticPr fontId="2"/>
  </si>
  <si>
    <t>実質赤字</t>
    <rPh sb="0" eb="2">
      <t>ジッシツ</t>
    </rPh>
    <rPh sb="2" eb="4">
      <t>アカジ</t>
    </rPh>
    <phoneticPr fontId="2"/>
  </si>
  <si>
    <t>比率</t>
    <rPh sb="0" eb="2">
      <t>ヒリツ</t>
    </rPh>
    <phoneticPr fontId="2"/>
  </si>
  <si>
    <t>連結実質</t>
    <rPh sb="0" eb="2">
      <t>レンケツ</t>
    </rPh>
    <rPh sb="2" eb="4">
      <t>ジッシツ</t>
    </rPh>
    <phoneticPr fontId="2"/>
  </si>
  <si>
    <t>赤字比率</t>
    <rPh sb="0" eb="2">
      <t>アカジ</t>
    </rPh>
    <rPh sb="2" eb="4">
      <t>ヒリツ</t>
    </rPh>
    <phoneticPr fontId="2"/>
  </si>
  <si>
    <t>将来負担</t>
    <rPh sb="0" eb="2">
      <t>ショウライ</t>
    </rPh>
    <rPh sb="2" eb="4">
      <t>フタン</t>
    </rPh>
    <phoneticPr fontId="2"/>
  </si>
  <si>
    <t>財政力
指　数</t>
    <rPh sb="4" eb="5">
      <t>ユビ</t>
    </rPh>
    <rPh sb="6" eb="7">
      <t>カズ</t>
    </rPh>
    <phoneticPr fontId="2"/>
  </si>
  <si>
    <t>経常収支
比率</t>
    <rPh sb="5" eb="7">
      <t>ヒリツ</t>
    </rPh>
    <phoneticPr fontId="2"/>
  </si>
  <si>
    <t>実質公債</t>
    <rPh sb="0" eb="2">
      <t>ジッシツ</t>
    </rPh>
    <rPh sb="2" eb="4">
      <t>コウサイ</t>
    </rPh>
    <phoneticPr fontId="2"/>
  </si>
  <si>
    <t>費比率</t>
    <rPh sb="0" eb="1">
      <t>ヒ</t>
    </rPh>
    <rPh sb="1" eb="3">
      <t>ヒリツ</t>
    </rPh>
    <phoneticPr fontId="2"/>
  </si>
  <si>
    <t>（注）　標準財政規模は臨時財政対策債発行可能額を含む。</t>
    <rPh sb="1" eb="2">
      <t>チュウ</t>
    </rPh>
    <rPh sb="4" eb="6">
      <t>ヒョウジュン</t>
    </rPh>
    <rPh sb="6" eb="8">
      <t>ザイセイ</t>
    </rPh>
    <rPh sb="8" eb="10">
      <t>キボ</t>
    </rPh>
    <rPh sb="11" eb="18">
      <t>リンジザイセイタイサクサイ</t>
    </rPh>
    <rPh sb="18" eb="23">
      <t>ハッコウカノウガク</t>
    </rPh>
    <rPh sb="24" eb="25">
      <t>フク</t>
    </rPh>
    <phoneticPr fontId="2"/>
  </si>
  <si>
    <t>-</t>
  </si>
  <si>
    <t>糸 島 市</t>
    <rPh sb="0" eb="1">
      <t>イト</t>
    </rPh>
    <rPh sb="2" eb="3">
      <t>シマ</t>
    </rPh>
    <rPh sb="4" eb="5">
      <t>シ</t>
    </rPh>
    <phoneticPr fontId="2"/>
  </si>
  <si>
    <t>５８市町村計</t>
    <phoneticPr fontId="2"/>
  </si>
  <si>
    <t>　　　　本表は速報値であり、精査の結果数値が異動することがある。</t>
    <rPh sb="4" eb="5">
      <t>ホン</t>
    </rPh>
    <rPh sb="5" eb="6">
      <t>ヒョウ</t>
    </rPh>
    <rPh sb="7" eb="10">
      <t>ソクホウチ</t>
    </rPh>
    <rPh sb="14" eb="16">
      <t>セイサ</t>
    </rPh>
    <rPh sb="17" eb="19">
      <t>ケッカ</t>
    </rPh>
    <rPh sb="19" eb="21">
      <t>スウチ</t>
    </rPh>
    <rPh sb="22" eb="24">
      <t>イドウ</t>
    </rPh>
    <phoneticPr fontId="2"/>
  </si>
  <si>
    <t>％</t>
    <phoneticPr fontId="2"/>
  </si>
  <si>
    <t>２政令市計</t>
    <phoneticPr fontId="2"/>
  </si>
  <si>
    <t>６０市町村計</t>
    <phoneticPr fontId="2"/>
  </si>
  <si>
    <t>那珂川市</t>
    <rPh sb="3" eb="4">
      <t>シ</t>
    </rPh>
    <phoneticPr fontId="6"/>
  </si>
  <si>
    <t>２７市計</t>
    <phoneticPr fontId="2"/>
  </si>
  <si>
    <t>３１町村計</t>
    <phoneticPr fontId="2"/>
  </si>
  <si>
    <t>財政指標（令和３年度普通会計決算及び健全化判断比率）　（速報値）</t>
    <rPh sb="5" eb="7">
      <t>レイワ</t>
    </rPh>
    <rPh sb="8" eb="10">
      <t>ネンド</t>
    </rPh>
    <rPh sb="10" eb="12">
      <t>フツウ</t>
    </rPh>
    <rPh sb="12" eb="14">
      <t>カイケイ</t>
    </rPh>
    <rPh sb="16" eb="17">
      <t>オヨ</t>
    </rPh>
    <rPh sb="18" eb="21">
      <t>ケンゼンカ</t>
    </rPh>
    <rPh sb="21" eb="23">
      <t>ハンダン</t>
    </rPh>
    <rPh sb="23" eb="25">
      <t>ヒリツ</t>
    </rPh>
    <rPh sb="28" eb="31">
      <t>ソクホウチ</t>
    </rPh>
    <phoneticPr fontId="2"/>
  </si>
  <si>
    <t>積立金現在高(令和4年3月末)</t>
    <rPh sb="0" eb="2">
      <t>ツミタテ</t>
    </rPh>
    <rPh sb="2" eb="3">
      <t>キン</t>
    </rPh>
    <rPh sb="3" eb="6">
      <t>ゲンザイダカ</t>
    </rPh>
    <rPh sb="7" eb="9">
      <t>レイワ</t>
    </rPh>
    <rPh sb="10" eb="11">
      <t>ネン</t>
    </rPh>
    <rPh sb="11" eb="12">
      <t>ヘイネン</t>
    </rPh>
    <rPh sb="12" eb="13">
      <t>ガツ</t>
    </rPh>
    <rPh sb="13" eb="14">
      <t>マツ</t>
    </rPh>
    <phoneticPr fontId="2"/>
  </si>
  <si>
    <t>(令和4年3月末)</t>
    <rPh sb="1" eb="3">
      <t>レイワ</t>
    </rPh>
    <rPh sb="4" eb="5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</si>
</sst>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#,##0.0;&quot;△ &quot;#,##0.0"/>
    <numFmt numFmtId="178" formatCode="#,##0.00;&quot;△ &quot;#,##0.00"/>
    <numFmt numFmtId="179" formatCode="#,##0.000;&quot;△ &quot;#,##0.000"/>
  </numFmts>
  <fonts count="11" x14ac:knownFonts="1"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Ｐゴシック"/>
      <family val="3"/>
      <charset val="128"/>
    </font>
    <font>
      <sz val="7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 diagonalUp="1">
      <left style="thin">
        <color indexed="8"/>
      </left>
      <right style="thin">
        <color indexed="8"/>
      </right>
      <top style="medium">
        <color indexed="8"/>
      </top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 style="medium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</borders>
  <cellStyleXfs count="2">
    <xf numFmtId="37" fontId="0" fillId="0" borderId="0"/>
    <xf numFmtId="0" fontId="1" fillId="0" borderId="0"/>
  </cellStyleXfs>
  <cellXfs count="87">
    <xf numFmtId="37" fontId="0" fillId="0" borderId="0" xfId="0"/>
    <xf numFmtId="176" fontId="0" fillId="0" borderId="0" xfId="0" applyNumberFormat="1" applyAlignment="1">
      <alignment vertical="center"/>
    </xf>
    <xf numFmtId="176" fontId="0" fillId="0" borderId="0" xfId="0" applyNumberFormat="1" applyAlignment="1" applyProtection="1">
      <alignment vertical="center"/>
    </xf>
    <xf numFmtId="177" fontId="0" fillId="0" borderId="0" xfId="0" applyNumberFormat="1" applyAlignment="1" applyProtection="1">
      <alignment vertical="center"/>
    </xf>
    <xf numFmtId="179" fontId="0" fillId="0" borderId="0" xfId="0" applyNumberFormat="1" applyAlignment="1" applyProtection="1">
      <alignment vertical="center"/>
    </xf>
    <xf numFmtId="176" fontId="7" fillId="0" borderId="0" xfId="0" applyNumberFormat="1" applyFont="1" applyAlignment="1" applyProtection="1">
      <alignment vertical="center"/>
    </xf>
    <xf numFmtId="176" fontId="8" fillId="0" borderId="0" xfId="0" applyNumberFormat="1" applyFont="1" applyAlignment="1" applyProtection="1">
      <alignment vertical="center"/>
    </xf>
    <xf numFmtId="177" fontId="9" fillId="0" borderId="1" xfId="0" applyNumberFormat="1" applyFont="1" applyBorder="1" applyAlignment="1" applyProtection="1">
      <alignment vertical="center"/>
    </xf>
    <xf numFmtId="176" fontId="7" fillId="0" borderId="0" xfId="0" applyNumberFormat="1" applyFont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0" fillId="0" borderId="0" xfId="0" applyNumberFormat="1" applyFont="1" applyAlignment="1" applyProtection="1">
      <alignment vertical="center"/>
    </xf>
    <xf numFmtId="176" fontId="0" fillId="0" borderId="3" xfId="0" applyNumberFormat="1" applyFont="1" applyFill="1" applyBorder="1" applyAlignment="1" applyProtection="1">
      <alignment horizontal="center" vertical="center"/>
    </xf>
    <xf numFmtId="176" fontId="0" fillId="0" borderId="9" xfId="0" applyNumberFormat="1" applyFont="1" applyFill="1" applyBorder="1" applyAlignment="1" applyProtection="1">
      <alignment horizontal="right" vertical="center"/>
    </xf>
    <xf numFmtId="179" fontId="0" fillId="0" borderId="9" xfId="0" applyNumberFormat="1" applyFont="1" applyFill="1" applyBorder="1" applyAlignment="1" applyProtection="1">
      <alignment horizontal="right" vertical="center"/>
    </xf>
    <xf numFmtId="177" fontId="0" fillId="0" borderId="9" xfId="0" applyNumberFormat="1" applyFont="1" applyFill="1" applyBorder="1" applyAlignment="1" applyProtection="1">
      <alignment horizontal="right" vertical="center"/>
    </xf>
    <xf numFmtId="176" fontId="0" fillId="0" borderId="10" xfId="0" applyNumberFormat="1" applyFont="1" applyFill="1" applyBorder="1" applyAlignment="1">
      <alignment horizontal="right" vertical="center" shrinkToFit="1"/>
    </xf>
    <xf numFmtId="176" fontId="0" fillId="0" borderId="11" xfId="0" applyNumberFormat="1" applyFont="1" applyFill="1" applyBorder="1" applyAlignment="1" applyProtection="1">
      <alignment horizontal="center" vertical="center"/>
    </xf>
    <xf numFmtId="176" fontId="0" fillId="0" borderId="4" xfId="0" applyNumberFormat="1" applyFont="1" applyFill="1" applyBorder="1" applyAlignment="1" applyProtection="1">
      <alignment vertical="center"/>
    </xf>
    <xf numFmtId="178" fontId="0" fillId="0" borderId="4" xfId="0" applyNumberFormat="1" applyFont="1" applyFill="1" applyBorder="1" applyAlignment="1" applyProtection="1">
      <alignment vertical="center"/>
    </xf>
    <xf numFmtId="178" fontId="0" fillId="0" borderId="4" xfId="0" applyNumberFormat="1" applyFont="1" applyFill="1" applyBorder="1" applyAlignment="1" applyProtection="1">
      <alignment horizontal="right" vertical="center"/>
    </xf>
    <xf numFmtId="177" fontId="0" fillId="0" borderId="4" xfId="0" applyNumberFormat="1" applyFont="1" applyFill="1" applyBorder="1" applyAlignment="1" applyProtection="1">
      <alignment vertical="center"/>
    </xf>
    <xf numFmtId="176" fontId="0" fillId="0" borderId="7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2" xfId="0" applyNumberFormat="1" applyFont="1" applyFill="1" applyBorder="1" applyAlignment="1" applyProtection="1">
      <alignment horizontal="center" vertical="center"/>
    </xf>
    <xf numFmtId="176" fontId="0" fillId="0" borderId="13" xfId="0" applyNumberFormat="1" applyFont="1" applyFill="1" applyBorder="1" applyAlignment="1" applyProtection="1">
      <alignment vertical="center"/>
    </xf>
    <xf numFmtId="178" fontId="0" fillId="0" borderId="13" xfId="0" applyNumberFormat="1" applyFont="1" applyFill="1" applyBorder="1" applyAlignment="1" applyProtection="1">
      <alignment vertical="center"/>
    </xf>
    <xf numFmtId="178" fontId="0" fillId="0" borderId="13" xfId="0" applyNumberFormat="1" applyFont="1" applyFill="1" applyBorder="1" applyAlignment="1" applyProtection="1">
      <alignment horizontal="right" vertical="center"/>
    </xf>
    <xf numFmtId="177" fontId="0" fillId="0" borderId="13" xfId="0" applyNumberFormat="1" applyFont="1" applyFill="1" applyBorder="1" applyAlignment="1" applyProtection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6" xfId="0" applyNumberFormat="1" applyFont="1" applyFill="1" applyBorder="1" applyAlignment="1">
      <alignment vertical="center"/>
    </xf>
    <xf numFmtId="176" fontId="0" fillId="0" borderId="7" xfId="0" applyNumberFormat="1" applyFont="1" applyFill="1" applyBorder="1" applyAlignment="1" applyProtection="1">
      <alignment vertical="center"/>
    </xf>
    <xf numFmtId="177" fontId="0" fillId="0" borderId="7" xfId="0" applyNumberFormat="1" applyFont="1" applyFill="1" applyBorder="1" applyAlignment="1" applyProtection="1">
      <alignment vertical="center"/>
    </xf>
    <xf numFmtId="49" fontId="5" fillId="0" borderId="14" xfId="0" quotePrefix="1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 applyProtection="1">
      <alignment vertical="center"/>
    </xf>
    <xf numFmtId="178" fontId="0" fillId="0" borderId="2" xfId="0" applyNumberFormat="1" applyFont="1" applyFill="1" applyBorder="1" applyAlignment="1" applyProtection="1">
      <alignment vertical="center"/>
    </xf>
    <xf numFmtId="177" fontId="0" fillId="0" borderId="2" xfId="0" applyNumberFormat="1" applyFont="1" applyFill="1" applyBorder="1" applyAlignment="1" applyProtection="1">
      <alignment vertical="center"/>
    </xf>
    <xf numFmtId="176" fontId="0" fillId="0" borderId="15" xfId="0" applyNumberFormat="1" applyFont="1" applyFill="1" applyBorder="1" applyAlignment="1" applyProtection="1">
      <alignment vertical="center"/>
    </xf>
    <xf numFmtId="176" fontId="0" fillId="0" borderId="16" xfId="0" applyNumberFormat="1" applyFont="1" applyFill="1" applyBorder="1" applyAlignment="1" applyProtection="1">
      <alignment vertical="center"/>
    </xf>
    <xf numFmtId="49" fontId="5" fillId="0" borderId="11" xfId="0" quotePrefix="1" applyNumberFormat="1" applyFont="1" applyFill="1" applyBorder="1" applyAlignment="1" applyProtection="1">
      <alignment horizontal="center" vertical="center"/>
    </xf>
    <xf numFmtId="176" fontId="0" fillId="0" borderId="8" xfId="0" applyNumberFormat="1" applyFont="1" applyFill="1" applyBorder="1" applyAlignment="1" applyProtection="1">
      <alignment vertical="center"/>
    </xf>
    <xf numFmtId="49" fontId="5" fillId="0" borderId="17" xfId="0" quotePrefix="1" applyNumberFormat="1" applyFont="1" applyFill="1" applyBorder="1" applyAlignment="1" applyProtection="1">
      <alignment horizontal="center" vertical="center"/>
    </xf>
    <xf numFmtId="176" fontId="0" fillId="0" borderId="18" xfId="0" applyNumberFormat="1" applyFont="1" applyFill="1" applyBorder="1" applyAlignment="1" applyProtection="1">
      <alignment vertical="center"/>
    </xf>
    <xf numFmtId="178" fontId="0" fillId="0" borderId="19" xfId="0" applyNumberFormat="1" applyFont="1" applyFill="1" applyBorder="1" applyAlignment="1" applyProtection="1">
      <alignment vertical="center"/>
    </xf>
    <xf numFmtId="177" fontId="0" fillId="0" borderId="19" xfId="0" applyNumberFormat="1" applyFont="1" applyFill="1" applyBorder="1" applyAlignment="1" applyProtection="1">
      <alignment vertical="center"/>
    </xf>
    <xf numFmtId="176" fontId="0" fillId="0" borderId="20" xfId="0" applyNumberFormat="1" applyFont="1" applyFill="1" applyBorder="1" applyAlignment="1" applyProtection="1">
      <alignment vertical="center"/>
    </xf>
    <xf numFmtId="177" fontId="0" fillId="0" borderId="0" xfId="0" applyNumberFormat="1" applyFont="1" applyAlignment="1" applyProtection="1">
      <alignment horizontal="center" vertical="center"/>
    </xf>
    <xf numFmtId="176" fontId="0" fillId="2" borderId="0" xfId="0" quotePrefix="1" applyNumberFormat="1" applyFont="1" applyFill="1" applyAlignment="1" applyProtection="1">
      <alignment vertical="center"/>
    </xf>
    <xf numFmtId="176" fontId="0" fillId="2" borderId="0" xfId="0" applyNumberFormat="1" applyFont="1" applyFill="1" applyAlignment="1" applyProtection="1">
      <alignment vertical="center"/>
    </xf>
    <xf numFmtId="179" fontId="0" fillId="2" borderId="0" xfId="0" applyNumberFormat="1" applyFont="1" applyFill="1" applyAlignment="1" applyProtection="1">
      <alignment vertical="center"/>
    </xf>
    <xf numFmtId="177" fontId="0" fillId="2" borderId="0" xfId="0" applyNumberFormat="1" applyFont="1" applyFill="1" applyAlignment="1" applyProtection="1">
      <alignment vertical="center"/>
    </xf>
    <xf numFmtId="176" fontId="0" fillId="0" borderId="21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7" fontId="0" fillId="0" borderId="4" xfId="0" applyNumberFormat="1" applyFont="1" applyFill="1" applyBorder="1" applyAlignment="1" applyProtection="1">
      <alignment horizontal="right" vertical="center"/>
    </xf>
    <xf numFmtId="177" fontId="0" fillId="0" borderId="13" xfId="0" applyNumberFormat="1" applyFont="1" applyFill="1" applyBorder="1" applyAlignment="1" applyProtection="1">
      <alignment horizontal="right" vertical="center"/>
    </xf>
    <xf numFmtId="177" fontId="0" fillId="0" borderId="7" xfId="0" applyNumberFormat="1" applyFont="1" applyFill="1" applyBorder="1" applyAlignment="1" applyProtection="1">
      <alignment horizontal="right" vertical="center"/>
    </xf>
    <xf numFmtId="178" fontId="7" fillId="0" borderId="0" xfId="0" applyNumberFormat="1" applyFont="1" applyAlignment="1" applyProtection="1">
      <alignment vertical="center"/>
    </xf>
    <xf numFmtId="179" fontId="7" fillId="0" borderId="0" xfId="0" applyNumberFormat="1" applyFont="1" applyAlignment="1" applyProtection="1">
      <alignment vertical="center"/>
    </xf>
    <xf numFmtId="177" fontId="7" fillId="0" borderId="0" xfId="0" applyNumberFormat="1" applyFont="1" applyAlignment="1" applyProtection="1">
      <alignment vertical="center"/>
    </xf>
    <xf numFmtId="176" fontId="10" fillId="3" borderId="2" xfId="0" applyNumberFormat="1" applyFont="1" applyFill="1" applyBorder="1" applyAlignment="1" applyProtection="1">
      <alignment horizontal="center" vertical="center"/>
    </xf>
    <xf numFmtId="179" fontId="10" fillId="3" borderId="4" xfId="0" applyNumberFormat="1" applyFont="1" applyFill="1" applyBorder="1" applyAlignment="1" applyProtection="1">
      <alignment horizontal="center" vertical="center"/>
    </xf>
    <xf numFmtId="177" fontId="10" fillId="3" borderId="4" xfId="0" applyNumberFormat="1" applyFont="1" applyFill="1" applyBorder="1" applyAlignment="1" applyProtection="1">
      <alignment horizontal="center" vertical="center"/>
    </xf>
    <xf numFmtId="176" fontId="10" fillId="3" borderId="4" xfId="0" quotePrefix="1" applyNumberFormat="1" applyFont="1" applyFill="1" applyBorder="1" applyAlignment="1" applyProtection="1">
      <alignment horizontal="center" vertical="center" shrinkToFit="1"/>
    </xf>
    <xf numFmtId="176" fontId="10" fillId="3" borderId="5" xfId="0" applyNumberFormat="1" applyFont="1" applyFill="1" applyBorder="1" applyAlignment="1">
      <alignment horizontal="center" vertical="center" shrinkToFit="1"/>
    </xf>
    <xf numFmtId="176" fontId="10" fillId="3" borderId="6" xfId="0" applyNumberFormat="1" applyFont="1" applyFill="1" applyBorder="1" applyAlignment="1">
      <alignment horizontal="center" vertical="center" shrinkToFit="1"/>
    </xf>
    <xf numFmtId="177" fontId="10" fillId="3" borderId="7" xfId="0" applyNumberFormat="1" applyFont="1" applyFill="1" applyBorder="1" applyAlignment="1" applyProtection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 shrinkToFit="1"/>
    </xf>
    <xf numFmtId="176" fontId="10" fillId="3" borderId="8" xfId="0" applyNumberFormat="1" applyFont="1" applyFill="1" applyBorder="1" applyAlignment="1">
      <alignment horizontal="center" vertical="center" shrinkToFit="1"/>
    </xf>
    <xf numFmtId="177" fontId="10" fillId="3" borderId="15" xfId="0" applyNumberFormat="1" applyFont="1" applyFill="1" applyBorder="1" applyAlignment="1" applyProtection="1">
      <alignment horizontal="center" vertical="center" wrapText="1"/>
    </xf>
    <xf numFmtId="177" fontId="10" fillId="3" borderId="7" xfId="0" applyNumberFormat="1" applyFont="1" applyFill="1" applyBorder="1" applyAlignment="1" applyProtection="1">
      <alignment horizontal="center" vertical="center" wrapText="1"/>
    </xf>
    <xf numFmtId="176" fontId="10" fillId="3" borderId="2" xfId="0" applyNumberFormat="1" applyFont="1" applyFill="1" applyBorder="1" applyAlignment="1">
      <alignment horizontal="center" vertical="center"/>
    </xf>
    <xf numFmtId="176" fontId="10" fillId="3" borderId="26" xfId="0" applyNumberFormat="1" applyFont="1" applyFill="1" applyBorder="1" applyAlignment="1">
      <alignment horizontal="center" vertical="center"/>
    </xf>
    <xf numFmtId="176" fontId="10" fillId="3" borderId="27" xfId="0" applyNumberFormat="1" applyFont="1" applyFill="1" applyBorder="1" applyAlignment="1">
      <alignment horizontal="center" vertical="center"/>
    </xf>
    <xf numFmtId="178" fontId="7" fillId="0" borderId="28" xfId="0" applyNumberFormat="1" applyFont="1" applyFill="1" applyBorder="1" applyAlignment="1" applyProtection="1">
      <alignment horizontal="center" vertical="center"/>
    </xf>
    <xf numFmtId="178" fontId="7" fillId="0" borderId="29" xfId="0" applyNumberFormat="1" applyFont="1" applyFill="1" applyBorder="1" applyAlignment="1" applyProtection="1">
      <alignment horizontal="center" vertical="center"/>
    </xf>
    <xf numFmtId="178" fontId="7" fillId="0" borderId="30" xfId="0" applyNumberFormat="1" applyFont="1" applyFill="1" applyBorder="1" applyAlignment="1" applyProtection="1">
      <alignment horizontal="center" vertical="center"/>
    </xf>
    <xf numFmtId="176" fontId="4" fillId="2" borderId="0" xfId="0" applyNumberFormat="1" applyFont="1" applyFill="1" applyAlignment="1" applyProtection="1">
      <alignment horizontal="center" vertical="center"/>
    </xf>
    <xf numFmtId="37" fontId="4" fillId="2" borderId="0" xfId="0" applyFont="1" applyFill="1" applyAlignment="1">
      <alignment horizontal="center" vertical="center"/>
    </xf>
    <xf numFmtId="176" fontId="0" fillId="0" borderId="31" xfId="0" applyNumberFormat="1" applyFont="1" applyFill="1" applyBorder="1" applyAlignment="1" applyProtection="1">
      <alignment horizontal="center" vertical="center"/>
    </xf>
    <xf numFmtId="176" fontId="0" fillId="0" borderId="3" xfId="0" applyNumberFormat="1" applyFont="1" applyFill="1" applyBorder="1" applyAlignment="1" applyProtection="1">
      <alignment horizontal="center" vertical="center"/>
    </xf>
    <xf numFmtId="176" fontId="0" fillId="0" borderId="32" xfId="0" applyNumberFormat="1" applyFont="1" applyFill="1" applyBorder="1" applyAlignment="1" applyProtection="1">
      <alignment horizontal="center" vertical="center"/>
    </xf>
    <xf numFmtId="176" fontId="10" fillId="3" borderId="15" xfId="0" applyNumberFormat="1" applyFont="1" applyFill="1" applyBorder="1" applyAlignment="1" applyProtection="1">
      <alignment horizontal="center" vertical="center"/>
    </xf>
    <xf numFmtId="176" fontId="10" fillId="3" borderId="7" xfId="0" applyNumberFormat="1" applyFont="1" applyFill="1" applyBorder="1" applyAlignment="1" applyProtection="1">
      <alignment horizontal="center" vertical="center"/>
    </xf>
    <xf numFmtId="179" fontId="10" fillId="3" borderId="15" xfId="0" applyNumberFormat="1" applyFont="1" applyFill="1" applyBorder="1" applyAlignment="1" applyProtection="1">
      <alignment horizontal="center" vertical="center" wrapText="1"/>
    </xf>
    <xf numFmtId="179" fontId="10" fillId="3" borderId="7" xfId="0" applyNumberFormat="1" applyFont="1" applyFill="1" applyBorder="1" applyAlignment="1" applyProtection="1">
      <alignment horizontal="center" vertical="center" wrapText="1"/>
    </xf>
    <xf numFmtId="179" fontId="10" fillId="3" borderId="23" xfId="0" applyNumberFormat="1" applyFont="1" applyFill="1" applyBorder="1" applyAlignment="1" applyProtection="1">
      <alignment horizontal="center" vertical="center"/>
    </xf>
    <xf numFmtId="179" fontId="10" fillId="3" borderId="24" xfId="0" applyNumberFormat="1" applyFont="1" applyFill="1" applyBorder="1" applyAlignment="1" applyProtection="1">
      <alignment horizontal="center" vertical="center"/>
    </xf>
    <xf numFmtId="179" fontId="10" fillId="3" borderId="25" xfId="0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71</xdr:row>
      <xdr:rowOff>171450</xdr:rowOff>
    </xdr:from>
    <xdr:to>
      <xdr:col>12</xdr:col>
      <xdr:colOff>838200</xdr:colOff>
      <xdr:row>71</xdr:row>
      <xdr:rowOff>171450</xdr:rowOff>
    </xdr:to>
    <xdr:sp macro="" textlink="">
      <xdr:nvSpPr>
        <xdr:cNvPr id="4159" name="Line 1"/>
        <xdr:cNvSpPr>
          <a:spLocks noChangeShapeType="1"/>
        </xdr:cNvSpPr>
      </xdr:nvSpPr>
      <xdr:spPr bwMode="auto">
        <a:xfrm flipV="1">
          <a:off x="10153650" y="21907500"/>
          <a:ext cx="461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R75"/>
  <sheetViews>
    <sheetView tabSelected="1" defaultGridColor="0" view="pageBreakPreview" colorId="22" zoomScale="55" zoomScaleNormal="87" zoomScaleSheetLayoutView="55" workbookViewId="0">
      <pane xSplit="1" ySplit="8" topLeftCell="B9" activePane="bottomRight" state="frozen"/>
      <selection activeCell="B30" sqref="B30"/>
      <selection pane="topRight" activeCell="B30" sqref="B30"/>
      <selection pane="bottomLeft" activeCell="B30" sqref="B30"/>
      <selection pane="bottomRight" activeCell="O15" sqref="O15"/>
    </sheetView>
  </sheetViews>
  <sheetFormatPr defaultColWidth="15.19921875" defaultRowHeight="18" customHeight="1" x14ac:dyDescent="0.2"/>
  <cols>
    <col min="1" max="1" width="12.69921875" style="2" customWidth="1"/>
    <col min="2" max="7" width="14.19921875" style="2" customWidth="1"/>
    <col min="8" max="8" width="8.69921875" style="4" customWidth="1"/>
    <col min="9" max="10" width="9.8984375" style="4" bestFit="1" customWidth="1"/>
    <col min="11" max="13" width="9.8984375" style="3" bestFit="1" customWidth="1"/>
    <col min="14" max="14" width="14.19921875" style="2" customWidth="1"/>
    <col min="15" max="18" width="12.69921875" style="1" customWidth="1"/>
    <col min="19" max="16384" width="15.19921875" style="1"/>
  </cols>
  <sheetData>
    <row r="1" spans="1:18" ht="26.25" customHeight="1" x14ac:dyDescent="0.2">
      <c r="A1" s="75" t="s">
        <v>93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ht="29.25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7"/>
      <c r="O2" s="8"/>
      <c r="P2" s="8"/>
      <c r="Q2" s="9"/>
      <c r="R2" s="9"/>
    </row>
    <row r="3" spans="1:18" ht="24" customHeight="1" x14ac:dyDescent="0.2">
      <c r="A3" s="77" t="s">
        <v>0</v>
      </c>
      <c r="B3" s="80" t="s">
        <v>1</v>
      </c>
      <c r="C3" s="80" t="s">
        <v>2</v>
      </c>
      <c r="D3" s="80" t="s">
        <v>3</v>
      </c>
      <c r="E3" s="80" t="s">
        <v>4</v>
      </c>
      <c r="F3" s="80" t="s">
        <v>5</v>
      </c>
      <c r="G3" s="80" t="s">
        <v>6</v>
      </c>
      <c r="H3" s="82" t="s">
        <v>78</v>
      </c>
      <c r="I3" s="84" t="s">
        <v>72</v>
      </c>
      <c r="J3" s="85"/>
      <c r="K3" s="85"/>
      <c r="L3" s="86"/>
      <c r="M3" s="67" t="s">
        <v>79</v>
      </c>
      <c r="N3" s="58" t="s">
        <v>51</v>
      </c>
      <c r="O3" s="69" t="s">
        <v>94</v>
      </c>
      <c r="P3" s="70"/>
      <c r="Q3" s="70"/>
      <c r="R3" s="71"/>
    </row>
    <row r="4" spans="1:18" ht="24" customHeight="1" x14ac:dyDescent="0.2">
      <c r="A4" s="78"/>
      <c r="B4" s="81"/>
      <c r="C4" s="81"/>
      <c r="D4" s="81"/>
      <c r="E4" s="81"/>
      <c r="F4" s="81"/>
      <c r="G4" s="81"/>
      <c r="H4" s="83"/>
      <c r="I4" s="59" t="s">
        <v>73</v>
      </c>
      <c r="J4" s="59" t="s">
        <v>75</v>
      </c>
      <c r="K4" s="60" t="s">
        <v>80</v>
      </c>
      <c r="L4" s="60" t="s">
        <v>77</v>
      </c>
      <c r="M4" s="68"/>
      <c r="N4" s="61" t="s">
        <v>95</v>
      </c>
      <c r="O4" s="62" t="s">
        <v>65</v>
      </c>
      <c r="P4" s="62" t="s">
        <v>66</v>
      </c>
      <c r="Q4" s="62" t="s">
        <v>67</v>
      </c>
      <c r="R4" s="63" t="s">
        <v>68</v>
      </c>
    </row>
    <row r="5" spans="1:18" ht="24" customHeight="1" x14ac:dyDescent="0.2">
      <c r="A5" s="78"/>
      <c r="B5" s="81"/>
      <c r="C5" s="81"/>
      <c r="D5" s="81"/>
      <c r="E5" s="81"/>
      <c r="F5" s="81"/>
      <c r="G5" s="81"/>
      <c r="H5" s="83"/>
      <c r="I5" s="59" t="s">
        <v>74</v>
      </c>
      <c r="J5" s="59" t="s">
        <v>76</v>
      </c>
      <c r="K5" s="60" t="s">
        <v>81</v>
      </c>
      <c r="L5" s="64" t="s">
        <v>74</v>
      </c>
      <c r="M5" s="68"/>
      <c r="N5" s="61"/>
      <c r="O5" s="65"/>
      <c r="P5" s="65"/>
      <c r="Q5" s="65"/>
      <c r="R5" s="66"/>
    </row>
    <row r="6" spans="1:18" ht="24" customHeight="1" thickBot="1" x14ac:dyDescent="0.25">
      <c r="A6" s="79"/>
      <c r="B6" s="12" t="s">
        <v>69</v>
      </c>
      <c r="C6" s="12" t="s">
        <v>69</v>
      </c>
      <c r="D6" s="12" t="s">
        <v>69</v>
      </c>
      <c r="E6" s="12" t="s">
        <v>69</v>
      </c>
      <c r="F6" s="12" t="s">
        <v>69</v>
      </c>
      <c r="G6" s="12" t="s">
        <v>69</v>
      </c>
      <c r="H6" s="13"/>
      <c r="I6" s="14" t="s">
        <v>87</v>
      </c>
      <c r="J6" s="14" t="s">
        <v>87</v>
      </c>
      <c r="K6" s="14" t="s">
        <v>87</v>
      </c>
      <c r="L6" s="14" t="s">
        <v>87</v>
      </c>
      <c r="M6" s="14" t="s">
        <v>87</v>
      </c>
      <c r="N6" s="12" t="s">
        <v>69</v>
      </c>
      <c r="O6" s="12" t="s">
        <v>69</v>
      </c>
      <c r="P6" s="12" t="s">
        <v>69</v>
      </c>
      <c r="Q6" s="12" t="s">
        <v>69</v>
      </c>
      <c r="R6" s="15" t="s">
        <v>69</v>
      </c>
    </row>
    <row r="7" spans="1:18" ht="24" customHeight="1" thickTop="1" x14ac:dyDescent="0.2">
      <c r="A7" s="16" t="s">
        <v>7</v>
      </c>
      <c r="B7" s="17">
        <v>651472746</v>
      </c>
      <c r="C7" s="17">
        <v>643026372</v>
      </c>
      <c r="D7" s="17">
        <v>8446374</v>
      </c>
      <c r="E7" s="17">
        <v>5096088</v>
      </c>
      <c r="F7" s="17">
        <v>2165170</v>
      </c>
      <c r="G7" s="17">
        <v>292777085</v>
      </c>
      <c r="H7" s="18">
        <v>0.7</v>
      </c>
      <c r="I7" s="19" t="s">
        <v>83</v>
      </c>
      <c r="J7" s="19" t="s">
        <v>83</v>
      </c>
      <c r="K7" s="52">
        <v>10.3</v>
      </c>
      <c r="L7" s="52">
        <v>150</v>
      </c>
      <c r="M7" s="20">
        <v>96.3</v>
      </c>
      <c r="N7" s="17">
        <v>1023779092</v>
      </c>
      <c r="O7" s="21">
        <v>14616976</v>
      </c>
      <c r="P7" s="21">
        <v>10832678</v>
      </c>
      <c r="Q7" s="21">
        <v>17634160</v>
      </c>
      <c r="R7" s="22">
        <v>43083814</v>
      </c>
    </row>
    <row r="8" spans="1:18" ht="24" customHeight="1" x14ac:dyDescent="0.2">
      <c r="A8" s="23" t="s">
        <v>8</v>
      </c>
      <c r="B8" s="24">
        <v>1177937693</v>
      </c>
      <c r="C8" s="24">
        <v>1161028164</v>
      </c>
      <c r="D8" s="24">
        <v>16909529</v>
      </c>
      <c r="E8" s="24">
        <v>10906850</v>
      </c>
      <c r="F8" s="24">
        <v>2274971</v>
      </c>
      <c r="G8" s="24">
        <v>451517796</v>
      </c>
      <c r="H8" s="25">
        <v>0.88</v>
      </c>
      <c r="I8" s="26" t="s">
        <v>83</v>
      </c>
      <c r="J8" s="26" t="s">
        <v>83</v>
      </c>
      <c r="K8" s="53">
        <v>8.8000000000000007</v>
      </c>
      <c r="L8" s="53">
        <v>82.9</v>
      </c>
      <c r="M8" s="27">
        <v>90.3</v>
      </c>
      <c r="N8" s="24">
        <v>1162080782</v>
      </c>
      <c r="O8" s="21">
        <v>35596711</v>
      </c>
      <c r="P8" s="21">
        <v>19035489</v>
      </c>
      <c r="Q8" s="21">
        <v>40260865</v>
      </c>
      <c r="R8" s="22">
        <v>94893065</v>
      </c>
    </row>
    <row r="9" spans="1:18" ht="24" customHeight="1" x14ac:dyDescent="0.2">
      <c r="A9" s="16" t="s">
        <v>9</v>
      </c>
      <c r="B9" s="17">
        <v>65645640</v>
      </c>
      <c r="C9" s="17">
        <v>64730605</v>
      </c>
      <c r="D9" s="17">
        <v>915035</v>
      </c>
      <c r="E9" s="17">
        <v>549149</v>
      </c>
      <c r="F9" s="17">
        <v>491020</v>
      </c>
      <c r="G9" s="17">
        <v>28741163</v>
      </c>
      <c r="H9" s="18">
        <v>0.52</v>
      </c>
      <c r="I9" s="19" t="s">
        <v>83</v>
      </c>
      <c r="J9" s="19" t="s">
        <v>83</v>
      </c>
      <c r="K9" s="52">
        <v>6.7</v>
      </c>
      <c r="L9" s="52">
        <v>18.899999999999999</v>
      </c>
      <c r="M9" s="20">
        <v>88.6</v>
      </c>
      <c r="N9" s="17">
        <v>46174516</v>
      </c>
      <c r="O9" s="28">
        <v>2902126</v>
      </c>
      <c r="P9" s="28">
        <v>444587</v>
      </c>
      <c r="Q9" s="28">
        <v>6144170</v>
      </c>
      <c r="R9" s="29">
        <v>9490883</v>
      </c>
    </row>
    <row r="10" spans="1:18" ht="24" customHeight="1" x14ac:dyDescent="0.2">
      <c r="A10" s="16" t="s">
        <v>10</v>
      </c>
      <c r="B10" s="17">
        <v>158053036</v>
      </c>
      <c r="C10" s="17">
        <v>156685656</v>
      </c>
      <c r="D10" s="17">
        <v>1367380</v>
      </c>
      <c r="E10" s="17">
        <v>995646</v>
      </c>
      <c r="F10" s="17">
        <v>6494</v>
      </c>
      <c r="G10" s="17">
        <v>73754152</v>
      </c>
      <c r="H10" s="18">
        <v>0.66</v>
      </c>
      <c r="I10" s="19" t="s">
        <v>83</v>
      </c>
      <c r="J10" s="19" t="s">
        <v>83</v>
      </c>
      <c r="K10" s="52">
        <v>3.4</v>
      </c>
      <c r="L10" s="52">
        <v>14.3</v>
      </c>
      <c r="M10" s="20">
        <v>93</v>
      </c>
      <c r="N10" s="17">
        <v>137909484</v>
      </c>
      <c r="O10" s="21">
        <v>7451356</v>
      </c>
      <c r="P10" s="21">
        <v>3291328</v>
      </c>
      <c r="Q10" s="21">
        <v>8842456</v>
      </c>
      <c r="R10" s="22">
        <v>19585140</v>
      </c>
    </row>
    <row r="11" spans="1:18" ht="24" customHeight="1" x14ac:dyDescent="0.2">
      <c r="A11" s="16" t="s">
        <v>11</v>
      </c>
      <c r="B11" s="17">
        <v>31665200</v>
      </c>
      <c r="C11" s="17">
        <v>29542604</v>
      </c>
      <c r="D11" s="17">
        <v>2122596</v>
      </c>
      <c r="E11" s="17">
        <v>2001651</v>
      </c>
      <c r="F11" s="17">
        <v>988806</v>
      </c>
      <c r="G11" s="17">
        <v>13875216</v>
      </c>
      <c r="H11" s="18">
        <v>0.56000000000000005</v>
      </c>
      <c r="I11" s="19" t="s">
        <v>83</v>
      </c>
      <c r="J11" s="19" t="s">
        <v>83</v>
      </c>
      <c r="K11" s="52">
        <v>5.8</v>
      </c>
      <c r="L11" s="52">
        <v>61.8</v>
      </c>
      <c r="M11" s="20">
        <v>87.7</v>
      </c>
      <c r="N11" s="17">
        <v>24206246</v>
      </c>
      <c r="O11" s="21">
        <v>3108255</v>
      </c>
      <c r="P11" s="21">
        <v>226932</v>
      </c>
      <c r="Q11" s="21">
        <v>1675858</v>
      </c>
      <c r="R11" s="22">
        <v>5011045</v>
      </c>
    </row>
    <row r="12" spans="1:18" ht="24" customHeight="1" x14ac:dyDescent="0.2">
      <c r="A12" s="16" t="s">
        <v>12</v>
      </c>
      <c r="B12" s="17">
        <v>86199683</v>
      </c>
      <c r="C12" s="17">
        <v>82318386</v>
      </c>
      <c r="D12" s="17">
        <v>3881297</v>
      </c>
      <c r="E12" s="17">
        <v>3378036</v>
      </c>
      <c r="F12" s="17">
        <v>2250852</v>
      </c>
      <c r="G12" s="17">
        <v>34429173</v>
      </c>
      <c r="H12" s="18">
        <v>0.5</v>
      </c>
      <c r="I12" s="19" t="s">
        <v>83</v>
      </c>
      <c r="J12" s="19" t="s">
        <v>83</v>
      </c>
      <c r="K12" s="52">
        <v>6.4</v>
      </c>
      <c r="L12" s="52">
        <v>1.6</v>
      </c>
      <c r="M12" s="20">
        <v>93.2</v>
      </c>
      <c r="N12" s="17">
        <v>72271191</v>
      </c>
      <c r="O12" s="21">
        <v>9095474</v>
      </c>
      <c r="P12" s="21">
        <v>7360976</v>
      </c>
      <c r="Q12" s="21">
        <v>9932576</v>
      </c>
      <c r="R12" s="22">
        <v>26389026</v>
      </c>
    </row>
    <row r="13" spans="1:18" ht="24" customHeight="1" x14ac:dyDescent="0.2">
      <c r="A13" s="16" t="s">
        <v>13</v>
      </c>
      <c r="B13" s="17">
        <v>35857474</v>
      </c>
      <c r="C13" s="17">
        <v>34724073</v>
      </c>
      <c r="D13" s="17">
        <v>1133401</v>
      </c>
      <c r="E13" s="17">
        <v>996410</v>
      </c>
      <c r="F13" s="17">
        <v>587785</v>
      </c>
      <c r="G13" s="17">
        <v>13599225</v>
      </c>
      <c r="H13" s="18">
        <v>0.44</v>
      </c>
      <c r="I13" s="19" t="s">
        <v>83</v>
      </c>
      <c r="J13" s="19" t="s">
        <v>83</v>
      </c>
      <c r="K13" s="52">
        <v>7.9</v>
      </c>
      <c r="L13" s="52" t="s">
        <v>83</v>
      </c>
      <c r="M13" s="20">
        <v>97.2</v>
      </c>
      <c r="N13" s="17">
        <v>28696435</v>
      </c>
      <c r="O13" s="21">
        <v>2484039</v>
      </c>
      <c r="P13" s="21">
        <v>784111</v>
      </c>
      <c r="Q13" s="21">
        <v>13153678</v>
      </c>
      <c r="R13" s="22">
        <v>16421828</v>
      </c>
    </row>
    <row r="14" spans="1:18" ht="24" customHeight="1" x14ac:dyDescent="0.2">
      <c r="A14" s="16" t="s">
        <v>14</v>
      </c>
      <c r="B14" s="17">
        <v>38303848</v>
      </c>
      <c r="C14" s="17">
        <v>36546541</v>
      </c>
      <c r="D14" s="17">
        <v>1757307</v>
      </c>
      <c r="E14" s="17">
        <v>1678416</v>
      </c>
      <c r="F14" s="17">
        <v>904119</v>
      </c>
      <c r="G14" s="17">
        <v>17140699</v>
      </c>
      <c r="H14" s="18">
        <v>0.46</v>
      </c>
      <c r="I14" s="19" t="s">
        <v>83</v>
      </c>
      <c r="J14" s="19" t="s">
        <v>83</v>
      </c>
      <c r="K14" s="52">
        <v>5.5</v>
      </c>
      <c r="L14" s="52">
        <v>42.4</v>
      </c>
      <c r="M14" s="20">
        <v>88.2</v>
      </c>
      <c r="N14" s="17">
        <v>38629831</v>
      </c>
      <c r="O14" s="21">
        <v>5117385</v>
      </c>
      <c r="P14" s="21">
        <v>2998379</v>
      </c>
      <c r="Q14" s="21">
        <v>4994453</v>
      </c>
      <c r="R14" s="22">
        <v>13110217</v>
      </c>
    </row>
    <row r="15" spans="1:18" ht="24" customHeight="1" x14ac:dyDescent="0.2">
      <c r="A15" s="16" t="s">
        <v>15</v>
      </c>
      <c r="B15" s="17">
        <v>46757171</v>
      </c>
      <c r="C15" s="17">
        <v>44350643</v>
      </c>
      <c r="D15" s="17">
        <v>2406528</v>
      </c>
      <c r="E15" s="17">
        <v>1335086</v>
      </c>
      <c r="F15" s="17">
        <v>770585</v>
      </c>
      <c r="G15" s="17">
        <v>20751815</v>
      </c>
      <c r="H15" s="18">
        <v>0.39</v>
      </c>
      <c r="I15" s="19" t="s">
        <v>83</v>
      </c>
      <c r="J15" s="19" t="s">
        <v>83</v>
      </c>
      <c r="K15" s="52">
        <v>9.1</v>
      </c>
      <c r="L15" s="52" t="s">
        <v>83</v>
      </c>
      <c r="M15" s="20">
        <v>89.9</v>
      </c>
      <c r="N15" s="17">
        <v>31394612</v>
      </c>
      <c r="O15" s="21">
        <v>8179318</v>
      </c>
      <c r="P15" s="21">
        <v>2244177</v>
      </c>
      <c r="Q15" s="21">
        <v>7172902</v>
      </c>
      <c r="R15" s="22">
        <v>17596397</v>
      </c>
    </row>
    <row r="16" spans="1:18" ht="24" customHeight="1" x14ac:dyDescent="0.2">
      <c r="A16" s="16" t="s">
        <v>16</v>
      </c>
      <c r="B16" s="17">
        <v>24095256</v>
      </c>
      <c r="C16" s="17">
        <v>22050362</v>
      </c>
      <c r="D16" s="17">
        <v>2044894</v>
      </c>
      <c r="E16" s="17">
        <v>1763404</v>
      </c>
      <c r="F16" s="17">
        <v>891184</v>
      </c>
      <c r="G16" s="17">
        <v>11354223</v>
      </c>
      <c r="H16" s="18">
        <v>0.67</v>
      </c>
      <c r="I16" s="19" t="s">
        <v>83</v>
      </c>
      <c r="J16" s="19" t="s">
        <v>83</v>
      </c>
      <c r="K16" s="52">
        <v>8.4</v>
      </c>
      <c r="L16" s="52">
        <v>21.7</v>
      </c>
      <c r="M16" s="20">
        <v>87.6</v>
      </c>
      <c r="N16" s="17">
        <v>15756839</v>
      </c>
      <c r="O16" s="21">
        <v>2293585</v>
      </c>
      <c r="P16" s="21">
        <v>487415</v>
      </c>
      <c r="Q16" s="21">
        <v>4054313</v>
      </c>
      <c r="R16" s="22">
        <v>6835313</v>
      </c>
    </row>
    <row r="17" spans="1:18" ht="24" customHeight="1" x14ac:dyDescent="0.2">
      <c r="A17" s="16" t="s">
        <v>17</v>
      </c>
      <c r="B17" s="17">
        <v>19883941</v>
      </c>
      <c r="C17" s="17">
        <v>18760756</v>
      </c>
      <c r="D17" s="17">
        <v>1123185</v>
      </c>
      <c r="E17" s="17">
        <v>992590</v>
      </c>
      <c r="F17" s="17">
        <v>876126</v>
      </c>
      <c r="G17" s="17">
        <v>8666882</v>
      </c>
      <c r="H17" s="18">
        <v>0.52</v>
      </c>
      <c r="I17" s="19" t="s">
        <v>83</v>
      </c>
      <c r="J17" s="19" t="s">
        <v>83</v>
      </c>
      <c r="K17" s="52">
        <v>9.1</v>
      </c>
      <c r="L17" s="52">
        <v>68.400000000000006</v>
      </c>
      <c r="M17" s="20">
        <v>88.5</v>
      </c>
      <c r="N17" s="17">
        <v>16107033</v>
      </c>
      <c r="O17" s="21">
        <v>2573364</v>
      </c>
      <c r="P17" s="21">
        <v>38399</v>
      </c>
      <c r="Q17" s="21">
        <v>1535533</v>
      </c>
      <c r="R17" s="22">
        <v>4147296</v>
      </c>
    </row>
    <row r="18" spans="1:18" ht="24" customHeight="1" x14ac:dyDescent="0.2">
      <c r="A18" s="16" t="s">
        <v>18</v>
      </c>
      <c r="B18" s="17">
        <v>34781333</v>
      </c>
      <c r="C18" s="17">
        <v>34017703</v>
      </c>
      <c r="D18" s="17">
        <v>763630</v>
      </c>
      <c r="E18" s="17">
        <v>554593</v>
      </c>
      <c r="F18" s="17">
        <v>-31742</v>
      </c>
      <c r="G18" s="17">
        <v>15270248</v>
      </c>
      <c r="H18" s="18">
        <v>0.66</v>
      </c>
      <c r="I18" s="19" t="s">
        <v>83</v>
      </c>
      <c r="J18" s="19" t="s">
        <v>83</v>
      </c>
      <c r="K18" s="52">
        <v>6.3</v>
      </c>
      <c r="L18" s="52" t="s">
        <v>83</v>
      </c>
      <c r="M18" s="20">
        <v>88.8</v>
      </c>
      <c r="N18" s="17">
        <v>21749985</v>
      </c>
      <c r="O18" s="21">
        <v>6121814</v>
      </c>
      <c r="P18" s="21">
        <v>669502</v>
      </c>
      <c r="Q18" s="21">
        <v>8501853</v>
      </c>
      <c r="R18" s="22">
        <v>15293169</v>
      </c>
    </row>
    <row r="19" spans="1:18" ht="24" customHeight="1" x14ac:dyDescent="0.2">
      <c r="A19" s="16" t="s">
        <v>19</v>
      </c>
      <c r="B19" s="17">
        <v>13702940</v>
      </c>
      <c r="C19" s="17">
        <v>13220380</v>
      </c>
      <c r="D19" s="17">
        <v>482560</v>
      </c>
      <c r="E19" s="17">
        <v>442758</v>
      </c>
      <c r="F19" s="17">
        <v>281786</v>
      </c>
      <c r="G19" s="17">
        <v>7402147</v>
      </c>
      <c r="H19" s="18">
        <v>0.53</v>
      </c>
      <c r="I19" s="19" t="s">
        <v>83</v>
      </c>
      <c r="J19" s="19" t="s">
        <v>83</v>
      </c>
      <c r="K19" s="52">
        <v>9.1</v>
      </c>
      <c r="L19" s="52">
        <v>20.6</v>
      </c>
      <c r="M19" s="20">
        <v>91.7</v>
      </c>
      <c r="N19" s="17">
        <v>9421799</v>
      </c>
      <c r="O19" s="21">
        <v>1563357</v>
      </c>
      <c r="P19" s="21">
        <v>474894</v>
      </c>
      <c r="Q19" s="21">
        <v>1183039</v>
      </c>
      <c r="R19" s="22">
        <v>3221290</v>
      </c>
    </row>
    <row r="20" spans="1:18" ht="24" customHeight="1" x14ac:dyDescent="0.2">
      <c r="A20" s="16" t="s">
        <v>20</v>
      </c>
      <c r="B20" s="17">
        <v>22109469</v>
      </c>
      <c r="C20" s="17">
        <v>21090165</v>
      </c>
      <c r="D20" s="17">
        <v>1019304</v>
      </c>
      <c r="E20" s="17">
        <v>1018794</v>
      </c>
      <c r="F20" s="17">
        <v>294011</v>
      </c>
      <c r="G20" s="17">
        <v>10050644</v>
      </c>
      <c r="H20" s="18">
        <v>0.45</v>
      </c>
      <c r="I20" s="19" t="s">
        <v>83</v>
      </c>
      <c r="J20" s="19" t="s">
        <v>83</v>
      </c>
      <c r="K20" s="52">
        <v>5.6</v>
      </c>
      <c r="L20" s="52">
        <v>13.9</v>
      </c>
      <c r="M20" s="20">
        <v>83.5</v>
      </c>
      <c r="N20" s="17">
        <v>11390213</v>
      </c>
      <c r="O20" s="21">
        <v>2906927</v>
      </c>
      <c r="P20" s="21">
        <v>788000</v>
      </c>
      <c r="Q20" s="21">
        <v>929855</v>
      </c>
      <c r="R20" s="22">
        <v>4624782</v>
      </c>
    </row>
    <row r="21" spans="1:18" ht="24" customHeight="1" x14ac:dyDescent="0.2">
      <c r="A21" s="16" t="s">
        <v>21</v>
      </c>
      <c r="B21" s="17">
        <v>24951515</v>
      </c>
      <c r="C21" s="17">
        <v>24576048</v>
      </c>
      <c r="D21" s="17">
        <v>375467</v>
      </c>
      <c r="E21" s="17">
        <v>321541</v>
      </c>
      <c r="F21" s="17">
        <v>71298</v>
      </c>
      <c r="G21" s="17">
        <v>12796359</v>
      </c>
      <c r="H21" s="18">
        <v>0.66</v>
      </c>
      <c r="I21" s="19" t="s">
        <v>83</v>
      </c>
      <c r="J21" s="19" t="s">
        <v>83</v>
      </c>
      <c r="K21" s="52">
        <v>8</v>
      </c>
      <c r="L21" s="52">
        <v>18.7</v>
      </c>
      <c r="M21" s="20">
        <v>91.4</v>
      </c>
      <c r="N21" s="17">
        <v>18199153</v>
      </c>
      <c r="O21" s="21">
        <v>3559497</v>
      </c>
      <c r="P21" s="21">
        <v>45911</v>
      </c>
      <c r="Q21" s="21">
        <v>1731605</v>
      </c>
      <c r="R21" s="22">
        <v>5337013</v>
      </c>
    </row>
    <row r="22" spans="1:18" ht="24" customHeight="1" x14ac:dyDescent="0.2">
      <c r="A22" s="16" t="s">
        <v>22</v>
      </c>
      <c r="B22" s="17">
        <v>40104105</v>
      </c>
      <c r="C22" s="17">
        <v>38231549</v>
      </c>
      <c r="D22" s="17">
        <v>1872556</v>
      </c>
      <c r="E22" s="17">
        <v>1472491</v>
      </c>
      <c r="F22" s="17">
        <v>471342</v>
      </c>
      <c r="G22" s="17">
        <v>20840048</v>
      </c>
      <c r="H22" s="18">
        <v>0.78</v>
      </c>
      <c r="I22" s="19" t="s">
        <v>83</v>
      </c>
      <c r="J22" s="19" t="s">
        <v>83</v>
      </c>
      <c r="K22" s="52">
        <v>4</v>
      </c>
      <c r="L22" s="52" t="s">
        <v>83</v>
      </c>
      <c r="M22" s="20">
        <v>82.6</v>
      </c>
      <c r="N22" s="17">
        <v>24860386</v>
      </c>
      <c r="O22" s="21">
        <v>3841240</v>
      </c>
      <c r="P22" s="21">
        <v>462256</v>
      </c>
      <c r="Q22" s="21">
        <v>10071187</v>
      </c>
      <c r="R22" s="22">
        <v>14374683</v>
      </c>
    </row>
    <row r="23" spans="1:18" ht="24" customHeight="1" x14ac:dyDescent="0.2">
      <c r="A23" s="16" t="s">
        <v>23</v>
      </c>
      <c r="B23" s="17">
        <v>44000150</v>
      </c>
      <c r="C23" s="17">
        <v>41520814</v>
      </c>
      <c r="D23" s="17">
        <v>2479336</v>
      </c>
      <c r="E23" s="17">
        <v>2239959</v>
      </c>
      <c r="F23" s="17">
        <v>1015954</v>
      </c>
      <c r="G23" s="17">
        <v>20991757</v>
      </c>
      <c r="H23" s="18">
        <v>0.76</v>
      </c>
      <c r="I23" s="19" t="s">
        <v>83</v>
      </c>
      <c r="J23" s="19" t="s">
        <v>83</v>
      </c>
      <c r="K23" s="52">
        <v>2.9</v>
      </c>
      <c r="L23" s="52" t="s">
        <v>83</v>
      </c>
      <c r="M23" s="20">
        <v>84.2</v>
      </c>
      <c r="N23" s="17">
        <v>27286208</v>
      </c>
      <c r="O23" s="21">
        <v>2883040</v>
      </c>
      <c r="P23" s="21">
        <v>0</v>
      </c>
      <c r="Q23" s="21">
        <v>12800931</v>
      </c>
      <c r="R23" s="22">
        <v>15683971</v>
      </c>
    </row>
    <row r="24" spans="1:18" ht="24" customHeight="1" x14ac:dyDescent="0.2">
      <c r="A24" s="16" t="s">
        <v>24</v>
      </c>
      <c r="B24" s="17">
        <v>43729205</v>
      </c>
      <c r="C24" s="17">
        <v>41947189</v>
      </c>
      <c r="D24" s="17">
        <v>1782016</v>
      </c>
      <c r="E24" s="17">
        <v>1765212</v>
      </c>
      <c r="F24" s="17">
        <v>776435</v>
      </c>
      <c r="G24" s="17">
        <v>20484744</v>
      </c>
      <c r="H24" s="18">
        <v>0.81</v>
      </c>
      <c r="I24" s="19" t="s">
        <v>83</v>
      </c>
      <c r="J24" s="19" t="s">
        <v>83</v>
      </c>
      <c r="K24" s="52">
        <v>3</v>
      </c>
      <c r="L24" s="52" t="s">
        <v>83</v>
      </c>
      <c r="M24" s="20">
        <v>84.9</v>
      </c>
      <c r="N24" s="17">
        <v>20162336</v>
      </c>
      <c r="O24" s="21">
        <v>3388725</v>
      </c>
      <c r="P24" s="21">
        <v>0</v>
      </c>
      <c r="Q24" s="21">
        <v>9240495</v>
      </c>
      <c r="R24" s="22">
        <v>12629220</v>
      </c>
    </row>
    <row r="25" spans="1:18" ht="24" customHeight="1" x14ac:dyDescent="0.2">
      <c r="A25" s="16" t="s">
        <v>25</v>
      </c>
      <c r="B25" s="17">
        <v>43060045</v>
      </c>
      <c r="C25" s="17">
        <v>40541851</v>
      </c>
      <c r="D25" s="17">
        <v>2518194</v>
      </c>
      <c r="E25" s="17">
        <v>2118195</v>
      </c>
      <c r="F25" s="17">
        <v>1156981</v>
      </c>
      <c r="G25" s="17">
        <v>21399636</v>
      </c>
      <c r="H25" s="18">
        <v>0.59</v>
      </c>
      <c r="I25" s="19" t="s">
        <v>83</v>
      </c>
      <c r="J25" s="19" t="s">
        <v>83</v>
      </c>
      <c r="K25" s="52">
        <v>-2.2999999999999998</v>
      </c>
      <c r="L25" s="52" t="s">
        <v>83</v>
      </c>
      <c r="M25" s="20">
        <v>86.4</v>
      </c>
      <c r="N25" s="17">
        <v>22862927</v>
      </c>
      <c r="O25" s="21">
        <v>5853584</v>
      </c>
      <c r="P25" s="21">
        <v>3310220</v>
      </c>
      <c r="Q25" s="21">
        <v>12777281</v>
      </c>
      <c r="R25" s="22">
        <v>21941085</v>
      </c>
    </row>
    <row r="26" spans="1:18" ht="24" customHeight="1" x14ac:dyDescent="0.2">
      <c r="A26" s="16" t="s">
        <v>26</v>
      </c>
      <c r="B26" s="17">
        <v>30651443</v>
      </c>
      <c r="C26" s="17">
        <v>28169896</v>
      </c>
      <c r="D26" s="17">
        <v>2481547</v>
      </c>
      <c r="E26" s="17">
        <v>2136121</v>
      </c>
      <c r="F26" s="17">
        <v>845024</v>
      </c>
      <c r="G26" s="17">
        <v>14959317</v>
      </c>
      <c r="H26" s="18">
        <v>0.66</v>
      </c>
      <c r="I26" s="19" t="s">
        <v>83</v>
      </c>
      <c r="J26" s="19" t="s">
        <v>83</v>
      </c>
      <c r="K26" s="52">
        <v>2.9</v>
      </c>
      <c r="L26" s="52" t="s">
        <v>83</v>
      </c>
      <c r="M26" s="20">
        <v>90.4</v>
      </c>
      <c r="N26" s="17">
        <v>20693761</v>
      </c>
      <c r="O26" s="21">
        <v>3095889</v>
      </c>
      <c r="P26" s="21">
        <v>13443</v>
      </c>
      <c r="Q26" s="21">
        <v>2597640</v>
      </c>
      <c r="R26" s="22">
        <v>5706972</v>
      </c>
    </row>
    <row r="27" spans="1:18" ht="24" customHeight="1" x14ac:dyDescent="0.2">
      <c r="A27" s="16" t="s">
        <v>50</v>
      </c>
      <c r="B27" s="17">
        <v>27390338</v>
      </c>
      <c r="C27" s="17">
        <v>25185265</v>
      </c>
      <c r="D27" s="17">
        <v>2205073</v>
      </c>
      <c r="E27" s="17">
        <v>2112104</v>
      </c>
      <c r="F27" s="17">
        <v>613440</v>
      </c>
      <c r="G27" s="17">
        <v>13226084</v>
      </c>
      <c r="H27" s="18">
        <v>0.69</v>
      </c>
      <c r="I27" s="19" t="s">
        <v>83</v>
      </c>
      <c r="J27" s="19" t="s">
        <v>83</v>
      </c>
      <c r="K27" s="52">
        <v>4.5</v>
      </c>
      <c r="L27" s="52" t="s">
        <v>83</v>
      </c>
      <c r="M27" s="20">
        <v>84.3</v>
      </c>
      <c r="N27" s="17">
        <v>14428569</v>
      </c>
      <c r="O27" s="21">
        <v>3365856</v>
      </c>
      <c r="P27" s="21">
        <v>321929</v>
      </c>
      <c r="Q27" s="21">
        <v>3291189</v>
      </c>
      <c r="R27" s="22">
        <v>6978974</v>
      </c>
    </row>
    <row r="28" spans="1:18" ht="24" customHeight="1" x14ac:dyDescent="0.2">
      <c r="A28" s="16" t="s">
        <v>52</v>
      </c>
      <c r="B28" s="17">
        <v>30438652</v>
      </c>
      <c r="C28" s="17">
        <v>29585719</v>
      </c>
      <c r="D28" s="17">
        <v>852933</v>
      </c>
      <c r="E28" s="17">
        <v>515574</v>
      </c>
      <c r="F28" s="17">
        <v>-167266</v>
      </c>
      <c r="G28" s="17">
        <v>14760417</v>
      </c>
      <c r="H28" s="18">
        <v>0.57999999999999996</v>
      </c>
      <c r="I28" s="19" t="s">
        <v>83</v>
      </c>
      <c r="J28" s="19" t="s">
        <v>83</v>
      </c>
      <c r="K28" s="52">
        <v>5.7</v>
      </c>
      <c r="L28" s="52" t="s">
        <v>83</v>
      </c>
      <c r="M28" s="20">
        <v>87.1</v>
      </c>
      <c r="N28" s="17">
        <v>18831510</v>
      </c>
      <c r="O28" s="21">
        <v>2828792</v>
      </c>
      <c r="P28" s="21">
        <v>868344</v>
      </c>
      <c r="Q28" s="21">
        <v>6697405</v>
      </c>
      <c r="R28" s="22">
        <v>10394541</v>
      </c>
    </row>
    <row r="29" spans="1:18" ht="24" customHeight="1" x14ac:dyDescent="0.2">
      <c r="A29" s="16" t="s">
        <v>53</v>
      </c>
      <c r="B29" s="17">
        <v>18721121</v>
      </c>
      <c r="C29" s="17">
        <v>17693579</v>
      </c>
      <c r="D29" s="17">
        <v>1027542</v>
      </c>
      <c r="E29" s="17">
        <v>889636</v>
      </c>
      <c r="F29" s="17">
        <v>199171</v>
      </c>
      <c r="G29" s="17">
        <v>9153648</v>
      </c>
      <c r="H29" s="18">
        <v>0.39</v>
      </c>
      <c r="I29" s="19" t="s">
        <v>83</v>
      </c>
      <c r="J29" s="19" t="s">
        <v>83</v>
      </c>
      <c r="K29" s="52">
        <v>7</v>
      </c>
      <c r="L29" s="52" t="s">
        <v>83</v>
      </c>
      <c r="M29" s="20">
        <v>79.3</v>
      </c>
      <c r="N29" s="17">
        <v>12206481</v>
      </c>
      <c r="O29" s="21">
        <v>5806362</v>
      </c>
      <c r="P29" s="21">
        <v>1106820</v>
      </c>
      <c r="Q29" s="21">
        <v>6064337</v>
      </c>
      <c r="R29" s="22">
        <v>12977519</v>
      </c>
    </row>
    <row r="30" spans="1:18" ht="24" customHeight="1" x14ac:dyDescent="0.2">
      <c r="A30" s="16" t="s">
        <v>54</v>
      </c>
      <c r="B30" s="17">
        <v>22620810</v>
      </c>
      <c r="C30" s="17">
        <v>21212360</v>
      </c>
      <c r="D30" s="17">
        <v>1408450</v>
      </c>
      <c r="E30" s="17">
        <v>1254927</v>
      </c>
      <c r="F30" s="17">
        <v>702955</v>
      </c>
      <c r="G30" s="17">
        <v>9467401</v>
      </c>
      <c r="H30" s="18">
        <v>0.63</v>
      </c>
      <c r="I30" s="19" t="s">
        <v>83</v>
      </c>
      <c r="J30" s="19" t="s">
        <v>83</v>
      </c>
      <c r="K30" s="52">
        <v>6.5</v>
      </c>
      <c r="L30" s="52" t="s">
        <v>83</v>
      </c>
      <c r="M30" s="20">
        <v>87</v>
      </c>
      <c r="N30" s="17">
        <v>22395268</v>
      </c>
      <c r="O30" s="21">
        <v>3622251</v>
      </c>
      <c r="P30" s="21">
        <v>381591</v>
      </c>
      <c r="Q30" s="21">
        <v>9254723</v>
      </c>
      <c r="R30" s="22">
        <v>13258565</v>
      </c>
    </row>
    <row r="31" spans="1:18" ht="24" customHeight="1" x14ac:dyDescent="0.2">
      <c r="A31" s="16" t="s">
        <v>55</v>
      </c>
      <c r="B31" s="17">
        <v>28328538</v>
      </c>
      <c r="C31" s="17">
        <v>27463754</v>
      </c>
      <c r="D31" s="17">
        <v>864784</v>
      </c>
      <c r="E31" s="17">
        <v>594391</v>
      </c>
      <c r="F31" s="17">
        <v>15456</v>
      </c>
      <c r="G31" s="17">
        <v>13059656</v>
      </c>
      <c r="H31" s="18">
        <v>0.28000000000000003</v>
      </c>
      <c r="I31" s="19" t="s">
        <v>83</v>
      </c>
      <c r="J31" s="19" t="s">
        <v>83</v>
      </c>
      <c r="K31" s="52">
        <v>5.5</v>
      </c>
      <c r="L31" s="52" t="s">
        <v>83</v>
      </c>
      <c r="M31" s="20">
        <v>98.8</v>
      </c>
      <c r="N31" s="17">
        <v>24220014</v>
      </c>
      <c r="O31" s="21">
        <v>3204088</v>
      </c>
      <c r="P31" s="21">
        <v>2143475</v>
      </c>
      <c r="Q31" s="21">
        <v>7319400</v>
      </c>
      <c r="R31" s="22">
        <v>12666963</v>
      </c>
    </row>
    <row r="32" spans="1:18" ht="24" customHeight="1" x14ac:dyDescent="0.2">
      <c r="A32" s="16" t="s">
        <v>56</v>
      </c>
      <c r="B32" s="17">
        <v>42420072</v>
      </c>
      <c r="C32" s="17">
        <v>40707843</v>
      </c>
      <c r="D32" s="17">
        <v>1712229</v>
      </c>
      <c r="E32" s="17">
        <v>958627</v>
      </c>
      <c r="F32" s="17">
        <v>-4360</v>
      </c>
      <c r="G32" s="17">
        <v>16044647</v>
      </c>
      <c r="H32" s="18">
        <v>0.52</v>
      </c>
      <c r="I32" s="19" t="s">
        <v>83</v>
      </c>
      <c r="J32" s="19" t="s">
        <v>83</v>
      </c>
      <c r="K32" s="52">
        <v>9.1999999999999993</v>
      </c>
      <c r="L32" s="52" t="s">
        <v>83</v>
      </c>
      <c r="M32" s="20">
        <v>86.3</v>
      </c>
      <c r="N32" s="17">
        <v>30794163</v>
      </c>
      <c r="O32" s="21">
        <v>4335711</v>
      </c>
      <c r="P32" s="21">
        <v>2569058</v>
      </c>
      <c r="Q32" s="21">
        <v>11650633</v>
      </c>
      <c r="R32" s="22">
        <v>18555402</v>
      </c>
    </row>
    <row r="33" spans="1:18" ht="24" customHeight="1" x14ac:dyDescent="0.2">
      <c r="A33" s="16" t="s">
        <v>71</v>
      </c>
      <c r="B33" s="17">
        <v>25841254</v>
      </c>
      <c r="C33" s="17">
        <v>24832406</v>
      </c>
      <c r="D33" s="17">
        <v>1008848</v>
      </c>
      <c r="E33" s="17">
        <v>803800</v>
      </c>
      <c r="F33" s="17">
        <v>205586</v>
      </c>
      <c r="G33" s="17">
        <v>11008953</v>
      </c>
      <c r="H33" s="18">
        <v>0.42</v>
      </c>
      <c r="I33" s="19" t="s">
        <v>83</v>
      </c>
      <c r="J33" s="19" t="s">
        <v>83</v>
      </c>
      <c r="K33" s="52">
        <v>4.5999999999999996</v>
      </c>
      <c r="L33" s="52">
        <v>0.3</v>
      </c>
      <c r="M33" s="20">
        <v>87.7</v>
      </c>
      <c r="N33" s="17">
        <v>25543001</v>
      </c>
      <c r="O33" s="21">
        <v>4312967</v>
      </c>
      <c r="P33" s="21">
        <v>1335670</v>
      </c>
      <c r="Q33" s="21">
        <v>4295611</v>
      </c>
      <c r="R33" s="22">
        <v>9944248</v>
      </c>
    </row>
    <row r="34" spans="1:18" ht="24" customHeight="1" x14ac:dyDescent="0.2">
      <c r="A34" s="16" t="s">
        <v>84</v>
      </c>
      <c r="B34" s="17">
        <v>46968080</v>
      </c>
      <c r="C34" s="17">
        <v>45447688</v>
      </c>
      <c r="D34" s="17">
        <v>1520392</v>
      </c>
      <c r="E34" s="17">
        <v>1416188</v>
      </c>
      <c r="F34" s="17">
        <v>551615</v>
      </c>
      <c r="G34" s="17">
        <v>21843829</v>
      </c>
      <c r="H34" s="18">
        <v>0.56999999999999995</v>
      </c>
      <c r="I34" s="19" t="s">
        <v>83</v>
      </c>
      <c r="J34" s="19" t="s">
        <v>83</v>
      </c>
      <c r="K34" s="52">
        <v>6.6</v>
      </c>
      <c r="L34" s="52" t="s">
        <v>83</v>
      </c>
      <c r="M34" s="20">
        <v>81.599999999999994</v>
      </c>
      <c r="N34" s="17">
        <v>28981091</v>
      </c>
      <c r="O34" s="21">
        <v>7532228</v>
      </c>
      <c r="P34" s="21">
        <v>701373</v>
      </c>
      <c r="Q34" s="21">
        <v>5722772</v>
      </c>
      <c r="R34" s="22">
        <v>13956373</v>
      </c>
    </row>
    <row r="35" spans="1:18" ht="24" customHeight="1" x14ac:dyDescent="0.2">
      <c r="A35" s="23" t="s">
        <v>90</v>
      </c>
      <c r="B35" s="24">
        <v>22961041</v>
      </c>
      <c r="C35" s="24">
        <v>22250365</v>
      </c>
      <c r="D35" s="24">
        <v>710676</v>
      </c>
      <c r="E35" s="24">
        <v>658632</v>
      </c>
      <c r="F35" s="24">
        <v>402325</v>
      </c>
      <c r="G35" s="24">
        <v>10684888</v>
      </c>
      <c r="H35" s="25">
        <v>0.71</v>
      </c>
      <c r="I35" s="26" t="s">
        <v>83</v>
      </c>
      <c r="J35" s="26" t="s">
        <v>83</v>
      </c>
      <c r="K35" s="53">
        <v>7.4</v>
      </c>
      <c r="L35" s="53" t="s">
        <v>83</v>
      </c>
      <c r="M35" s="27">
        <v>86.5</v>
      </c>
      <c r="N35" s="24">
        <v>14004799</v>
      </c>
      <c r="O35" s="50">
        <v>1751069</v>
      </c>
      <c r="P35" s="50">
        <v>1352165</v>
      </c>
      <c r="Q35" s="50">
        <v>4368980</v>
      </c>
      <c r="R35" s="51">
        <v>7472214</v>
      </c>
    </row>
    <row r="36" spans="1:18" ht="24" customHeight="1" x14ac:dyDescent="0.2">
      <c r="A36" s="16" t="s">
        <v>27</v>
      </c>
      <c r="B36" s="17">
        <v>15347518</v>
      </c>
      <c r="C36" s="17">
        <v>14568462</v>
      </c>
      <c r="D36" s="17">
        <v>779056</v>
      </c>
      <c r="E36" s="17">
        <v>637306</v>
      </c>
      <c r="F36" s="17">
        <v>181525</v>
      </c>
      <c r="G36" s="17">
        <v>7849313</v>
      </c>
      <c r="H36" s="18">
        <v>0.6</v>
      </c>
      <c r="I36" s="19" t="s">
        <v>83</v>
      </c>
      <c r="J36" s="19" t="s">
        <v>83</v>
      </c>
      <c r="K36" s="52">
        <v>7.5</v>
      </c>
      <c r="L36" s="52" t="s">
        <v>83</v>
      </c>
      <c r="M36" s="20">
        <v>89.3</v>
      </c>
      <c r="N36" s="17">
        <v>9835714</v>
      </c>
      <c r="O36" s="21">
        <v>1804029</v>
      </c>
      <c r="P36" s="21">
        <v>0</v>
      </c>
      <c r="Q36" s="21">
        <v>973279</v>
      </c>
      <c r="R36" s="22">
        <v>2777308</v>
      </c>
    </row>
    <row r="37" spans="1:18" ht="24" customHeight="1" x14ac:dyDescent="0.2">
      <c r="A37" s="16" t="s">
        <v>28</v>
      </c>
      <c r="B37" s="17">
        <v>13185060</v>
      </c>
      <c r="C37" s="17">
        <v>11589999</v>
      </c>
      <c r="D37" s="17">
        <v>1595061</v>
      </c>
      <c r="E37" s="17">
        <v>1594758</v>
      </c>
      <c r="F37" s="17">
        <v>963614</v>
      </c>
      <c r="G37" s="17">
        <v>6628481</v>
      </c>
      <c r="H37" s="18">
        <v>0.6</v>
      </c>
      <c r="I37" s="19" t="s">
        <v>83</v>
      </c>
      <c r="J37" s="19" t="s">
        <v>83</v>
      </c>
      <c r="K37" s="52">
        <v>6.8</v>
      </c>
      <c r="L37" s="52" t="s">
        <v>83</v>
      </c>
      <c r="M37" s="20">
        <v>90.6</v>
      </c>
      <c r="N37" s="17">
        <v>8076986</v>
      </c>
      <c r="O37" s="21">
        <v>1300049</v>
      </c>
      <c r="P37" s="21">
        <v>730172</v>
      </c>
      <c r="Q37" s="21">
        <v>551940</v>
      </c>
      <c r="R37" s="22">
        <v>2582161</v>
      </c>
    </row>
    <row r="38" spans="1:18" ht="24" customHeight="1" x14ac:dyDescent="0.2">
      <c r="A38" s="16" t="s">
        <v>29</v>
      </c>
      <c r="B38" s="17">
        <v>18838917</v>
      </c>
      <c r="C38" s="17">
        <v>17524315</v>
      </c>
      <c r="D38" s="17">
        <v>1314602</v>
      </c>
      <c r="E38" s="17">
        <v>1314602</v>
      </c>
      <c r="F38" s="17">
        <v>465863</v>
      </c>
      <c r="G38" s="17">
        <v>9623297</v>
      </c>
      <c r="H38" s="18">
        <v>0.73</v>
      </c>
      <c r="I38" s="19" t="s">
        <v>83</v>
      </c>
      <c r="J38" s="19" t="s">
        <v>83</v>
      </c>
      <c r="K38" s="52">
        <v>5.4</v>
      </c>
      <c r="L38" s="52" t="s">
        <v>83</v>
      </c>
      <c r="M38" s="20">
        <v>85.4</v>
      </c>
      <c r="N38" s="17">
        <v>10296845</v>
      </c>
      <c r="O38" s="21">
        <v>4422864</v>
      </c>
      <c r="P38" s="21">
        <v>477302</v>
      </c>
      <c r="Q38" s="21">
        <v>1995050</v>
      </c>
      <c r="R38" s="22">
        <v>6895216</v>
      </c>
    </row>
    <row r="39" spans="1:18" ht="24" customHeight="1" x14ac:dyDescent="0.2">
      <c r="A39" s="16" t="s">
        <v>30</v>
      </c>
      <c r="B39" s="17">
        <v>11864801</v>
      </c>
      <c r="C39" s="17">
        <v>11480015</v>
      </c>
      <c r="D39" s="17">
        <v>384786</v>
      </c>
      <c r="E39" s="17">
        <v>382100</v>
      </c>
      <c r="F39" s="17">
        <v>-34207</v>
      </c>
      <c r="G39" s="17">
        <v>6364765</v>
      </c>
      <c r="H39" s="18">
        <v>0.62</v>
      </c>
      <c r="I39" s="19" t="s">
        <v>83</v>
      </c>
      <c r="J39" s="19" t="s">
        <v>83</v>
      </c>
      <c r="K39" s="52">
        <v>7</v>
      </c>
      <c r="L39" s="52">
        <v>34.4</v>
      </c>
      <c r="M39" s="20">
        <v>86.2</v>
      </c>
      <c r="N39" s="17">
        <v>7381919</v>
      </c>
      <c r="O39" s="21">
        <v>3146022</v>
      </c>
      <c r="P39" s="21">
        <v>402709</v>
      </c>
      <c r="Q39" s="21">
        <v>673422</v>
      </c>
      <c r="R39" s="22">
        <v>4222153</v>
      </c>
    </row>
    <row r="40" spans="1:18" ht="24" customHeight="1" x14ac:dyDescent="0.2">
      <c r="A40" s="16" t="s">
        <v>31</v>
      </c>
      <c r="B40" s="17">
        <v>19012125</v>
      </c>
      <c r="C40" s="17">
        <v>18263881</v>
      </c>
      <c r="D40" s="17">
        <v>748244</v>
      </c>
      <c r="E40" s="17">
        <v>611979</v>
      </c>
      <c r="F40" s="17">
        <v>258631</v>
      </c>
      <c r="G40" s="17">
        <v>7262089</v>
      </c>
      <c r="H40" s="18">
        <v>0.88</v>
      </c>
      <c r="I40" s="19" t="s">
        <v>83</v>
      </c>
      <c r="J40" s="19" t="s">
        <v>83</v>
      </c>
      <c r="K40" s="52">
        <v>7.5</v>
      </c>
      <c r="L40" s="52">
        <v>33.5</v>
      </c>
      <c r="M40" s="20">
        <v>84.7</v>
      </c>
      <c r="N40" s="17">
        <v>13982853</v>
      </c>
      <c r="O40" s="21">
        <v>2709119</v>
      </c>
      <c r="P40" s="21">
        <v>949970</v>
      </c>
      <c r="Q40" s="21">
        <v>2729595</v>
      </c>
      <c r="R40" s="22">
        <v>6388684</v>
      </c>
    </row>
    <row r="41" spans="1:18" ht="24" customHeight="1" x14ac:dyDescent="0.2">
      <c r="A41" s="16" t="s">
        <v>32</v>
      </c>
      <c r="B41" s="17">
        <v>6613537</v>
      </c>
      <c r="C41" s="17">
        <v>6067014</v>
      </c>
      <c r="D41" s="17">
        <v>546523</v>
      </c>
      <c r="E41" s="17">
        <v>529475</v>
      </c>
      <c r="F41" s="17">
        <v>205565</v>
      </c>
      <c r="G41" s="17">
        <v>3416066</v>
      </c>
      <c r="H41" s="18">
        <v>0.83</v>
      </c>
      <c r="I41" s="19" t="s">
        <v>83</v>
      </c>
      <c r="J41" s="19" t="s">
        <v>83</v>
      </c>
      <c r="K41" s="52">
        <v>11.8</v>
      </c>
      <c r="L41" s="52">
        <v>11</v>
      </c>
      <c r="M41" s="20">
        <v>86.8</v>
      </c>
      <c r="N41" s="17">
        <v>4644579</v>
      </c>
      <c r="O41" s="21">
        <v>1416269</v>
      </c>
      <c r="P41" s="21">
        <v>330290</v>
      </c>
      <c r="Q41" s="21">
        <v>226994</v>
      </c>
      <c r="R41" s="22">
        <v>1973553</v>
      </c>
    </row>
    <row r="42" spans="1:18" ht="24" customHeight="1" x14ac:dyDescent="0.2">
      <c r="A42" s="16" t="s">
        <v>33</v>
      </c>
      <c r="B42" s="17">
        <v>20354178</v>
      </c>
      <c r="C42" s="17">
        <v>19413268</v>
      </c>
      <c r="D42" s="17">
        <v>940910</v>
      </c>
      <c r="E42" s="17">
        <v>877007</v>
      </c>
      <c r="F42" s="17">
        <v>329450</v>
      </c>
      <c r="G42" s="17">
        <v>9785421</v>
      </c>
      <c r="H42" s="18">
        <v>0.88</v>
      </c>
      <c r="I42" s="19" t="s">
        <v>83</v>
      </c>
      <c r="J42" s="19" t="s">
        <v>83</v>
      </c>
      <c r="K42" s="52">
        <v>8.8000000000000007</v>
      </c>
      <c r="L42" s="52" t="s">
        <v>83</v>
      </c>
      <c r="M42" s="20">
        <v>85.1</v>
      </c>
      <c r="N42" s="17">
        <v>10821268</v>
      </c>
      <c r="O42" s="21">
        <v>1915381</v>
      </c>
      <c r="P42" s="21">
        <v>378751</v>
      </c>
      <c r="Q42" s="21">
        <v>2306475</v>
      </c>
      <c r="R42" s="22">
        <v>4600607</v>
      </c>
    </row>
    <row r="43" spans="1:18" ht="24" customHeight="1" x14ac:dyDescent="0.2">
      <c r="A43" s="16" t="s">
        <v>34</v>
      </c>
      <c r="B43" s="17">
        <v>9808282</v>
      </c>
      <c r="C43" s="17">
        <v>9448079</v>
      </c>
      <c r="D43" s="17">
        <v>360203</v>
      </c>
      <c r="E43" s="17">
        <v>329360</v>
      </c>
      <c r="F43" s="17">
        <v>-41290</v>
      </c>
      <c r="G43" s="17">
        <v>4293703</v>
      </c>
      <c r="H43" s="18">
        <v>0.35</v>
      </c>
      <c r="I43" s="19" t="s">
        <v>83</v>
      </c>
      <c r="J43" s="19" t="s">
        <v>83</v>
      </c>
      <c r="K43" s="52">
        <v>0.4</v>
      </c>
      <c r="L43" s="52" t="s">
        <v>83</v>
      </c>
      <c r="M43" s="20">
        <v>91.7</v>
      </c>
      <c r="N43" s="17">
        <v>12395185</v>
      </c>
      <c r="O43" s="21">
        <v>1605007</v>
      </c>
      <c r="P43" s="21">
        <v>95713</v>
      </c>
      <c r="Q43" s="21">
        <v>2931360</v>
      </c>
      <c r="R43" s="22">
        <v>4632080</v>
      </c>
    </row>
    <row r="44" spans="1:18" ht="24" customHeight="1" x14ac:dyDescent="0.2">
      <c r="A44" s="16" t="s">
        <v>35</v>
      </c>
      <c r="B44" s="17">
        <v>12638020</v>
      </c>
      <c r="C44" s="17">
        <v>11993397</v>
      </c>
      <c r="D44" s="17">
        <v>644623</v>
      </c>
      <c r="E44" s="17">
        <v>618948</v>
      </c>
      <c r="F44" s="17">
        <v>224866</v>
      </c>
      <c r="G44" s="17">
        <v>6340819</v>
      </c>
      <c r="H44" s="18">
        <v>0.52</v>
      </c>
      <c r="I44" s="19" t="s">
        <v>83</v>
      </c>
      <c r="J44" s="19" t="s">
        <v>83</v>
      </c>
      <c r="K44" s="52">
        <v>5.0999999999999996</v>
      </c>
      <c r="L44" s="52">
        <v>21.2</v>
      </c>
      <c r="M44" s="20">
        <v>84.9</v>
      </c>
      <c r="N44" s="17">
        <v>7842205</v>
      </c>
      <c r="O44" s="21">
        <v>2267575</v>
      </c>
      <c r="P44" s="21">
        <v>513267</v>
      </c>
      <c r="Q44" s="21">
        <v>1878492</v>
      </c>
      <c r="R44" s="22">
        <v>4659334</v>
      </c>
    </row>
    <row r="45" spans="1:18" ht="24" customHeight="1" x14ac:dyDescent="0.2">
      <c r="A45" s="16" t="s">
        <v>36</v>
      </c>
      <c r="B45" s="17">
        <v>12829386</v>
      </c>
      <c r="C45" s="17">
        <v>12159384</v>
      </c>
      <c r="D45" s="17">
        <v>670002</v>
      </c>
      <c r="E45" s="17">
        <v>670002</v>
      </c>
      <c r="F45" s="17">
        <v>219502</v>
      </c>
      <c r="G45" s="17">
        <v>6867788</v>
      </c>
      <c r="H45" s="18">
        <v>0.55000000000000004</v>
      </c>
      <c r="I45" s="19" t="s">
        <v>83</v>
      </c>
      <c r="J45" s="19" t="s">
        <v>83</v>
      </c>
      <c r="K45" s="52">
        <v>4.5999999999999996</v>
      </c>
      <c r="L45" s="52" t="s">
        <v>83</v>
      </c>
      <c r="M45" s="20">
        <v>86.2</v>
      </c>
      <c r="N45" s="17">
        <v>8291328</v>
      </c>
      <c r="O45" s="21">
        <v>1694569</v>
      </c>
      <c r="P45" s="21">
        <v>632431</v>
      </c>
      <c r="Q45" s="21">
        <v>2333498</v>
      </c>
      <c r="R45" s="22">
        <v>4660498</v>
      </c>
    </row>
    <row r="46" spans="1:18" ht="24" customHeight="1" x14ac:dyDescent="0.2">
      <c r="A46" s="16" t="s">
        <v>37</v>
      </c>
      <c r="B46" s="17">
        <v>9919497</v>
      </c>
      <c r="C46" s="17">
        <v>9398015</v>
      </c>
      <c r="D46" s="17">
        <v>521482</v>
      </c>
      <c r="E46" s="17">
        <v>362048</v>
      </c>
      <c r="F46" s="17">
        <v>170746</v>
      </c>
      <c r="G46" s="17">
        <v>4689940</v>
      </c>
      <c r="H46" s="18">
        <v>0.56999999999999995</v>
      </c>
      <c r="I46" s="19" t="s">
        <v>83</v>
      </c>
      <c r="J46" s="19" t="s">
        <v>83</v>
      </c>
      <c r="K46" s="52">
        <v>6.6</v>
      </c>
      <c r="L46" s="52">
        <v>11.7</v>
      </c>
      <c r="M46" s="20">
        <v>82.7</v>
      </c>
      <c r="N46" s="17">
        <v>6675142</v>
      </c>
      <c r="O46" s="21">
        <v>771316</v>
      </c>
      <c r="P46" s="21">
        <v>531738</v>
      </c>
      <c r="Q46" s="21">
        <v>2846445</v>
      </c>
      <c r="R46" s="22">
        <v>4149499</v>
      </c>
    </row>
    <row r="47" spans="1:18" ht="24" customHeight="1" x14ac:dyDescent="0.2">
      <c r="A47" s="16" t="s">
        <v>38</v>
      </c>
      <c r="B47" s="17">
        <v>5654263</v>
      </c>
      <c r="C47" s="17">
        <v>5390412</v>
      </c>
      <c r="D47" s="17">
        <v>263851</v>
      </c>
      <c r="E47" s="17">
        <v>230302</v>
      </c>
      <c r="F47" s="17">
        <v>106951</v>
      </c>
      <c r="G47" s="17">
        <v>2942098</v>
      </c>
      <c r="H47" s="18">
        <v>0.33</v>
      </c>
      <c r="I47" s="19" t="s">
        <v>83</v>
      </c>
      <c r="J47" s="19" t="s">
        <v>83</v>
      </c>
      <c r="K47" s="52">
        <v>8</v>
      </c>
      <c r="L47" s="52">
        <v>85.1</v>
      </c>
      <c r="M47" s="20">
        <v>90</v>
      </c>
      <c r="N47" s="17">
        <v>5830764</v>
      </c>
      <c r="O47" s="21">
        <v>849292</v>
      </c>
      <c r="P47" s="21">
        <v>100010</v>
      </c>
      <c r="Q47" s="21">
        <v>938982</v>
      </c>
      <c r="R47" s="22">
        <v>1888284</v>
      </c>
    </row>
    <row r="48" spans="1:18" ht="24" customHeight="1" x14ac:dyDescent="0.2">
      <c r="A48" s="16" t="s">
        <v>39</v>
      </c>
      <c r="B48" s="17">
        <v>14126449</v>
      </c>
      <c r="C48" s="17">
        <v>13523949</v>
      </c>
      <c r="D48" s="17">
        <v>602500</v>
      </c>
      <c r="E48" s="17">
        <v>575495</v>
      </c>
      <c r="F48" s="17">
        <v>503078</v>
      </c>
      <c r="G48" s="17">
        <v>5108807</v>
      </c>
      <c r="H48" s="18">
        <v>0.45</v>
      </c>
      <c r="I48" s="19" t="s">
        <v>83</v>
      </c>
      <c r="J48" s="19" t="s">
        <v>83</v>
      </c>
      <c r="K48" s="52">
        <v>8.4</v>
      </c>
      <c r="L48" s="52" t="s">
        <v>83</v>
      </c>
      <c r="M48" s="20">
        <v>93.8</v>
      </c>
      <c r="N48" s="17">
        <v>14154721</v>
      </c>
      <c r="O48" s="21">
        <v>1047313</v>
      </c>
      <c r="P48" s="21">
        <v>390446</v>
      </c>
      <c r="Q48" s="21">
        <v>5519783</v>
      </c>
      <c r="R48" s="22">
        <v>6957542</v>
      </c>
    </row>
    <row r="49" spans="1:18" ht="24" customHeight="1" x14ac:dyDescent="0.2">
      <c r="A49" s="16" t="s">
        <v>40</v>
      </c>
      <c r="B49" s="17">
        <v>7122357</v>
      </c>
      <c r="C49" s="17">
        <v>6735831</v>
      </c>
      <c r="D49" s="17">
        <v>386526</v>
      </c>
      <c r="E49" s="17">
        <v>381724</v>
      </c>
      <c r="F49" s="17">
        <v>30941</v>
      </c>
      <c r="G49" s="17">
        <v>3685215</v>
      </c>
      <c r="H49" s="18">
        <v>0.41</v>
      </c>
      <c r="I49" s="19" t="s">
        <v>83</v>
      </c>
      <c r="J49" s="19" t="s">
        <v>83</v>
      </c>
      <c r="K49" s="52">
        <v>3.2</v>
      </c>
      <c r="L49" s="52">
        <v>1.6</v>
      </c>
      <c r="M49" s="20">
        <v>88</v>
      </c>
      <c r="N49" s="17">
        <v>5114197</v>
      </c>
      <c r="O49" s="21">
        <v>739631</v>
      </c>
      <c r="P49" s="21">
        <v>457265</v>
      </c>
      <c r="Q49" s="21">
        <v>1720249</v>
      </c>
      <c r="R49" s="22">
        <v>2917145</v>
      </c>
    </row>
    <row r="50" spans="1:18" ht="24" customHeight="1" x14ac:dyDescent="0.2">
      <c r="A50" s="16" t="s">
        <v>57</v>
      </c>
      <c r="B50" s="17">
        <v>14366298</v>
      </c>
      <c r="C50" s="17">
        <v>13752641</v>
      </c>
      <c r="D50" s="17">
        <v>613657</v>
      </c>
      <c r="E50" s="17">
        <v>605250</v>
      </c>
      <c r="F50" s="17">
        <v>301560</v>
      </c>
      <c r="G50" s="17">
        <v>8200826</v>
      </c>
      <c r="H50" s="18">
        <v>0.48</v>
      </c>
      <c r="I50" s="19" t="s">
        <v>83</v>
      </c>
      <c r="J50" s="19" t="s">
        <v>83</v>
      </c>
      <c r="K50" s="52">
        <v>10.5</v>
      </c>
      <c r="L50" s="52">
        <v>51.6</v>
      </c>
      <c r="M50" s="20">
        <v>84.4</v>
      </c>
      <c r="N50" s="17">
        <v>13166349</v>
      </c>
      <c r="O50" s="21">
        <v>2207661</v>
      </c>
      <c r="P50" s="21">
        <v>129893</v>
      </c>
      <c r="Q50" s="21">
        <v>2528604</v>
      </c>
      <c r="R50" s="22">
        <v>4866158</v>
      </c>
    </row>
    <row r="51" spans="1:18" ht="24" customHeight="1" x14ac:dyDescent="0.2">
      <c r="A51" s="16" t="s">
        <v>58</v>
      </c>
      <c r="B51" s="17">
        <v>4580297</v>
      </c>
      <c r="C51" s="17">
        <v>4348375</v>
      </c>
      <c r="D51" s="17">
        <v>231922</v>
      </c>
      <c r="E51" s="17">
        <v>117937</v>
      </c>
      <c r="F51" s="17">
        <v>49687</v>
      </c>
      <c r="G51" s="17">
        <v>1635285</v>
      </c>
      <c r="H51" s="18">
        <v>0.13</v>
      </c>
      <c r="I51" s="19" t="s">
        <v>83</v>
      </c>
      <c r="J51" s="19" t="s">
        <v>83</v>
      </c>
      <c r="K51" s="52">
        <v>6.6</v>
      </c>
      <c r="L51" s="52" t="s">
        <v>83</v>
      </c>
      <c r="M51" s="20">
        <v>77.599999999999994</v>
      </c>
      <c r="N51" s="17">
        <v>4322143</v>
      </c>
      <c r="O51" s="21">
        <v>1045319</v>
      </c>
      <c r="P51" s="21">
        <v>141336</v>
      </c>
      <c r="Q51" s="21">
        <v>2330689</v>
      </c>
      <c r="R51" s="22">
        <v>3517344</v>
      </c>
    </row>
    <row r="52" spans="1:18" ht="24" customHeight="1" x14ac:dyDescent="0.2">
      <c r="A52" s="16" t="s">
        <v>59</v>
      </c>
      <c r="B52" s="17">
        <v>9251691</v>
      </c>
      <c r="C52" s="17">
        <v>8505370</v>
      </c>
      <c r="D52" s="17">
        <v>746321</v>
      </c>
      <c r="E52" s="17">
        <v>638584</v>
      </c>
      <c r="F52" s="17">
        <v>199217</v>
      </c>
      <c r="G52" s="17">
        <v>4282600</v>
      </c>
      <c r="H52" s="18">
        <v>0.47</v>
      </c>
      <c r="I52" s="19" t="s">
        <v>83</v>
      </c>
      <c r="J52" s="19" t="s">
        <v>83</v>
      </c>
      <c r="K52" s="52">
        <v>8.3000000000000007</v>
      </c>
      <c r="L52" s="52" t="s">
        <v>83</v>
      </c>
      <c r="M52" s="20">
        <v>78.599999999999994</v>
      </c>
      <c r="N52" s="17">
        <v>4658642</v>
      </c>
      <c r="O52" s="21">
        <v>1428593</v>
      </c>
      <c r="P52" s="21">
        <v>633149</v>
      </c>
      <c r="Q52" s="21">
        <v>3340715</v>
      </c>
      <c r="R52" s="22">
        <v>5402457</v>
      </c>
    </row>
    <row r="53" spans="1:18" ht="24" customHeight="1" x14ac:dyDescent="0.2">
      <c r="A53" s="16" t="s">
        <v>41</v>
      </c>
      <c r="B53" s="17">
        <v>7521875</v>
      </c>
      <c r="C53" s="17">
        <v>6913338</v>
      </c>
      <c r="D53" s="17">
        <v>608537</v>
      </c>
      <c r="E53" s="17">
        <v>514109</v>
      </c>
      <c r="F53" s="17">
        <v>26813</v>
      </c>
      <c r="G53" s="17">
        <v>3653267</v>
      </c>
      <c r="H53" s="18">
        <v>0.51</v>
      </c>
      <c r="I53" s="19" t="s">
        <v>83</v>
      </c>
      <c r="J53" s="19" t="s">
        <v>83</v>
      </c>
      <c r="K53" s="52">
        <v>7.4</v>
      </c>
      <c r="L53" s="52" t="s">
        <v>83</v>
      </c>
      <c r="M53" s="20">
        <v>82.5</v>
      </c>
      <c r="N53" s="17">
        <v>4785422</v>
      </c>
      <c r="O53" s="21">
        <v>2219000</v>
      </c>
      <c r="P53" s="21">
        <v>335000</v>
      </c>
      <c r="Q53" s="21">
        <v>1946849</v>
      </c>
      <c r="R53" s="22">
        <v>4500849</v>
      </c>
    </row>
    <row r="54" spans="1:18" ht="24" customHeight="1" x14ac:dyDescent="0.2">
      <c r="A54" s="16" t="s">
        <v>42</v>
      </c>
      <c r="B54" s="17">
        <v>9673170</v>
      </c>
      <c r="C54" s="17">
        <v>9166700</v>
      </c>
      <c r="D54" s="17">
        <v>506470</v>
      </c>
      <c r="E54" s="17">
        <v>476726</v>
      </c>
      <c r="F54" s="17">
        <v>301767</v>
      </c>
      <c r="G54" s="17">
        <v>4949283</v>
      </c>
      <c r="H54" s="18">
        <v>0.62</v>
      </c>
      <c r="I54" s="19" t="s">
        <v>83</v>
      </c>
      <c r="J54" s="19" t="s">
        <v>83</v>
      </c>
      <c r="K54" s="52">
        <v>8.4</v>
      </c>
      <c r="L54" s="52">
        <v>32.200000000000003</v>
      </c>
      <c r="M54" s="20">
        <v>86</v>
      </c>
      <c r="N54" s="17">
        <v>8103552</v>
      </c>
      <c r="O54" s="21">
        <v>1622129</v>
      </c>
      <c r="P54" s="21">
        <v>317411</v>
      </c>
      <c r="Q54" s="21">
        <v>1560518</v>
      </c>
      <c r="R54" s="22">
        <v>3500058</v>
      </c>
    </row>
    <row r="55" spans="1:18" ht="24" customHeight="1" x14ac:dyDescent="0.2">
      <c r="A55" s="11" t="s">
        <v>43</v>
      </c>
      <c r="B55" s="30">
        <v>7645556</v>
      </c>
      <c r="C55" s="30">
        <v>7086648</v>
      </c>
      <c r="D55" s="30">
        <v>558908</v>
      </c>
      <c r="E55" s="30">
        <v>553698</v>
      </c>
      <c r="F55" s="30">
        <v>195451</v>
      </c>
      <c r="G55" s="30">
        <v>3547724</v>
      </c>
      <c r="H55" s="18">
        <v>0.32</v>
      </c>
      <c r="I55" s="19" t="s">
        <v>83</v>
      </c>
      <c r="J55" s="19" t="s">
        <v>83</v>
      </c>
      <c r="K55" s="54">
        <v>3.1</v>
      </c>
      <c r="L55" s="54" t="s">
        <v>83</v>
      </c>
      <c r="M55" s="31">
        <v>83.3</v>
      </c>
      <c r="N55" s="30">
        <v>6912407</v>
      </c>
      <c r="O55" s="21">
        <v>1140093</v>
      </c>
      <c r="P55" s="21">
        <v>704402</v>
      </c>
      <c r="Q55" s="21">
        <v>2508302</v>
      </c>
      <c r="R55" s="22">
        <v>4352797</v>
      </c>
    </row>
    <row r="56" spans="1:18" ht="24" customHeight="1" x14ac:dyDescent="0.2">
      <c r="A56" s="11" t="s">
        <v>44</v>
      </c>
      <c r="B56" s="30">
        <v>8388154</v>
      </c>
      <c r="C56" s="30">
        <v>7844485</v>
      </c>
      <c r="D56" s="30">
        <v>543669</v>
      </c>
      <c r="E56" s="30">
        <v>502906</v>
      </c>
      <c r="F56" s="30">
        <v>184368</v>
      </c>
      <c r="G56" s="30">
        <v>3868133</v>
      </c>
      <c r="H56" s="18">
        <v>0.23</v>
      </c>
      <c r="I56" s="19" t="s">
        <v>83</v>
      </c>
      <c r="J56" s="19" t="s">
        <v>83</v>
      </c>
      <c r="K56" s="54">
        <v>4</v>
      </c>
      <c r="L56" s="54" t="s">
        <v>83</v>
      </c>
      <c r="M56" s="31">
        <v>89.4</v>
      </c>
      <c r="N56" s="30">
        <v>6329224</v>
      </c>
      <c r="O56" s="21">
        <v>3764821</v>
      </c>
      <c r="P56" s="21">
        <v>514531</v>
      </c>
      <c r="Q56" s="21">
        <v>1121341</v>
      </c>
      <c r="R56" s="22">
        <v>5400693</v>
      </c>
    </row>
    <row r="57" spans="1:18" ht="24" customHeight="1" x14ac:dyDescent="0.2">
      <c r="A57" s="16" t="s">
        <v>45</v>
      </c>
      <c r="B57" s="17">
        <v>7733601</v>
      </c>
      <c r="C57" s="17">
        <v>7217349</v>
      </c>
      <c r="D57" s="17">
        <v>516252</v>
      </c>
      <c r="E57" s="17">
        <v>422943</v>
      </c>
      <c r="F57" s="17">
        <v>17747</v>
      </c>
      <c r="G57" s="17">
        <v>2970947</v>
      </c>
      <c r="H57" s="18">
        <v>0.23</v>
      </c>
      <c r="I57" s="19" t="s">
        <v>83</v>
      </c>
      <c r="J57" s="19" t="s">
        <v>83</v>
      </c>
      <c r="K57" s="52">
        <v>4.9000000000000004</v>
      </c>
      <c r="L57" s="52" t="s">
        <v>83</v>
      </c>
      <c r="M57" s="20">
        <v>93.6</v>
      </c>
      <c r="N57" s="17">
        <v>6219596</v>
      </c>
      <c r="O57" s="21">
        <v>1395713</v>
      </c>
      <c r="P57" s="21">
        <v>1439993</v>
      </c>
      <c r="Q57" s="21">
        <v>2857038</v>
      </c>
      <c r="R57" s="22">
        <v>5692744</v>
      </c>
    </row>
    <row r="58" spans="1:18" ht="24" customHeight="1" x14ac:dyDescent="0.2">
      <c r="A58" s="16" t="s">
        <v>46</v>
      </c>
      <c r="B58" s="17">
        <v>11992707</v>
      </c>
      <c r="C58" s="17">
        <v>11702274</v>
      </c>
      <c r="D58" s="17">
        <v>290433</v>
      </c>
      <c r="E58" s="17">
        <v>167456</v>
      </c>
      <c r="F58" s="17">
        <v>115763</v>
      </c>
      <c r="G58" s="17">
        <v>5332966</v>
      </c>
      <c r="H58" s="18">
        <v>0.31</v>
      </c>
      <c r="I58" s="19" t="s">
        <v>83</v>
      </c>
      <c r="J58" s="19" t="s">
        <v>83</v>
      </c>
      <c r="K58" s="52">
        <v>8.6999999999999993</v>
      </c>
      <c r="L58" s="52">
        <v>42.8</v>
      </c>
      <c r="M58" s="20">
        <v>89</v>
      </c>
      <c r="N58" s="17">
        <v>13755867</v>
      </c>
      <c r="O58" s="21">
        <v>1526839</v>
      </c>
      <c r="P58" s="21">
        <v>400367</v>
      </c>
      <c r="Q58" s="21">
        <v>1864051</v>
      </c>
      <c r="R58" s="22">
        <v>3791257</v>
      </c>
    </row>
    <row r="59" spans="1:18" ht="24" customHeight="1" x14ac:dyDescent="0.2">
      <c r="A59" s="16" t="s">
        <v>47</v>
      </c>
      <c r="B59" s="17">
        <v>8143600</v>
      </c>
      <c r="C59" s="17">
        <v>7555895</v>
      </c>
      <c r="D59" s="17">
        <v>587705</v>
      </c>
      <c r="E59" s="17">
        <v>587520</v>
      </c>
      <c r="F59" s="17">
        <v>-217908</v>
      </c>
      <c r="G59" s="17">
        <v>2740283</v>
      </c>
      <c r="H59" s="18">
        <v>0.19</v>
      </c>
      <c r="I59" s="19" t="s">
        <v>83</v>
      </c>
      <c r="J59" s="19" t="s">
        <v>83</v>
      </c>
      <c r="K59" s="52">
        <v>15.1</v>
      </c>
      <c r="L59" s="52" t="s">
        <v>83</v>
      </c>
      <c r="M59" s="20">
        <v>84.7</v>
      </c>
      <c r="N59" s="17">
        <v>20127948</v>
      </c>
      <c r="O59" s="21">
        <v>1662953</v>
      </c>
      <c r="P59" s="21">
        <v>453675</v>
      </c>
      <c r="Q59" s="21">
        <v>1938366</v>
      </c>
      <c r="R59" s="22">
        <v>4054994</v>
      </c>
    </row>
    <row r="60" spans="1:18" ht="24" customHeight="1" x14ac:dyDescent="0.2">
      <c r="A60" s="16" t="s">
        <v>48</v>
      </c>
      <c r="B60" s="17">
        <v>3717418</v>
      </c>
      <c r="C60" s="17">
        <v>3673536</v>
      </c>
      <c r="D60" s="17">
        <v>43882</v>
      </c>
      <c r="E60" s="17">
        <v>40625</v>
      </c>
      <c r="F60" s="17">
        <v>2486</v>
      </c>
      <c r="G60" s="17">
        <v>1652923</v>
      </c>
      <c r="H60" s="18">
        <v>0.16</v>
      </c>
      <c r="I60" s="19" t="s">
        <v>83</v>
      </c>
      <c r="J60" s="19" t="s">
        <v>83</v>
      </c>
      <c r="K60" s="52">
        <v>-2.5</v>
      </c>
      <c r="L60" s="52" t="s">
        <v>83</v>
      </c>
      <c r="M60" s="20">
        <v>77.8</v>
      </c>
      <c r="N60" s="17">
        <v>2818264</v>
      </c>
      <c r="O60" s="21">
        <v>786371</v>
      </c>
      <c r="P60" s="21">
        <v>1738172</v>
      </c>
      <c r="Q60" s="21">
        <v>2142869</v>
      </c>
      <c r="R60" s="22">
        <v>4667412</v>
      </c>
    </row>
    <row r="61" spans="1:18" ht="24" customHeight="1" x14ac:dyDescent="0.2">
      <c r="A61" s="16" t="s">
        <v>60</v>
      </c>
      <c r="B61" s="17">
        <v>21503033</v>
      </c>
      <c r="C61" s="17">
        <v>19841062</v>
      </c>
      <c r="D61" s="17">
        <v>1661971</v>
      </c>
      <c r="E61" s="17">
        <v>1655342</v>
      </c>
      <c r="F61" s="17">
        <v>468081</v>
      </c>
      <c r="G61" s="17">
        <v>7426360</v>
      </c>
      <c r="H61" s="18">
        <v>0.27</v>
      </c>
      <c r="I61" s="19" t="s">
        <v>83</v>
      </c>
      <c r="J61" s="19" t="s">
        <v>83</v>
      </c>
      <c r="K61" s="52">
        <v>5.0999999999999996</v>
      </c>
      <c r="L61" s="52" t="s">
        <v>83</v>
      </c>
      <c r="M61" s="20">
        <v>92.2</v>
      </c>
      <c r="N61" s="17">
        <v>19990248</v>
      </c>
      <c r="O61" s="21">
        <v>1341266</v>
      </c>
      <c r="P61" s="21">
        <v>5633650</v>
      </c>
      <c r="Q61" s="21">
        <v>12898816</v>
      </c>
      <c r="R61" s="22">
        <v>19873732</v>
      </c>
    </row>
    <row r="62" spans="1:18" ht="24" customHeight="1" x14ac:dyDescent="0.2">
      <c r="A62" s="16" t="s">
        <v>61</v>
      </c>
      <c r="B62" s="17">
        <v>17450892</v>
      </c>
      <c r="C62" s="17">
        <v>16546104</v>
      </c>
      <c r="D62" s="17">
        <v>904788</v>
      </c>
      <c r="E62" s="17">
        <v>837544</v>
      </c>
      <c r="F62" s="17">
        <v>99100</v>
      </c>
      <c r="G62" s="17">
        <v>9517574</v>
      </c>
      <c r="H62" s="18">
        <v>1.24</v>
      </c>
      <c r="I62" s="19" t="s">
        <v>83</v>
      </c>
      <c r="J62" s="19" t="s">
        <v>83</v>
      </c>
      <c r="K62" s="52">
        <v>9.1999999999999993</v>
      </c>
      <c r="L62" s="52">
        <v>31</v>
      </c>
      <c r="M62" s="20">
        <v>85</v>
      </c>
      <c r="N62" s="17">
        <v>8738042</v>
      </c>
      <c r="O62" s="21">
        <v>3949061</v>
      </c>
      <c r="P62" s="21">
        <v>39103</v>
      </c>
      <c r="Q62" s="21">
        <v>3198525</v>
      </c>
      <c r="R62" s="22">
        <v>7186689</v>
      </c>
    </row>
    <row r="63" spans="1:18" ht="24" customHeight="1" x14ac:dyDescent="0.2">
      <c r="A63" s="16" t="s">
        <v>62</v>
      </c>
      <c r="B63" s="17">
        <v>13847489</v>
      </c>
      <c r="C63" s="17">
        <v>12252844</v>
      </c>
      <c r="D63" s="17">
        <v>1594645</v>
      </c>
      <c r="E63" s="17">
        <v>1038118</v>
      </c>
      <c r="F63" s="17">
        <v>484473</v>
      </c>
      <c r="G63" s="17">
        <v>6995472</v>
      </c>
      <c r="H63" s="18">
        <v>0.35</v>
      </c>
      <c r="I63" s="19" t="s">
        <v>83</v>
      </c>
      <c r="J63" s="19" t="s">
        <v>83</v>
      </c>
      <c r="K63" s="52">
        <v>5.7</v>
      </c>
      <c r="L63" s="52" t="s">
        <v>83</v>
      </c>
      <c r="M63" s="20">
        <v>85.2</v>
      </c>
      <c r="N63" s="17">
        <v>10131571</v>
      </c>
      <c r="O63" s="21">
        <v>3046288</v>
      </c>
      <c r="P63" s="21">
        <v>480846</v>
      </c>
      <c r="Q63" s="21">
        <v>9498205</v>
      </c>
      <c r="R63" s="22">
        <v>13025339</v>
      </c>
    </row>
    <row r="64" spans="1:18" ht="24" customHeight="1" x14ac:dyDescent="0.2">
      <c r="A64" s="16" t="s">
        <v>49</v>
      </c>
      <c r="B64" s="17">
        <v>4372656</v>
      </c>
      <c r="C64" s="17">
        <v>4117743</v>
      </c>
      <c r="D64" s="17">
        <v>254913</v>
      </c>
      <c r="E64" s="17">
        <v>226742</v>
      </c>
      <c r="F64" s="17">
        <v>26434</v>
      </c>
      <c r="G64" s="17">
        <v>2364401</v>
      </c>
      <c r="H64" s="18">
        <v>0.4</v>
      </c>
      <c r="I64" s="19" t="s">
        <v>83</v>
      </c>
      <c r="J64" s="19" t="s">
        <v>83</v>
      </c>
      <c r="K64" s="52">
        <v>8</v>
      </c>
      <c r="L64" s="52">
        <v>2.6</v>
      </c>
      <c r="M64" s="20">
        <v>80.8</v>
      </c>
      <c r="N64" s="17">
        <v>3499372</v>
      </c>
      <c r="O64" s="21">
        <v>1324276</v>
      </c>
      <c r="P64" s="21">
        <v>381168</v>
      </c>
      <c r="Q64" s="21">
        <v>844364</v>
      </c>
      <c r="R64" s="22">
        <v>2549808</v>
      </c>
    </row>
    <row r="65" spans="1:18" ht="24" customHeight="1" x14ac:dyDescent="0.2">
      <c r="A65" s="16" t="s">
        <v>63</v>
      </c>
      <c r="B65" s="17">
        <v>7213188</v>
      </c>
      <c r="C65" s="17">
        <v>6779753</v>
      </c>
      <c r="D65" s="17">
        <v>433435</v>
      </c>
      <c r="E65" s="17">
        <v>421428</v>
      </c>
      <c r="F65" s="17">
        <v>30849</v>
      </c>
      <c r="G65" s="17">
        <v>3270901</v>
      </c>
      <c r="H65" s="18">
        <v>0.28000000000000003</v>
      </c>
      <c r="I65" s="19" t="s">
        <v>83</v>
      </c>
      <c r="J65" s="19" t="s">
        <v>83</v>
      </c>
      <c r="K65" s="52">
        <v>-2.7</v>
      </c>
      <c r="L65" s="52" t="s">
        <v>83</v>
      </c>
      <c r="M65" s="20">
        <v>77.599999999999994</v>
      </c>
      <c r="N65" s="17">
        <v>2980621</v>
      </c>
      <c r="O65" s="21">
        <v>2261719</v>
      </c>
      <c r="P65" s="21">
        <v>1038523</v>
      </c>
      <c r="Q65" s="21">
        <v>6346253</v>
      </c>
      <c r="R65" s="22">
        <v>9646495</v>
      </c>
    </row>
    <row r="66" spans="1:18" ht="24" customHeight="1" thickBot="1" x14ac:dyDescent="0.25">
      <c r="A66" s="16" t="s">
        <v>64</v>
      </c>
      <c r="B66" s="17">
        <v>13551520</v>
      </c>
      <c r="C66" s="17">
        <v>12736336</v>
      </c>
      <c r="D66" s="17">
        <v>815184</v>
      </c>
      <c r="E66" s="17">
        <v>676304</v>
      </c>
      <c r="F66" s="17">
        <v>142213</v>
      </c>
      <c r="G66" s="17">
        <v>6224954</v>
      </c>
      <c r="H66" s="18">
        <v>0.34</v>
      </c>
      <c r="I66" s="19" t="s">
        <v>83</v>
      </c>
      <c r="J66" s="19" t="s">
        <v>83</v>
      </c>
      <c r="K66" s="52">
        <v>9.3000000000000007</v>
      </c>
      <c r="L66" s="52">
        <v>39.700000000000003</v>
      </c>
      <c r="M66" s="20">
        <v>91.3</v>
      </c>
      <c r="N66" s="17">
        <v>12733251</v>
      </c>
      <c r="O66" s="21">
        <v>1866985</v>
      </c>
      <c r="P66" s="21">
        <v>1055067</v>
      </c>
      <c r="Q66" s="21">
        <v>3659458</v>
      </c>
      <c r="R66" s="22">
        <v>6581510</v>
      </c>
    </row>
    <row r="67" spans="1:18" ht="24" customHeight="1" x14ac:dyDescent="0.2">
      <c r="A67" s="32" t="s">
        <v>88</v>
      </c>
      <c r="B67" s="33">
        <f t="shared" ref="B67:G67" si="0">B7+B8</f>
        <v>1829410439</v>
      </c>
      <c r="C67" s="33">
        <f t="shared" si="0"/>
        <v>1804054536</v>
      </c>
      <c r="D67" s="33">
        <f t="shared" si="0"/>
        <v>25355903</v>
      </c>
      <c r="E67" s="33">
        <f t="shared" si="0"/>
        <v>16002938</v>
      </c>
      <c r="F67" s="33">
        <f t="shared" si="0"/>
        <v>4440141</v>
      </c>
      <c r="G67" s="33">
        <f t="shared" si="0"/>
        <v>744294881</v>
      </c>
      <c r="H67" s="34">
        <f>ROUND(AVERAGEA(H7:H8),2)</f>
        <v>0.79</v>
      </c>
      <c r="I67" s="72"/>
      <c r="J67" s="72"/>
      <c r="K67" s="35">
        <f>ROUND(AVERAGEA(K7:K8),1)</f>
        <v>9.6</v>
      </c>
      <c r="L67" s="35">
        <f>ROUND(AVERAGEA(L7:L8),1)</f>
        <v>116.5</v>
      </c>
      <c r="M67" s="35">
        <f>ROUND(AVERAGEA(M7:M8),1)</f>
        <v>93.3</v>
      </c>
      <c r="N67" s="33">
        <f>N7+N8</f>
        <v>2185859874</v>
      </c>
      <c r="O67" s="36">
        <f>O7+O8</f>
        <v>50213687</v>
      </c>
      <c r="P67" s="36">
        <f>P7+P8</f>
        <v>29868167</v>
      </c>
      <c r="Q67" s="36">
        <f>Q7+Q8</f>
        <v>57895025</v>
      </c>
      <c r="R67" s="37">
        <f>R7+R8</f>
        <v>137976879</v>
      </c>
    </row>
    <row r="68" spans="1:18" ht="24" customHeight="1" x14ac:dyDescent="0.2">
      <c r="A68" s="38" t="s">
        <v>91</v>
      </c>
      <c r="B68" s="17">
        <f t="shared" ref="B68:F68" si="1">SUM(B9:B35)</f>
        <v>1069241360</v>
      </c>
      <c r="C68" s="17">
        <f t="shared" si="1"/>
        <v>1027404200</v>
      </c>
      <c r="D68" s="17">
        <f t="shared" si="1"/>
        <v>41837160</v>
      </c>
      <c r="E68" s="17">
        <f t="shared" si="1"/>
        <v>34963931</v>
      </c>
      <c r="F68" s="17">
        <f t="shared" si="1"/>
        <v>15166982</v>
      </c>
      <c r="G68" s="17">
        <f>SUM(G9:G35)</f>
        <v>485756971</v>
      </c>
      <c r="H68" s="18">
        <f>ROUND(AVERAGEA(H9:H35),2)</f>
        <v>0.56999999999999995</v>
      </c>
      <c r="I68" s="73"/>
      <c r="J68" s="73"/>
      <c r="K68" s="20">
        <f>ROUND(AVERAGEA(K9:K35),1)</f>
        <v>5.9</v>
      </c>
      <c r="L68" s="20">
        <f>ROUND(AVERAGEA(L9:L35),1)</f>
        <v>10.5</v>
      </c>
      <c r="M68" s="20">
        <f>ROUND(AVERAGEA(M9:M35),1)</f>
        <v>88</v>
      </c>
      <c r="N68" s="17">
        <f>SUM(N9:N35)</f>
        <v>779177851</v>
      </c>
      <c r="O68" s="17">
        <f>SUM(O9:O35)</f>
        <v>113178299</v>
      </c>
      <c r="P68" s="17">
        <f>SUM(P9:P35)</f>
        <v>34420955</v>
      </c>
      <c r="Q68" s="17">
        <f>SUM(Q9:Q35)</f>
        <v>176004875</v>
      </c>
      <c r="R68" s="39">
        <f>SUM(R9:R35)</f>
        <v>323604129</v>
      </c>
    </row>
    <row r="69" spans="1:18" ht="24" customHeight="1" x14ac:dyDescent="0.2">
      <c r="A69" s="38" t="s">
        <v>92</v>
      </c>
      <c r="B69" s="17">
        <f t="shared" ref="B69:G69" si="2">SUM(B36:B66)</f>
        <v>348267535</v>
      </c>
      <c r="C69" s="17">
        <f t="shared" si="2"/>
        <v>327596474</v>
      </c>
      <c r="D69" s="17">
        <f t="shared" si="2"/>
        <v>20671061</v>
      </c>
      <c r="E69" s="17">
        <f t="shared" si="2"/>
        <v>18598338</v>
      </c>
      <c r="F69" s="17">
        <f t="shared" si="2"/>
        <v>6013336</v>
      </c>
      <c r="G69" s="17">
        <f t="shared" si="2"/>
        <v>163491701</v>
      </c>
      <c r="H69" s="18">
        <f>ROUND(AVERAGEA(H36:H66),2)</f>
        <v>0.48</v>
      </c>
      <c r="I69" s="73"/>
      <c r="J69" s="73"/>
      <c r="K69" s="20">
        <f>ROUND(AVERAGEA(K36:K66),1)</f>
        <v>6.5</v>
      </c>
      <c r="L69" s="20">
        <f>ROUND(AVERAGEA(L36:L66),1)</f>
        <v>12.9</v>
      </c>
      <c r="M69" s="20">
        <f>ROUND(AVERAGEA(M36:M66),1)</f>
        <v>85.9</v>
      </c>
      <c r="N69" s="17">
        <f>SUM(N36:N66)</f>
        <v>274616225</v>
      </c>
      <c r="O69" s="17">
        <f>SUM(O36:O66)</f>
        <v>58277523</v>
      </c>
      <c r="P69" s="17">
        <f>SUM(P36:P66)</f>
        <v>21426350</v>
      </c>
      <c r="Q69" s="17">
        <f>SUM(Q36:Q66)</f>
        <v>88210527</v>
      </c>
      <c r="R69" s="39">
        <f>SUM(R36:R66)</f>
        <v>167914400</v>
      </c>
    </row>
    <row r="70" spans="1:18" ht="24" customHeight="1" x14ac:dyDescent="0.2">
      <c r="A70" s="38" t="s">
        <v>89</v>
      </c>
      <c r="B70" s="17">
        <f t="shared" ref="B70:G70" si="3">SUM(B67:B69)</f>
        <v>3246919334</v>
      </c>
      <c r="C70" s="17">
        <f t="shared" si="3"/>
        <v>3159055210</v>
      </c>
      <c r="D70" s="17">
        <f t="shared" si="3"/>
        <v>87864124</v>
      </c>
      <c r="E70" s="17">
        <f t="shared" si="3"/>
        <v>69565207</v>
      </c>
      <c r="F70" s="17">
        <f t="shared" si="3"/>
        <v>25620459</v>
      </c>
      <c r="G70" s="17">
        <f t="shared" si="3"/>
        <v>1393543553</v>
      </c>
      <c r="H70" s="18">
        <f>ROUND(AVERAGEA(H7:H66),2)</f>
        <v>0.53</v>
      </c>
      <c r="I70" s="73"/>
      <c r="J70" s="73"/>
      <c r="K70" s="20">
        <f>ROUND(AVERAGEA(K7:K66),1)</f>
        <v>6.3</v>
      </c>
      <c r="L70" s="20">
        <f>ROUND(AVERAGEA(L7:L66),1)</f>
        <v>15.2</v>
      </c>
      <c r="M70" s="20">
        <f>ROUND(AVERAGEA(M7:M66),1)</f>
        <v>87.1</v>
      </c>
      <c r="N70" s="17">
        <f>SUM(N67:N69)</f>
        <v>3239653950</v>
      </c>
      <c r="O70" s="30">
        <f>SUM(O67:O69)</f>
        <v>221669509</v>
      </c>
      <c r="P70" s="30">
        <f>SUM(P67:P69)</f>
        <v>85715472</v>
      </c>
      <c r="Q70" s="30">
        <f>SUM(Q67:Q69)</f>
        <v>322110427</v>
      </c>
      <c r="R70" s="39">
        <f>SUM(R67:R69)</f>
        <v>629495408</v>
      </c>
    </row>
    <row r="71" spans="1:18" ht="24" customHeight="1" thickBot="1" x14ac:dyDescent="0.25">
      <c r="A71" s="40" t="s">
        <v>85</v>
      </c>
      <c r="B71" s="41">
        <f t="shared" ref="B71:G71" si="4">B68+B69</f>
        <v>1417508895</v>
      </c>
      <c r="C71" s="41">
        <f t="shared" si="4"/>
        <v>1355000674</v>
      </c>
      <c r="D71" s="41">
        <f t="shared" si="4"/>
        <v>62508221</v>
      </c>
      <c r="E71" s="41">
        <f t="shared" si="4"/>
        <v>53562269</v>
      </c>
      <c r="F71" s="41">
        <f t="shared" si="4"/>
        <v>21180318</v>
      </c>
      <c r="G71" s="41">
        <f t="shared" si="4"/>
        <v>649248672</v>
      </c>
      <c r="H71" s="42">
        <f>ROUND(AVERAGEA(H9:H66),2)</f>
        <v>0.52</v>
      </c>
      <c r="I71" s="74"/>
      <c r="J71" s="74"/>
      <c r="K71" s="43">
        <f>ROUND(AVERAGEA(K9:K66),1)</f>
        <v>6.2</v>
      </c>
      <c r="L71" s="43">
        <f>ROUND(AVERAGEA(L9:L66),1)</f>
        <v>11.7</v>
      </c>
      <c r="M71" s="43">
        <f>ROUND(AVERAGEA(M9:M66),1)</f>
        <v>86.9</v>
      </c>
      <c r="N71" s="41">
        <f>N68+N69</f>
        <v>1053794076</v>
      </c>
      <c r="O71" s="41">
        <f>O68+O69</f>
        <v>171455822</v>
      </c>
      <c r="P71" s="41">
        <f>P68+P69</f>
        <v>55847305</v>
      </c>
      <c r="Q71" s="41">
        <f>Q68+Q69</f>
        <v>264215402</v>
      </c>
      <c r="R71" s="44">
        <f>R68+R69</f>
        <v>491518529</v>
      </c>
    </row>
    <row r="72" spans="1:18" ht="20.25" customHeight="1" x14ac:dyDescent="0.2">
      <c r="A72" s="10" t="s">
        <v>82</v>
      </c>
      <c r="B72" s="10"/>
      <c r="C72" s="10"/>
      <c r="D72" s="10"/>
      <c r="E72" s="10"/>
      <c r="F72" s="10"/>
      <c r="G72" s="10"/>
      <c r="H72" s="45" t="s">
        <v>70</v>
      </c>
      <c r="I72" s="45"/>
      <c r="J72" s="45"/>
      <c r="K72" s="45"/>
      <c r="L72" s="45"/>
      <c r="M72" s="45"/>
      <c r="N72" s="10"/>
      <c r="O72" s="8"/>
      <c r="P72" s="8"/>
      <c r="Q72" s="8"/>
      <c r="R72" s="8"/>
    </row>
    <row r="73" spans="1:18" ht="20.25" customHeight="1" x14ac:dyDescent="0.2">
      <c r="A73" s="46" t="s">
        <v>86</v>
      </c>
      <c r="B73" s="47"/>
      <c r="C73" s="47"/>
      <c r="D73" s="47"/>
      <c r="E73" s="47"/>
      <c r="F73" s="47"/>
      <c r="G73" s="47"/>
      <c r="H73" s="48"/>
      <c r="I73" s="48"/>
      <c r="J73" s="48"/>
      <c r="K73" s="49"/>
      <c r="L73" s="49"/>
      <c r="M73" s="49"/>
      <c r="N73" s="47"/>
      <c r="O73" s="8"/>
      <c r="P73" s="8"/>
      <c r="Q73" s="8"/>
      <c r="R73" s="8"/>
    </row>
    <row r="75" spans="1:18" s="8" customFormat="1" ht="18" customHeight="1" x14ac:dyDescent="0.2">
      <c r="A75" s="5"/>
      <c r="B75" s="5"/>
      <c r="C75" s="5"/>
      <c r="D75" s="5"/>
      <c r="E75" s="5"/>
      <c r="F75" s="5"/>
      <c r="G75" s="5"/>
      <c r="H75" s="55"/>
      <c r="I75" s="56"/>
      <c r="J75" s="56"/>
      <c r="K75" s="57"/>
      <c r="L75" s="57"/>
      <c r="M75" s="57"/>
      <c r="N75" s="5"/>
    </row>
  </sheetData>
  <mergeCells count="14">
    <mergeCell ref="I67:I71"/>
    <mergeCell ref="J67:J71"/>
    <mergeCell ref="A1:R1"/>
    <mergeCell ref="A3:A6"/>
    <mergeCell ref="B3:B5"/>
    <mergeCell ref="C3:C5"/>
    <mergeCell ref="D3:D5"/>
    <mergeCell ref="E3:E5"/>
    <mergeCell ref="F3:F5"/>
    <mergeCell ref="G3:G5"/>
    <mergeCell ref="H3:H5"/>
    <mergeCell ref="I3:L3"/>
    <mergeCell ref="M3:M5"/>
    <mergeCell ref="O3:R3"/>
  </mergeCells>
  <phoneticPr fontId="6"/>
  <printOptions horizontalCentered="1"/>
  <pageMargins left="0.59055118110236227" right="0.59055118110236227" top="0.98425196850393704" bottom="0.59055118110236227" header="0.39370078740157483" footer="0.39370078740157483"/>
  <pageSetup paperSize="9" scale="48" firstPageNumber="14" orientation="landscape" useFirstPageNumber="1" r:id="rId1"/>
  <headerFooter alignWithMargins="0"/>
  <rowBreaks count="1" manualBreakCount="1">
    <brk id="3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公表用</vt:lpstr>
      <vt:lpstr>公表用!\A</vt:lpstr>
      <vt:lpstr>公表用!Print_Area</vt:lpstr>
      <vt:lpstr>公表用!Print_Area_MI</vt:lpstr>
      <vt:lpstr>公表用!Print_Titles</vt:lpstr>
      <vt:lpstr>公表用!Print_Titles_MI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地方課財政係</dc:creator>
  <cp:lastModifiedBy> </cp:lastModifiedBy>
  <cp:lastPrinted>2022-09-14T05:09:06Z</cp:lastPrinted>
  <dcterms:created xsi:type="dcterms:W3CDTF">1998-09-03T12:18:08Z</dcterms:created>
  <dcterms:modified xsi:type="dcterms:W3CDTF">2022-09-26T01:04:43Z</dcterms:modified>
</cp:coreProperties>
</file>