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看護指導係\☆New☆看護指導係\【調査・照会等】\R4年度\●班回覧、取りまとめ\20220607　R2年度、R3年度補助事業分　消費税等仕入控除税額の提出依頼\02　補助事業者への依頼\06　医療機関等（0913依頼済み\新人\"/>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<sst xmlns="http://schemas.openxmlformats.org/spreadsheetml/2006/main" count="212" uniqueCount="145">
  <si>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</si>
  <si>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</si>
  <si>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</si>
  <si>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</si>
  <si>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</si>
  <si>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</si>
  <si>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</si>
  <si>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</si>
  <si>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</si>
  <si>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</si>
  <si>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</si>
  <si>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</si>
  <si>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</si>
  <si>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</si>
  <si>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</si>
  <si>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</si>
  <si>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</si>
  <si>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</si>
  <si>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</si>
  <si>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</si>
  <si>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</si>
  <si>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</si>
  <si>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</si>
  <si>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</si>
  <si>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</si>
  <si>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</si>
  <si>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</si>
  <si>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</si>
  <si>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</si>
  <si>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</si>
  <si>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</si>
  <si>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</si>
  <si>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</si>
  <si>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</si>
  <si>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</si>
  <si>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</si>
  <si>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</si>
  <si>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</si>
  <si>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</si>
  <si>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</si>
  <si>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</si>
  <si>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</si>
  <si>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</si>
  <si>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</si>
  <si>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</si>
  <si>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</si>
  <si>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</si>
  <si>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</si>
  <si>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</si>
  <si>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</si>
  <si>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</si>
  <si>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</si>
  <si>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</si>
  <si>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</si>
  <si>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</si>
  <si>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</si>
  <si>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</si>
  <si>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</si>
  <si>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</si>
  <si>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</si>
  <si>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</si>
  <si>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</si>
  <si>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</si>
  <si>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</si>
  <si>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</si>
  <si>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</si>
  <si>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</si>
  <si>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</si>
  <si>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</si>
  <si>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</si>
  <si>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</si>
  <si>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</si>
  <si>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</si>
  <si>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</si>
  <si>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</si>
  <si>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</si>
  <si>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</si>
  <si>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</si>
  <si>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</si>
  <si>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</si>
  <si>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</si>
  <si>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</si>
  <si>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</si>
  <si>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</si>
  <si>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</si>
  <si>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</si>
  <si>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</si>
  <si>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</si>
  <si>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</si>
  <si>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</si>
  <si>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</si>
  <si>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</si>
  <si>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</si>
  <si>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</si>
  <si>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</si>
  <si>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</si>
  <si>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</si>
  <si>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</si>
  <si>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</si>
  <si>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</si>
  <si>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</si>
  <si>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</si>
  <si>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</si>
  <si>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</si>
  <si>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</si>
  <si>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</si>
  <si>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</si>
  <si>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</si>
  <si>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</si>
  <si>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</si>
  <si>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</si>
  <si>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</si>
  <si>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</si>
  <si>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</si>
  <si>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</si>
  <si>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</si>
  <si>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</si>
  <si>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</si>
  <si>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</si>
  <si>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</si>
  <si>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</si>
  <si>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</si>
  <si>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</si>
  <si>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</si>
  <si>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</si>
  <si>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</si>
  <si>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</si>
  <si>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</si>
  <si>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</si>
  <si>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</si>
  <si>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</si>
  <si>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</si>
  <si>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</si>
  <si>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</si>
  <si>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</si>
  <si>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福岡県新人看護職員研修事業費補助金</t>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</si>
  <si>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</si>
  <si>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</si>
  <si>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</si>
  <si>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</si>
  <si>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</si>
  <si>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</si>
  <si>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</si>
  <si>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令和３年度消費税及び地方消費税に係る仕入控除税額報告書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</si>
  <si>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４年２月２日付３医指第３０６４号により交付決定があった福岡県新人看護職員研修事業費補助金について、福岡県新人看護職員研修事業費補助金交付要綱第１１条の規定に基づき、下記のとおり報告します。</t>
    <rPh sb="1" eb="3">
      <t>レイワ</t>
    </rPh>
    <rPh sb="4" eb="5">
      <t>ネン</t>
    </rPh>
    <rPh sb="6" eb="7">
      <t>ガツ</t>
    </rPh>
    <rPh sb="8" eb="9">
      <t>ニチ</t>
    </rPh>
    <rPh sb="9" eb="10">
      <t>ヅ</t>
    </rPh>
    <rPh sb="33" eb="37">
      <t>シンジンカンゴ</t>
    </rPh>
    <rPh sb="37" eb="39">
      <t>ショクイン</t>
    </rPh>
    <rPh sb="39" eb="41">
      <t>ケンシュウ</t>
    </rPh>
    <rPh sb="41" eb="43">
      <t>ジギョウ</t>
    </rPh>
    <rPh sb="63" eb="65">
      <t>ジギョウ</t>
    </rPh>
    <rPh sb="81" eb="8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</si>
</sst>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8" fillId="0" borderId="0" xfId="8" applyFont="1" applyAlignment="1">
      <alignment horizontal="distributed" vertical="top"/>
    </xf>
    <xf numFmtId="0" fontId="8" fillId="0" borderId="0" xfId="8" applyFont="1" applyAlignment="1">
      <alignment horizontal="left" vertical="top"/>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5" fillId="0" borderId="0" xfId="0" applyFont="1" applyFill="1" applyAlignment="1" applyProtection="1">
      <alignment vertical="center" wrapText="1"/>
    </xf>
    <xf numFmtId="0" fontId="10" fillId="0" borderId="0" xfId="0" applyFont="1" applyFill="1" applyAlignment="1" applyProtection="1">
      <alignment vertical="center"/>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10" fillId="2" borderId="4"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shrinkToFit="1"/>
    </xf>
    <xf numFmtId="0" fontId="3" fillId="2" borderId="4" xfId="0" applyFont="1" applyFill="1" applyBorder="1" applyAlignment="1" applyProtection="1">
      <alignment vertical="center" shrinkToFit="1"/>
    </xf>
    <xf numFmtId="0" fontId="10" fillId="0" borderId="4"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0"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16" fillId="0" borderId="5" xfId="0" applyFont="1" applyFill="1" applyBorder="1" applyAlignment="1" applyProtection="1">
      <alignment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V10" sqref="V10:AI1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67" t="s">
        <v>117</v>
      </c>
      <c r="AB2" s="67"/>
      <c r="AC2" s="67"/>
      <c r="AD2" s="67"/>
      <c r="AE2" s="67"/>
      <c r="AF2" s="67"/>
      <c r="AG2" s="67"/>
      <c r="AH2" s="67"/>
      <c r="AI2" s="67"/>
    </row>
    <row r="3" spans="1:36" ht="13.5" customHeight="1">
      <c r="AA3" s="68" t="s">
        <v>141</v>
      </c>
      <c r="AB3" s="69"/>
      <c r="AC3" s="69"/>
      <c r="AD3" s="69"/>
      <c r="AE3" s="69"/>
      <c r="AF3" s="69"/>
      <c r="AG3" s="69"/>
      <c r="AH3" s="69"/>
      <c r="AI3" s="69"/>
      <c r="AJ3" s="64" t="s">
        <v>142</v>
      </c>
    </row>
    <row r="4" spans="1:36">
      <c r="AF4" s="62"/>
      <c r="AG4" s="62"/>
      <c r="AH4" s="62"/>
      <c r="AI4" s="62"/>
    </row>
    <row r="6" spans="1:36">
      <c r="B6" s="55" t="s">
        <v>118</v>
      </c>
    </row>
    <row r="10" spans="1:36">
      <c r="Q10" s="70" t="s">
        <v>119</v>
      </c>
      <c r="R10" s="70"/>
      <c r="S10" s="70"/>
      <c r="T10" s="70"/>
      <c r="V10" s="71"/>
      <c r="W10" s="71"/>
      <c r="X10" s="71"/>
      <c r="Y10" s="71"/>
      <c r="Z10" s="71"/>
      <c r="AA10" s="71"/>
      <c r="AB10" s="71"/>
      <c r="AC10" s="71"/>
      <c r="AD10" s="71"/>
      <c r="AE10" s="71"/>
      <c r="AF10" s="71"/>
      <c r="AG10" s="71"/>
      <c r="AH10" s="71"/>
      <c r="AI10" s="71"/>
      <c r="AJ10" s="64" t="s">
        <v>127</v>
      </c>
    </row>
    <row r="11" spans="1:36">
      <c r="Q11" s="62"/>
      <c r="R11" s="62"/>
      <c r="S11" s="62"/>
      <c r="T11" s="62"/>
      <c r="V11" s="71"/>
      <c r="W11" s="71"/>
      <c r="X11" s="71"/>
      <c r="Y11" s="71"/>
      <c r="Z11" s="71"/>
      <c r="AA11" s="71"/>
      <c r="AB11" s="71"/>
      <c r="AC11" s="71"/>
      <c r="AD11" s="71"/>
      <c r="AE11" s="71"/>
      <c r="AF11" s="71"/>
      <c r="AG11" s="71"/>
      <c r="AH11" s="71"/>
      <c r="AI11" s="71"/>
      <c r="AJ11" s="64" t="s">
        <v>128</v>
      </c>
    </row>
    <row r="12" spans="1:36">
      <c r="Q12" s="70" t="s">
        <v>120</v>
      </c>
      <c r="R12" s="70"/>
      <c r="S12" s="70"/>
      <c r="T12" s="70"/>
      <c r="V12" s="71"/>
      <c r="W12" s="71"/>
      <c r="X12" s="71"/>
      <c r="Y12" s="71"/>
      <c r="Z12" s="71"/>
      <c r="AA12" s="71"/>
      <c r="AB12" s="71"/>
      <c r="AC12" s="71"/>
      <c r="AD12" s="71"/>
      <c r="AE12" s="71"/>
      <c r="AF12" s="71"/>
      <c r="AG12" s="71"/>
      <c r="AH12" s="71"/>
      <c r="AI12" s="71"/>
      <c r="AJ12" s="64" t="s">
        <v>129</v>
      </c>
    </row>
    <row r="13" spans="1:36">
      <c r="Q13" s="62"/>
      <c r="R13" s="62"/>
      <c r="S13" s="62"/>
      <c r="T13" s="62"/>
      <c r="V13" s="71"/>
      <c r="W13" s="71"/>
      <c r="X13" s="71"/>
      <c r="Y13" s="71"/>
      <c r="Z13" s="71"/>
      <c r="AA13" s="71"/>
      <c r="AB13" s="71"/>
      <c r="AC13" s="71"/>
      <c r="AD13" s="71"/>
      <c r="AE13" s="71"/>
      <c r="AF13" s="71"/>
      <c r="AG13" s="71"/>
      <c r="AH13" s="71"/>
      <c r="AI13" s="71"/>
    </row>
    <row r="14" spans="1:36">
      <c r="Q14" s="70" t="s">
        <v>121</v>
      </c>
      <c r="R14" s="70"/>
      <c r="S14" s="70"/>
      <c r="T14" s="70"/>
      <c r="V14" s="71"/>
      <c r="W14" s="71"/>
      <c r="X14" s="71"/>
      <c r="Y14" s="71"/>
      <c r="Z14" s="71"/>
      <c r="AA14" s="71"/>
      <c r="AB14" s="71"/>
      <c r="AC14" s="71"/>
      <c r="AD14" s="71"/>
      <c r="AE14" s="71"/>
      <c r="AF14" s="71"/>
      <c r="AG14" s="71"/>
      <c r="AH14" s="71"/>
      <c r="AI14" s="71"/>
    </row>
    <row r="15" spans="1:36">
      <c r="V15" s="71"/>
      <c r="W15" s="71"/>
      <c r="X15" s="71"/>
      <c r="Y15" s="71"/>
      <c r="Z15" s="71"/>
      <c r="AA15" s="71"/>
      <c r="AB15" s="71"/>
      <c r="AC15" s="71"/>
      <c r="AD15" s="71"/>
      <c r="AE15" s="71"/>
      <c r="AF15" s="71"/>
      <c r="AG15" s="71"/>
      <c r="AH15" s="71"/>
      <c r="AI15" s="71"/>
    </row>
    <row r="19" spans="1:39">
      <c r="A19" s="76" t="s">
        <v>143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2" spans="1:39">
      <c r="AM22" s="56"/>
    </row>
    <row r="23" spans="1:39">
      <c r="A23" s="77" t="s">
        <v>144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row>
    <row r="24" spans="1:39" ht="13.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row>
    <row r="25" spans="1:39">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6" t="s">
        <v>122</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73" t="s">
        <v>130</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3:3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6" spans="3:36">
      <c r="U36" s="63" t="s">
        <v>123</v>
      </c>
      <c r="V36" s="72"/>
      <c r="W36" s="72"/>
      <c r="X36" s="72"/>
      <c r="Y36" s="72"/>
      <c r="Z36" s="72"/>
      <c r="AA36" s="72"/>
      <c r="AB36" s="72"/>
      <c r="AC36" s="72"/>
      <c r="AD36" s="55" t="s">
        <v>124</v>
      </c>
      <c r="AJ36" s="64" t="s">
        <v>139</v>
      </c>
    </row>
    <row r="37" spans="3:36">
      <c r="K37" s="59"/>
      <c r="L37" s="59"/>
      <c r="M37" s="59"/>
      <c r="N37" s="59"/>
      <c r="O37" s="59"/>
      <c r="P37" s="59"/>
      <c r="AJ37" s="64" t="s">
        <v>140</v>
      </c>
    </row>
    <row r="38" spans="3:36">
      <c r="C38" s="55">
        <v>2</v>
      </c>
      <c r="E38" s="73" t="s">
        <v>125</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3:36">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1" spans="3:36">
      <c r="U41" s="63" t="s">
        <v>123</v>
      </c>
      <c r="V41" s="74" t="str">
        <f>別紙!AY62</f>
        <v>－　</v>
      </c>
      <c r="W41" s="74"/>
      <c r="X41" s="74"/>
      <c r="Y41" s="74"/>
      <c r="Z41" s="74"/>
      <c r="AA41" s="74"/>
      <c r="AB41" s="74"/>
      <c r="AC41" s="74"/>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5" t="s">
        <v>134</v>
      </c>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row>
    <row r="45" spans="3:36">
      <c r="D45" s="57"/>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row>
  </sheetData>
  <mergeCells count="16">
    <mergeCell ref="V36:AC36"/>
    <mergeCell ref="E38:AI39"/>
    <mergeCell ref="V41:AC41"/>
    <mergeCell ref="E44:AI45"/>
    <mergeCell ref="Q14:T14"/>
    <mergeCell ref="V14:AI15"/>
    <mergeCell ref="A19:AI19"/>
    <mergeCell ref="A23:AI26"/>
    <mergeCell ref="A29:AI29"/>
    <mergeCell ref="E33:AI34"/>
    <mergeCell ref="AA2:AI2"/>
    <mergeCell ref="AA3:AI3"/>
    <mergeCell ref="Q10:T10"/>
    <mergeCell ref="V10:AI11"/>
    <mergeCell ref="Q12:T12"/>
    <mergeCell ref="V12:AI13"/>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04" t="s">
        <v>71</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81" t="s">
        <v>52</v>
      </c>
      <c r="CK2" s="81"/>
      <c r="CL2" s="81"/>
      <c r="CM2" s="81"/>
    </row>
    <row r="3" spans="1:91" ht="24">
      <c r="A3" s="5"/>
      <c r="B3" s="6"/>
      <c r="C3" s="117" t="s">
        <v>2</v>
      </c>
      <c r="D3" s="118"/>
      <c r="E3" s="118"/>
      <c r="F3" s="118"/>
      <c r="G3" s="118"/>
      <c r="H3" s="118"/>
      <c r="I3" s="118"/>
      <c r="J3" s="118"/>
      <c r="K3" s="118"/>
      <c r="L3" s="118"/>
      <c r="M3" s="118"/>
      <c r="N3" s="118"/>
      <c r="O3" s="118"/>
      <c r="P3" s="118"/>
      <c r="Q3" s="119"/>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J3" s="81"/>
      <c r="CK3" s="81"/>
      <c r="CL3" s="81"/>
      <c r="CM3" s="81"/>
    </row>
    <row r="4" spans="1:91" ht="24">
      <c r="A4" s="5"/>
      <c r="B4" s="6"/>
      <c r="C4" s="117" t="s">
        <v>116</v>
      </c>
      <c r="D4" s="118"/>
      <c r="E4" s="118"/>
      <c r="F4" s="118"/>
      <c r="G4" s="118"/>
      <c r="H4" s="118"/>
      <c r="I4" s="118"/>
      <c r="J4" s="118"/>
      <c r="K4" s="118"/>
      <c r="L4" s="118"/>
      <c r="M4" s="118"/>
      <c r="N4" s="118"/>
      <c r="O4" s="118"/>
      <c r="P4" s="118"/>
      <c r="Q4" s="119"/>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J4" s="183" t="s">
        <v>136</v>
      </c>
    </row>
    <row r="5" spans="1:91" ht="24">
      <c r="A5" s="5"/>
      <c r="B5" s="6"/>
      <c r="C5" s="117" t="s">
        <v>3</v>
      </c>
      <c r="D5" s="118"/>
      <c r="E5" s="118"/>
      <c r="F5" s="118"/>
      <c r="G5" s="118"/>
      <c r="H5" s="118"/>
      <c r="I5" s="118"/>
      <c r="J5" s="118"/>
      <c r="K5" s="118"/>
      <c r="L5" s="118"/>
      <c r="M5" s="118"/>
      <c r="N5" s="118"/>
      <c r="O5" s="118"/>
      <c r="P5" s="118"/>
      <c r="Q5" s="119"/>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J5" s="184"/>
    </row>
    <row r="6" spans="1:91" ht="24">
      <c r="A6" s="5"/>
      <c r="B6" s="6"/>
      <c r="C6" s="117" t="s">
        <v>19</v>
      </c>
      <c r="D6" s="118"/>
      <c r="E6" s="118"/>
      <c r="F6" s="118"/>
      <c r="G6" s="118"/>
      <c r="H6" s="118"/>
      <c r="I6" s="118"/>
      <c r="J6" s="118"/>
      <c r="K6" s="118"/>
      <c r="L6" s="118"/>
      <c r="M6" s="118"/>
      <c r="N6" s="118"/>
      <c r="O6" s="118"/>
      <c r="P6" s="118"/>
      <c r="Q6" s="119"/>
      <c r="R6" s="120" t="s">
        <v>135</v>
      </c>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J6" s="184"/>
    </row>
    <row r="7" spans="1:91" ht="24">
      <c r="A7" s="5"/>
      <c r="B7" s="6"/>
      <c r="C7" s="117" t="s">
        <v>20</v>
      </c>
      <c r="D7" s="118"/>
      <c r="E7" s="118"/>
      <c r="F7" s="118"/>
      <c r="G7" s="118"/>
      <c r="H7" s="118"/>
      <c r="I7" s="118"/>
      <c r="J7" s="118"/>
      <c r="K7" s="118"/>
      <c r="L7" s="118"/>
      <c r="M7" s="118"/>
      <c r="N7" s="118"/>
      <c r="O7" s="118"/>
      <c r="P7" s="118"/>
      <c r="Q7" s="119"/>
      <c r="R7" s="190">
        <f>仕入控除税額報告書!V36</f>
        <v>0</v>
      </c>
      <c r="S7" s="191"/>
      <c r="T7" s="191"/>
      <c r="U7" s="191"/>
      <c r="V7" s="191"/>
      <c r="W7" s="191"/>
      <c r="X7" s="191"/>
      <c r="Y7" s="191"/>
      <c r="Z7" s="191"/>
      <c r="AA7" s="191"/>
      <c r="AB7" s="191"/>
      <c r="AC7" s="191"/>
      <c r="AD7" s="191"/>
      <c r="AE7" s="191"/>
      <c r="AF7" s="191"/>
      <c r="AG7" s="191"/>
      <c r="AH7" s="122" t="s">
        <v>33</v>
      </c>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3"/>
      <c r="CJ7" s="184"/>
      <c r="CM7" s="11" t="str">
        <f>TEXT(R7,"#,###")</f>
        <v/>
      </c>
    </row>
    <row r="8" spans="1:91">
      <c r="B8" s="6"/>
      <c r="C8" s="6"/>
      <c r="CK8" s="12" t="s">
        <v>38</v>
      </c>
      <c r="CL8" s="12"/>
    </row>
    <row r="9" spans="1:91">
      <c r="B9" s="105" t="s">
        <v>4</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K9" s="13"/>
      <c r="CL9" s="15"/>
    </row>
    <row r="10" spans="1:91">
      <c r="B10" s="105" t="s">
        <v>24</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K10" s="13" t="s">
        <v>35</v>
      </c>
      <c r="CL10" s="15"/>
    </row>
    <row r="11" spans="1:91" ht="21">
      <c r="A11" s="7"/>
      <c r="B11" s="6"/>
      <c r="C11" s="126"/>
      <c r="D11" s="126"/>
      <c r="E11" s="126"/>
      <c r="F11" s="126"/>
      <c r="G11" s="121" t="s">
        <v>60</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3"/>
      <c r="CJ11" s="145"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26"/>
      <c r="D12" s="126"/>
      <c r="E12" s="126"/>
      <c r="F12" s="126"/>
      <c r="G12" s="89" t="s">
        <v>5</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145"/>
      <c r="CM12" s="11">
        <f>IF(C12="○",1,0)</f>
        <v>0</v>
      </c>
    </row>
    <row r="13" spans="1:91" ht="21">
      <c r="A13" s="7"/>
      <c r="B13" s="6"/>
      <c r="C13" s="126"/>
      <c r="D13" s="126"/>
      <c r="E13" s="126"/>
      <c r="F13" s="126"/>
      <c r="G13" s="121" t="s">
        <v>81</v>
      </c>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3"/>
      <c r="CJ13" s="145"/>
      <c r="CM13" s="11">
        <f>IF(C13="○",1,0)</f>
        <v>0</v>
      </c>
    </row>
    <row r="14" spans="1:91" ht="21">
      <c r="A14" s="7"/>
      <c r="B14" s="6"/>
      <c r="C14" s="106"/>
      <c r="D14" s="107"/>
      <c r="E14" s="107"/>
      <c r="F14" s="108"/>
      <c r="G14" s="140" t="s">
        <v>6</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2"/>
      <c r="CJ14" s="145"/>
      <c r="CM14" s="89">
        <f>IF(C14="○",1,0)</f>
        <v>0</v>
      </c>
    </row>
    <row r="15" spans="1:91" ht="21">
      <c r="A15" s="7"/>
      <c r="B15" s="6"/>
      <c r="C15" s="109"/>
      <c r="D15" s="110"/>
      <c r="E15" s="110"/>
      <c r="F15" s="111"/>
      <c r="G15" s="131" t="s">
        <v>26</v>
      </c>
      <c r="H15" s="132"/>
      <c r="I15" s="132"/>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2" t="s">
        <v>23</v>
      </c>
      <c r="CH15" s="132"/>
      <c r="CI15" s="143"/>
      <c r="CJ15" s="145"/>
      <c r="CM15" s="89"/>
    </row>
    <row r="16" spans="1:91" ht="21">
      <c r="A16" s="7"/>
      <c r="B16" s="6"/>
      <c r="C16" s="126"/>
      <c r="D16" s="126"/>
      <c r="E16" s="126"/>
      <c r="F16" s="126"/>
      <c r="G16" s="89" t="s">
        <v>7</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145"/>
      <c r="CM16" s="11">
        <f>IF(C16="○",1,0)</f>
        <v>0</v>
      </c>
    </row>
    <row r="17" spans="1:91" ht="21">
      <c r="A17" s="7"/>
      <c r="B17" s="6"/>
      <c r="C17" s="126"/>
      <c r="D17" s="126"/>
      <c r="E17" s="126"/>
      <c r="F17" s="126"/>
      <c r="G17" s="89" t="s">
        <v>8</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145"/>
      <c r="CM17" s="11">
        <f>IF(C17="○",1,0)</f>
        <v>0</v>
      </c>
    </row>
    <row r="18" spans="1:91" ht="21">
      <c r="A18" s="7"/>
      <c r="B18" s="6"/>
      <c r="C18" s="126"/>
      <c r="D18" s="126"/>
      <c r="E18" s="126"/>
      <c r="F18" s="126"/>
      <c r="G18" s="89" t="s">
        <v>9</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145"/>
      <c r="CM18" s="11">
        <f>IF(C18="○",1,0)</f>
        <v>0</v>
      </c>
    </row>
    <row r="19" spans="1:91">
      <c r="B19" s="6"/>
      <c r="C19" s="6" t="s">
        <v>10</v>
      </c>
    </row>
    <row r="20" spans="1:91">
      <c r="B20" s="6"/>
      <c r="C20" s="6"/>
    </row>
    <row r="21" spans="1:91">
      <c r="B21" s="105" t="s">
        <v>25</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row>
    <row r="22" spans="1:91">
      <c r="B22" s="6"/>
      <c r="C22" s="130" t="s">
        <v>18</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12" t="s">
        <v>14</v>
      </c>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44" t="s">
        <v>13</v>
      </c>
      <c r="BM22" s="112"/>
      <c r="BN22" s="112"/>
      <c r="BO22" s="112"/>
      <c r="BP22" s="112"/>
      <c r="BQ22" s="112"/>
      <c r="BR22" s="112"/>
      <c r="BS22" s="112"/>
      <c r="BT22" s="112"/>
      <c r="BU22" s="112"/>
      <c r="BV22" s="112"/>
      <c r="BW22" s="112"/>
      <c r="BX22" s="112" t="s">
        <v>12</v>
      </c>
      <c r="BY22" s="112"/>
      <c r="BZ22" s="112"/>
      <c r="CA22" s="112"/>
      <c r="CB22" s="112"/>
      <c r="CC22" s="112"/>
      <c r="CD22" s="112"/>
      <c r="CE22" s="112"/>
      <c r="CF22" s="112"/>
      <c r="CG22" s="112"/>
      <c r="CH22" s="112"/>
      <c r="CI22" s="112"/>
      <c r="CJ22" s="189" t="str">
        <f>IF(SUM(CM11:CM18)&gt;1,"（１）にエラーあり",IF(SUM(CM11:CM15)=1,"以下の入力は不要",IF(SUM(CM16:CM18)=1,"要入力","")))</f>
        <v/>
      </c>
    </row>
    <row r="23" spans="1:91">
      <c r="B23" s="6"/>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13" t="s">
        <v>15</v>
      </c>
      <c r="AC23" s="114"/>
      <c r="AD23" s="114"/>
      <c r="AE23" s="114"/>
      <c r="AF23" s="114"/>
      <c r="AG23" s="114"/>
      <c r="AH23" s="114"/>
      <c r="AI23" s="114"/>
      <c r="AJ23" s="114"/>
      <c r="AK23" s="114"/>
      <c r="AL23" s="114"/>
      <c r="AM23" s="114"/>
      <c r="AN23" s="113" t="s">
        <v>16</v>
      </c>
      <c r="AO23" s="114"/>
      <c r="AP23" s="114"/>
      <c r="AQ23" s="114"/>
      <c r="AR23" s="114"/>
      <c r="AS23" s="114"/>
      <c r="AT23" s="114"/>
      <c r="AU23" s="114"/>
      <c r="AV23" s="114"/>
      <c r="AW23" s="114"/>
      <c r="AX23" s="114"/>
      <c r="AY23" s="114"/>
      <c r="AZ23" s="113" t="s">
        <v>17</v>
      </c>
      <c r="BA23" s="114"/>
      <c r="BB23" s="114"/>
      <c r="BC23" s="114"/>
      <c r="BD23" s="114"/>
      <c r="BE23" s="114"/>
      <c r="BF23" s="114"/>
      <c r="BG23" s="114"/>
      <c r="BH23" s="114"/>
      <c r="BI23" s="114"/>
      <c r="BJ23" s="114"/>
      <c r="BK23" s="114"/>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89"/>
    </row>
    <row r="24" spans="1:91">
      <c r="B24" s="6"/>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89"/>
    </row>
    <row r="25" spans="1:91" ht="18.75">
      <c r="A25" s="8"/>
      <c r="B25" s="6"/>
      <c r="C25" s="128" t="s">
        <v>11</v>
      </c>
      <c r="D25" s="128"/>
      <c r="E25" s="128"/>
      <c r="F25" s="125" t="s">
        <v>0</v>
      </c>
      <c r="G25" s="125"/>
      <c r="H25" s="125"/>
      <c r="I25" s="125"/>
      <c r="J25" s="125"/>
      <c r="K25" s="127"/>
      <c r="L25" s="127"/>
      <c r="M25" s="127"/>
      <c r="N25" s="127"/>
      <c r="O25" s="127"/>
      <c r="P25" s="127"/>
      <c r="Q25" s="127"/>
      <c r="R25" s="127"/>
      <c r="S25" s="127"/>
      <c r="T25" s="127"/>
      <c r="U25" s="127"/>
      <c r="V25" s="127"/>
      <c r="W25" s="127"/>
      <c r="X25" s="127"/>
      <c r="Y25" s="127"/>
      <c r="Z25" s="127"/>
      <c r="AA25" s="127"/>
      <c r="AB25" s="134"/>
      <c r="AC25" s="135"/>
      <c r="AD25" s="135"/>
      <c r="AE25" s="135"/>
      <c r="AF25" s="135"/>
      <c r="AG25" s="135"/>
      <c r="AH25" s="135"/>
      <c r="AI25" s="135"/>
      <c r="AJ25" s="135"/>
      <c r="AK25" s="135"/>
      <c r="AL25" s="135"/>
      <c r="AM25" s="136"/>
      <c r="AN25" s="134"/>
      <c r="AO25" s="135"/>
      <c r="AP25" s="135"/>
      <c r="AQ25" s="135"/>
      <c r="AR25" s="135"/>
      <c r="AS25" s="135"/>
      <c r="AT25" s="135"/>
      <c r="AU25" s="135"/>
      <c r="AV25" s="135"/>
      <c r="AW25" s="135"/>
      <c r="AX25" s="135"/>
      <c r="AY25" s="136"/>
      <c r="AZ25" s="134"/>
      <c r="BA25" s="135"/>
      <c r="BB25" s="135"/>
      <c r="BC25" s="135"/>
      <c r="BD25" s="135"/>
      <c r="BE25" s="135"/>
      <c r="BF25" s="135"/>
      <c r="BG25" s="135"/>
      <c r="BH25" s="135"/>
      <c r="BI25" s="135"/>
      <c r="BJ25" s="135"/>
      <c r="BK25" s="136"/>
      <c r="BL25" s="134"/>
      <c r="BM25" s="135"/>
      <c r="BN25" s="135"/>
      <c r="BO25" s="135"/>
      <c r="BP25" s="135"/>
      <c r="BQ25" s="135"/>
      <c r="BR25" s="135"/>
      <c r="BS25" s="135"/>
      <c r="BT25" s="135"/>
      <c r="BU25" s="135"/>
      <c r="BV25" s="135"/>
      <c r="BW25" s="136"/>
      <c r="BX25" s="137">
        <f>SUM(AB25:BW25)</f>
        <v>0</v>
      </c>
      <c r="BY25" s="138"/>
      <c r="BZ25" s="138"/>
      <c r="CA25" s="138"/>
      <c r="CB25" s="138"/>
      <c r="CC25" s="138"/>
      <c r="CD25" s="138"/>
      <c r="CE25" s="138"/>
      <c r="CF25" s="138"/>
      <c r="CG25" s="138"/>
      <c r="CH25" s="138"/>
      <c r="CI25" s="139"/>
    </row>
    <row r="26" spans="1:91" ht="18.75">
      <c r="A26" s="8"/>
      <c r="B26" s="6"/>
      <c r="C26" s="128"/>
      <c r="D26" s="128"/>
      <c r="E26" s="128"/>
      <c r="F26" s="125"/>
      <c r="G26" s="125"/>
      <c r="H26" s="125"/>
      <c r="I26" s="125"/>
      <c r="J26" s="125"/>
      <c r="K26" s="127"/>
      <c r="L26" s="127"/>
      <c r="M26" s="127"/>
      <c r="N26" s="127"/>
      <c r="O26" s="127"/>
      <c r="P26" s="127"/>
      <c r="Q26" s="127"/>
      <c r="R26" s="127"/>
      <c r="S26" s="127"/>
      <c r="T26" s="127"/>
      <c r="U26" s="127"/>
      <c r="V26" s="127"/>
      <c r="W26" s="127"/>
      <c r="X26" s="127"/>
      <c r="Y26" s="127"/>
      <c r="Z26" s="127"/>
      <c r="AA26" s="127"/>
      <c r="AB26" s="134"/>
      <c r="AC26" s="135"/>
      <c r="AD26" s="135"/>
      <c r="AE26" s="135"/>
      <c r="AF26" s="135"/>
      <c r="AG26" s="135"/>
      <c r="AH26" s="135"/>
      <c r="AI26" s="135"/>
      <c r="AJ26" s="135"/>
      <c r="AK26" s="135"/>
      <c r="AL26" s="135"/>
      <c r="AM26" s="136"/>
      <c r="AN26" s="134"/>
      <c r="AO26" s="135"/>
      <c r="AP26" s="135"/>
      <c r="AQ26" s="135"/>
      <c r="AR26" s="135"/>
      <c r="AS26" s="135"/>
      <c r="AT26" s="135"/>
      <c r="AU26" s="135"/>
      <c r="AV26" s="135"/>
      <c r="AW26" s="135"/>
      <c r="AX26" s="135"/>
      <c r="AY26" s="136"/>
      <c r="AZ26" s="134"/>
      <c r="BA26" s="135"/>
      <c r="BB26" s="135"/>
      <c r="BC26" s="135"/>
      <c r="BD26" s="135"/>
      <c r="BE26" s="135"/>
      <c r="BF26" s="135"/>
      <c r="BG26" s="135"/>
      <c r="BH26" s="135"/>
      <c r="BI26" s="135"/>
      <c r="BJ26" s="135"/>
      <c r="BK26" s="136"/>
      <c r="BL26" s="134"/>
      <c r="BM26" s="135"/>
      <c r="BN26" s="135"/>
      <c r="BO26" s="135"/>
      <c r="BP26" s="135"/>
      <c r="BQ26" s="135"/>
      <c r="BR26" s="135"/>
      <c r="BS26" s="135"/>
      <c r="BT26" s="135"/>
      <c r="BU26" s="135"/>
      <c r="BV26" s="135"/>
      <c r="BW26" s="136"/>
      <c r="BX26" s="137">
        <f>SUM(AB26:BW26)</f>
        <v>0</v>
      </c>
      <c r="BY26" s="138"/>
      <c r="BZ26" s="138"/>
      <c r="CA26" s="138"/>
      <c r="CB26" s="138"/>
      <c r="CC26" s="138"/>
      <c r="CD26" s="138"/>
      <c r="CE26" s="138"/>
      <c r="CF26" s="138"/>
      <c r="CG26" s="138"/>
      <c r="CH26" s="138"/>
      <c r="CI26" s="139"/>
    </row>
    <row r="27" spans="1:91" ht="18.75">
      <c r="A27" s="8"/>
      <c r="B27" s="6"/>
      <c r="C27" s="128"/>
      <c r="D27" s="128"/>
      <c r="E27" s="128"/>
      <c r="F27" s="125"/>
      <c r="G27" s="125"/>
      <c r="H27" s="125"/>
      <c r="I27" s="125"/>
      <c r="J27" s="125"/>
      <c r="K27" s="127"/>
      <c r="L27" s="127"/>
      <c r="M27" s="127"/>
      <c r="N27" s="127"/>
      <c r="O27" s="127"/>
      <c r="P27" s="127"/>
      <c r="Q27" s="127"/>
      <c r="R27" s="127"/>
      <c r="S27" s="127"/>
      <c r="T27" s="127"/>
      <c r="U27" s="127"/>
      <c r="V27" s="127"/>
      <c r="W27" s="127"/>
      <c r="X27" s="127"/>
      <c r="Y27" s="127"/>
      <c r="Z27" s="127"/>
      <c r="AA27" s="127"/>
      <c r="AB27" s="134"/>
      <c r="AC27" s="135"/>
      <c r="AD27" s="135"/>
      <c r="AE27" s="135"/>
      <c r="AF27" s="135"/>
      <c r="AG27" s="135"/>
      <c r="AH27" s="135"/>
      <c r="AI27" s="135"/>
      <c r="AJ27" s="135"/>
      <c r="AK27" s="135"/>
      <c r="AL27" s="135"/>
      <c r="AM27" s="136"/>
      <c r="AN27" s="134"/>
      <c r="AO27" s="135"/>
      <c r="AP27" s="135"/>
      <c r="AQ27" s="135"/>
      <c r="AR27" s="135"/>
      <c r="AS27" s="135"/>
      <c r="AT27" s="135"/>
      <c r="AU27" s="135"/>
      <c r="AV27" s="135"/>
      <c r="AW27" s="135"/>
      <c r="AX27" s="135"/>
      <c r="AY27" s="136"/>
      <c r="AZ27" s="134"/>
      <c r="BA27" s="135"/>
      <c r="BB27" s="135"/>
      <c r="BC27" s="135"/>
      <c r="BD27" s="135"/>
      <c r="BE27" s="135"/>
      <c r="BF27" s="135"/>
      <c r="BG27" s="135"/>
      <c r="BH27" s="135"/>
      <c r="BI27" s="135"/>
      <c r="BJ27" s="135"/>
      <c r="BK27" s="136"/>
      <c r="BL27" s="134"/>
      <c r="BM27" s="135"/>
      <c r="BN27" s="135"/>
      <c r="BO27" s="135"/>
      <c r="BP27" s="135"/>
      <c r="BQ27" s="135"/>
      <c r="BR27" s="135"/>
      <c r="BS27" s="135"/>
      <c r="BT27" s="135"/>
      <c r="BU27" s="135"/>
      <c r="BV27" s="135"/>
      <c r="BW27" s="136"/>
      <c r="BX27" s="137">
        <f>SUM(AB27:BW27)</f>
        <v>0</v>
      </c>
      <c r="BY27" s="138"/>
      <c r="BZ27" s="138"/>
      <c r="CA27" s="138"/>
      <c r="CB27" s="138"/>
      <c r="CC27" s="138"/>
      <c r="CD27" s="138"/>
      <c r="CE27" s="138"/>
      <c r="CF27" s="138"/>
      <c r="CG27" s="138"/>
      <c r="CH27" s="138"/>
      <c r="CI27" s="139"/>
    </row>
    <row r="28" spans="1:91" s="65" customFormat="1" ht="18.75">
      <c r="A28" s="8"/>
      <c r="B28" s="66"/>
      <c r="C28" s="128"/>
      <c r="D28" s="128"/>
      <c r="E28" s="128"/>
      <c r="F28" s="125"/>
      <c r="G28" s="125"/>
      <c r="H28" s="125"/>
      <c r="I28" s="125"/>
      <c r="J28" s="125"/>
      <c r="K28" s="127"/>
      <c r="L28" s="127"/>
      <c r="M28" s="127"/>
      <c r="N28" s="127"/>
      <c r="O28" s="127"/>
      <c r="P28" s="127"/>
      <c r="Q28" s="127"/>
      <c r="R28" s="127"/>
      <c r="S28" s="127"/>
      <c r="T28" s="127"/>
      <c r="U28" s="127"/>
      <c r="V28" s="127"/>
      <c r="W28" s="127"/>
      <c r="X28" s="127"/>
      <c r="Y28" s="127"/>
      <c r="Z28" s="127"/>
      <c r="AA28" s="127"/>
      <c r="AB28" s="134"/>
      <c r="AC28" s="135"/>
      <c r="AD28" s="135"/>
      <c r="AE28" s="135"/>
      <c r="AF28" s="135"/>
      <c r="AG28" s="135"/>
      <c r="AH28" s="135"/>
      <c r="AI28" s="135"/>
      <c r="AJ28" s="135"/>
      <c r="AK28" s="135"/>
      <c r="AL28" s="135"/>
      <c r="AM28" s="136"/>
      <c r="AN28" s="134"/>
      <c r="AO28" s="135"/>
      <c r="AP28" s="135"/>
      <c r="AQ28" s="135"/>
      <c r="AR28" s="135"/>
      <c r="AS28" s="135"/>
      <c r="AT28" s="135"/>
      <c r="AU28" s="135"/>
      <c r="AV28" s="135"/>
      <c r="AW28" s="135"/>
      <c r="AX28" s="135"/>
      <c r="AY28" s="136"/>
      <c r="AZ28" s="134"/>
      <c r="BA28" s="135"/>
      <c r="BB28" s="135"/>
      <c r="BC28" s="135"/>
      <c r="BD28" s="135"/>
      <c r="BE28" s="135"/>
      <c r="BF28" s="135"/>
      <c r="BG28" s="135"/>
      <c r="BH28" s="135"/>
      <c r="BI28" s="135"/>
      <c r="BJ28" s="135"/>
      <c r="BK28" s="136"/>
      <c r="BL28" s="134"/>
      <c r="BM28" s="135"/>
      <c r="BN28" s="135"/>
      <c r="BO28" s="135"/>
      <c r="BP28" s="135"/>
      <c r="BQ28" s="135"/>
      <c r="BR28" s="135"/>
      <c r="BS28" s="135"/>
      <c r="BT28" s="135"/>
      <c r="BU28" s="135"/>
      <c r="BV28" s="135"/>
      <c r="BW28" s="136"/>
      <c r="BX28" s="137">
        <f t="shared" ref="BX28:BX29" si="0">SUM(AB28:BW28)</f>
        <v>0</v>
      </c>
      <c r="BY28" s="138"/>
      <c r="BZ28" s="138"/>
      <c r="CA28" s="138"/>
      <c r="CB28" s="138"/>
      <c r="CC28" s="138"/>
      <c r="CD28" s="138"/>
      <c r="CE28" s="138"/>
      <c r="CF28" s="138"/>
      <c r="CG28" s="138"/>
      <c r="CH28" s="138"/>
      <c r="CI28" s="139"/>
    </row>
    <row r="29" spans="1:91" s="65" customFormat="1" ht="18.75">
      <c r="A29" s="8"/>
      <c r="B29" s="66"/>
      <c r="C29" s="128"/>
      <c r="D29" s="128"/>
      <c r="E29" s="128"/>
      <c r="F29" s="125"/>
      <c r="G29" s="125"/>
      <c r="H29" s="125"/>
      <c r="I29" s="125"/>
      <c r="J29" s="125"/>
      <c r="K29" s="127"/>
      <c r="L29" s="127"/>
      <c r="M29" s="127"/>
      <c r="N29" s="127"/>
      <c r="O29" s="127"/>
      <c r="P29" s="127"/>
      <c r="Q29" s="127"/>
      <c r="R29" s="127"/>
      <c r="S29" s="127"/>
      <c r="T29" s="127"/>
      <c r="U29" s="127"/>
      <c r="V29" s="127"/>
      <c r="W29" s="127"/>
      <c r="X29" s="127"/>
      <c r="Y29" s="127"/>
      <c r="Z29" s="127"/>
      <c r="AA29" s="127"/>
      <c r="AB29" s="134"/>
      <c r="AC29" s="135"/>
      <c r="AD29" s="135"/>
      <c r="AE29" s="135"/>
      <c r="AF29" s="135"/>
      <c r="AG29" s="135"/>
      <c r="AH29" s="135"/>
      <c r="AI29" s="135"/>
      <c r="AJ29" s="135"/>
      <c r="AK29" s="135"/>
      <c r="AL29" s="135"/>
      <c r="AM29" s="136"/>
      <c r="AN29" s="134"/>
      <c r="AO29" s="135"/>
      <c r="AP29" s="135"/>
      <c r="AQ29" s="135"/>
      <c r="AR29" s="135"/>
      <c r="AS29" s="135"/>
      <c r="AT29" s="135"/>
      <c r="AU29" s="135"/>
      <c r="AV29" s="135"/>
      <c r="AW29" s="135"/>
      <c r="AX29" s="135"/>
      <c r="AY29" s="136"/>
      <c r="AZ29" s="134"/>
      <c r="BA29" s="135"/>
      <c r="BB29" s="135"/>
      <c r="BC29" s="135"/>
      <c r="BD29" s="135"/>
      <c r="BE29" s="135"/>
      <c r="BF29" s="135"/>
      <c r="BG29" s="135"/>
      <c r="BH29" s="135"/>
      <c r="BI29" s="135"/>
      <c r="BJ29" s="135"/>
      <c r="BK29" s="136"/>
      <c r="BL29" s="134"/>
      <c r="BM29" s="135"/>
      <c r="BN29" s="135"/>
      <c r="BO29" s="135"/>
      <c r="BP29" s="135"/>
      <c r="BQ29" s="135"/>
      <c r="BR29" s="135"/>
      <c r="BS29" s="135"/>
      <c r="BT29" s="135"/>
      <c r="BU29" s="135"/>
      <c r="BV29" s="135"/>
      <c r="BW29" s="136"/>
      <c r="BX29" s="137">
        <f t="shared" si="0"/>
        <v>0</v>
      </c>
      <c r="BY29" s="138"/>
      <c r="BZ29" s="138"/>
      <c r="CA29" s="138"/>
      <c r="CB29" s="138"/>
      <c r="CC29" s="138"/>
      <c r="CD29" s="138"/>
      <c r="CE29" s="138"/>
      <c r="CF29" s="138"/>
      <c r="CG29" s="138"/>
      <c r="CH29" s="138"/>
      <c r="CI29" s="139"/>
    </row>
    <row r="30" spans="1:91" ht="18.75">
      <c r="A30" s="8"/>
      <c r="B30" s="6"/>
      <c r="C30" s="128"/>
      <c r="D30" s="128"/>
      <c r="E30" s="128"/>
      <c r="F30" s="125"/>
      <c r="G30" s="125"/>
      <c r="H30" s="125"/>
      <c r="I30" s="125"/>
      <c r="J30" s="125"/>
      <c r="K30" s="127"/>
      <c r="L30" s="127"/>
      <c r="M30" s="127"/>
      <c r="N30" s="127"/>
      <c r="O30" s="127"/>
      <c r="P30" s="127"/>
      <c r="Q30" s="127"/>
      <c r="R30" s="127"/>
      <c r="S30" s="127"/>
      <c r="T30" s="127"/>
      <c r="U30" s="127"/>
      <c r="V30" s="127"/>
      <c r="W30" s="127"/>
      <c r="X30" s="127"/>
      <c r="Y30" s="127"/>
      <c r="Z30" s="127"/>
      <c r="AA30" s="127"/>
      <c r="AB30" s="134"/>
      <c r="AC30" s="135"/>
      <c r="AD30" s="135"/>
      <c r="AE30" s="135"/>
      <c r="AF30" s="135"/>
      <c r="AG30" s="135"/>
      <c r="AH30" s="135"/>
      <c r="AI30" s="135"/>
      <c r="AJ30" s="135"/>
      <c r="AK30" s="135"/>
      <c r="AL30" s="135"/>
      <c r="AM30" s="136"/>
      <c r="AN30" s="134"/>
      <c r="AO30" s="135"/>
      <c r="AP30" s="135"/>
      <c r="AQ30" s="135"/>
      <c r="AR30" s="135"/>
      <c r="AS30" s="135"/>
      <c r="AT30" s="135"/>
      <c r="AU30" s="135"/>
      <c r="AV30" s="135"/>
      <c r="AW30" s="135"/>
      <c r="AX30" s="135"/>
      <c r="AY30" s="136"/>
      <c r="AZ30" s="134"/>
      <c r="BA30" s="135"/>
      <c r="BB30" s="135"/>
      <c r="BC30" s="135"/>
      <c r="BD30" s="135"/>
      <c r="BE30" s="135"/>
      <c r="BF30" s="135"/>
      <c r="BG30" s="135"/>
      <c r="BH30" s="135"/>
      <c r="BI30" s="135"/>
      <c r="BJ30" s="135"/>
      <c r="BK30" s="136"/>
      <c r="BL30" s="134"/>
      <c r="BM30" s="135"/>
      <c r="BN30" s="135"/>
      <c r="BO30" s="135"/>
      <c r="BP30" s="135"/>
      <c r="BQ30" s="135"/>
      <c r="BR30" s="135"/>
      <c r="BS30" s="135"/>
      <c r="BT30" s="135"/>
      <c r="BU30" s="135"/>
      <c r="BV30" s="135"/>
      <c r="BW30" s="136"/>
      <c r="BX30" s="137">
        <f t="shared" ref="BX30:BX32" si="1">SUM(AB30:BW30)</f>
        <v>0</v>
      </c>
      <c r="BY30" s="138"/>
      <c r="BZ30" s="138"/>
      <c r="CA30" s="138"/>
      <c r="CB30" s="138"/>
      <c r="CC30" s="138"/>
      <c r="CD30" s="138"/>
      <c r="CE30" s="138"/>
      <c r="CF30" s="138"/>
      <c r="CG30" s="138"/>
      <c r="CH30" s="138"/>
      <c r="CI30" s="139"/>
    </row>
    <row r="31" spans="1:91" ht="18.75">
      <c r="A31" s="8"/>
      <c r="B31" s="6"/>
      <c r="C31" s="128"/>
      <c r="D31" s="128"/>
      <c r="E31" s="128"/>
      <c r="F31" s="125"/>
      <c r="G31" s="125"/>
      <c r="H31" s="125"/>
      <c r="I31" s="125"/>
      <c r="J31" s="125"/>
      <c r="K31" s="127"/>
      <c r="L31" s="127"/>
      <c r="M31" s="127"/>
      <c r="N31" s="127"/>
      <c r="O31" s="127"/>
      <c r="P31" s="127"/>
      <c r="Q31" s="127"/>
      <c r="R31" s="127"/>
      <c r="S31" s="127"/>
      <c r="T31" s="127"/>
      <c r="U31" s="127"/>
      <c r="V31" s="127"/>
      <c r="W31" s="127"/>
      <c r="X31" s="127"/>
      <c r="Y31" s="127"/>
      <c r="Z31" s="127"/>
      <c r="AA31" s="127"/>
      <c r="AB31" s="134"/>
      <c r="AC31" s="135"/>
      <c r="AD31" s="135"/>
      <c r="AE31" s="135"/>
      <c r="AF31" s="135"/>
      <c r="AG31" s="135"/>
      <c r="AH31" s="135"/>
      <c r="AI31" s="135"/>
      <c r="AJ31" s="135"/>
      <c r="AK31" s="135"/>
      <c r="AL31" s="135"/>
      <c r="AM31" s="136"/>
      <c r="AN31" s="134"/>
      <c r="AO31" s="135"/>
      <c r="AP31" s="135"/>
      <c r="AQ31" s="135"/>
      <c r="AR31" s="135"/>
      <c r="AS31" s="135"/>
      <c r="AT31" s="135"/>
      <c r="AU31" s="135"/>
      <c r="AV31" s="135"/>
      <c r="AW31" s="135"/>
      <c r="AX31" s="135"/>
      <c r="AY31" s="136"/>
      <c r="AZ31" s="134"/>
      <c r="BA31" s="135"/>
      <c r="BB31" s="135"/>
      <c r="BC31" s="135"/>
      <c r="BD31" s="135"/>
      <c r="BE31" s="135"/>
      <c r="BF31" s="135"/>
      <c r="BG31" s="135"/>
      <c r="BH31" s="135"/>
      <c r="BI31" s="135"/>
      <c r="BJ31" s="135"/>
      <c r="BK31" s="136"/>
      <c r="BL31" s="134"/>
      <c r="BM31" s="135"/>
      <c r="BN31" s="135"/>
      <c r="BO31" s="135"/>
      <c r="BP31" s="135"/>
      <c r="BQ31" s="135"/>
      <c r="BR31" s="135"/>
      <c r="BS31" s="135"/>
      <c r="BT31" s="135"/>
      <c r="BU31" s="135"/>
      <c r="BV31" s="135"/>
      <c r="BW31" s="136"/>
      <c r="BX31" s="137">
        <f t="shared" si="1"/>
        <v>0</v>
      </c>
      <c r="BY31" s="138"/>
      <c r="BZ31" s="138"/>
      <c r="CA31" s="138"/>
      <c r="CB31" s="138"/>
      <c r="CC31" s="138"/>
      <c r="CD31" s="138"/>
      <c r="CE31" s="138"/>
      <c r="CF31" s="138"/>
      <c r="CG31" s="138"/>
      <c r="CH31" s="138"/>
      <c r="CI31" s="139"/>
    </row>
    <row r="32" spans="1:91" ht="18.75">
      <c r="A32" s="8"/>
      <c r="B32" s="6"/>
      <c r="C32" s="128"/>
      <c r="D32" s="128"/>
      <c r="E32" s="128"/>
      <c r="F32" s="125"/>
      <c r="G32" s="125"/>
      <c r="H32" s="125"/>
      <c r="I32" s="125"/>
      <c r="J32" s="125"/>
      <c r="K32" s="127"/>
      <c r="L32" s="127"/>
      <c r="M32" s="127"/>
      <c r="N32" s="127"/>
      <c r="O32" s="127"/>
      <c r="P32" s="127"/>
      <c r="Q32" s="127"/>
      <c r="R32" s="127"/>
      <c r="S32" s="127"/>
      <c r="T32" s="127"/>
      <c r="U32" s="127"/>
      <c r="V32" s="127"/>
      <c r="W32" s="127"/>
      <c r="X32" s="127"/>
      <c r="Y32" s="127"/>
      <c r="Z32" s="127"/>
      <c r="AA32" s="127"/>
      <c r="AB32" s="134"/>
      <c r="AC32" s="135"/>
      <c r="AD32" s="135"/>
      <c r="AE32" s="135"/>
      <c r="AF32" s="135"/>
      <c r="AG32" s="135"/>
      <c r="AH32" s="135"/>
      <c r="AI32" s="135"/>
      <c r="AJ32" s="135"/>
      <c r="AK32" s="135"/>
      <c r="AL32" s="135"/>
      <c r="AM32" s="136"/>
      <c r="AN32" s="134"/>
      <c r="AO32" s="135"/>
      <c r="AP32" s="135"/>
      <c r="AQ32" s="135"/>
      <c r="AR32" s="135"/>
      <c r="AS32" s="135"/>
      <c r="AT32" s="135"/>
      <c r="AU32" s="135"/>
      <c r="AV32" s="135"/>
      <c r="AW32" s="135"/>
      <c r="AX32" s="135"/>
      <c r="AY32" s="136"/>
      <c r="AZ32" s="134"/>
      <c r="BA32" s="135"/>
      <c r="BB32" s="135"/>
      <c r="BC32" s="135"/>
      <c r="BD32" s="135"/>
      <c r="BE32" s="135"/>
      <c r="BF32" s="135"/>
      <c r="BG32" s="135"/>
      <c r="BH32" s="135"/>
      <c r="BI32" s="135"/>
      <c r="BJ32" s="135"/>
      <c r="BK32" s="136"/>
      <c r="BL32" s="134"/>
      <c r="BM32" s="135"/>
      <c r="BN32" s="135"/>
      <c r="BO32" s="135"/>
      <c r="BP32" s="135"/>
      <c r="BQ32" s="135"/>
      <c r="BR32" s="135"/>
      <c r="BS32" s="135"/>
      <c r="BT32" s="135"/>
      <c r="BU32" s="135"/>
      <c r="BV32" s="135"/>
      <c r="BW32" s="136"/>
      <c r="BX32" s="137">
        <f t="shared" si="1"/>
        <v>0</v>
      </c>
      <c r="BY32" s="138"/>
      <c r="BZ32" s="138"/>
      <c r="CA32" s="138"/>
      <c r="CB32" s="138"/>
      <c r="CC32" s="138"/>
      <c r="CD32" s="138"/>
      <c r="CE32" s="138"/>
      <c r="CF32" s="138"/>
      <c r="CG32" s="138"/>
      <c r="CH32" s="138"/>
      <c r="CI32" s="139"/>
    </row>
    <row r="33" spans="1:95" ht="18.75">
      <c r="A33" s="8"/>
      <c r="B33" s="6"/>
      <c r="C33" s="128"/>
      <c r="D33" s="128"/>
      <c r="E33" s="128"/>
      <c r="F33" s="125"/>
      <c r="G33" s="125"/>
      <c r="H33" s="125"/>
      <c r="I33" s="125"/>
      <c r="J33" s="125"/>
      <c r="K33" s="129" t="s">
        <v>21</v>
      </c>
      <c r="L33" s="129"/>
      <c r="M33" s="129"/>
      <c r="N33" s="129"/>
      <c r="O33" s="129"/>
      <c r="P33" s="129"/>
      <c r="Q33" s="129"/>
      <c r="R33" s="129"/>
      <c r="S33" s="129"/>
      <c r="T33" s="129"/>
      <c r="U33" s="129"/>
      <c r="V33" s="129"/>
      <c r="W33" s="129"/>
      <c r="X33" s="129"/>
      <c r="Y33" s="129"/>
      <c r="Z33" s="129"/>
      <c r="AA33" s="129"/>
      <c r="AB33" s="153">
        <f>SUM(AB25:AM32)</f>
        <v>0</v>
      </c>
      <c r="AC33" s="154"/>
      <c r="AD33" s="154"/>
      <c r="AE33" s="154"/>
      <c r="AF33" s="154"/>
      <c r="AG33" s="154"/>
      <c r="AH33" s="154"/>
      <c r="AI33" s="154"/>
      <c r="AJ33" s="154"/>
      <c r="AK33" s="154"/>
      <c r="AL33" s="154"/>
      <c r="AM33" s="155"/>
      <c r="AN33" s="156">
        <f>SUM(AN25:AY32)</f>
        <v>0</v>
      </c>
      <c r="AO33" s="157"/>
      <c r="AP33" s="157"/>
      <c r="AQ33" s="157"/>
      <c r="AR33" s="157"/>
      <c r="AS33" s="157"/>
      <c r="AT33" s="157"/>
      <c r="AU33" s="157"/>
      <c r="AV33" s="157"/>
      <c r="AW33" s="157"/>
      <c r="AX33" s="157"/>
      <c r="AY33" s="158"/>
      <c r="AZ33" s="159">
        <f>SUM(AZ25:BK32)</f>
        <v>0</v>
      </c>
      <c r="BA33" s="160"/>
      <c r="BB33" s="160"/>
      <c r="BC33" s="160"/>
      <c r="BD33" s="160"/>
      <c r="BE33" s="160"/>
      <c r="BF33" s="160"/>
      <c r="BG33" s="160"/>
      <c r="BH33" s="160"/>
      <c r="BI33" s="160"/>
      <c r="BJ33" s="160"/>
      <c r="BK33" s="161"/>
      <c r="BL33" s="137">
        <f t="shared" ref="BL33" si="2">SUM(BL25:BW32)</f>
        <v>0</v>
      </c>
      <c r="BM33" s="138"/>
      <c r="BN33" s="138"/>
      <c r="BO33" s="138"/>
      <c r="BP33" s="138"/>
      <c r="BQ33" s="138"/>
      <c r="BR33" s="138"/>
      <c r="BS33" s="138"/>
      <c r="BT33" s="138"/>
      <c r="BU33" s="138"/>
      <c r="BV33" s="138"/>
      <c r="BW33" s="139"/>
      <c r="BX33" s="186">
        <f t="shared" ref="BX33:BX34" si="3">SUM(AB33:BW33)</f>
        <v>0</v>
      </c>
      <c r="BY33" s="187"/>
      <c r="BZ33" s="187"/>
      <c r="CA33" s="187"/>
      <c r="CB33" s="187"/>
      <c r="CC33" s="187"/>
      <c r="CD33" s="187"/>
      <c r="CE33" s="187"/>
      <c r="CF33" s="187"/>
      <c r="CG33" s="187"/>
      <c r="CH33" s="187"/>
      <c r="CI33" s="188"/>
      <c r="CM33" s="14">
        <f>IF(AB33=0,0,TEXT(AB33,"#,###"))</f>
        <v>0</v>
      </c>
      <c r="CN33" s="14">
        <f>IF(AN33=0,0,TEXT(AN33,"#,###"))</f>
        <v>0</v>
      </c>
      <c r="CO33" s="14">
        <f>IF(AZ33=0,0,TEXT(AZ33,"#,###"))</f>
        <v>0</v>
      </c>
      <c r="CP33" s="17"/>
      <c r="CQ33" s="14">
        <f>IF(BX33=0,0,TEXT(BX33,"#,###"))</f>
        <v>0</v>
      </c>
    </row>
    <row r="34" spans="1:95" ht="18.75">
      <c r="A34" s="8"/>
      <c r="B34" s="6"/>
      <c r="C34" s="128"/>
      <c r="D34" s="128"/>
      <c r="E34" s="128"/>
      <c r="F34" s="124" t="s">
        <v>137</v>
      </c>
      <c r="G34" s="124"/>
      <c r="H34" s="124"/>
      <c r="I34" s="124"/>
      <c r="J34" s="124"/>
      <c r="K34" s="127"/>
      <c r="L34" s="127"/>
      <c r="M34" s="127"/>
      <c r="N34" s="127"/>
      <c r="O34" s="127"/>
      <c r="P34" s="127"/>
      <c r="Q34" s="127"/>
      <c r="R34" s="127"/>
      <c r="S34" s="127"/>
      <c r="T34" s="127"/>
      <c r="U34" s="127"/>
      <c r="V34" s="127"/>
      <c r="W34" s="127"/>
      <c r="X34" s="127"/>
      <c r="Y34" s="127"/>
      <c r="Z34" s="127"/>
      <c r="AA34" s="127"/>
      <c r="AB34" s="134"/>
      <c r="AC34" s="135"/>
      <c r="AD34" s="135"/>
      <c r="AE34" s="135"/>
      <c r="AF34" s="135"/>
      <c r="AG34" s="135"/>
      <c r="AH34" s="135"/>
      <c r="AI34" s="135"/>
      <c r="AJ34" s="135"/>
      <c r="AK34" s="135"/>
      <c r="AL34" s="135"/>
      <c r="AM34" s="136"/>
      <c r="AN34" s="134"/>
      <c r="AO34" s="135"/>
      <c r="AP34" s="135"/>
      <c r="AQ34" s="135"/>
      <c r="AR34" s="135"/>
      <c r="AS34" s="135"/>
      <c r="AT34" s="135"/>
      <c r="AU34" s="135"/>
      <c r="AV34" s="135"/>
      <c r="AW34" s="135"/>
      <c r="AX34" s="135"/>
      <c r="AY34" s="136"/>
      <c r="AZ34" s="134"/>
      <c r="BA34" s="135"/>
      <c r="BB34" s="135"/>
      <c r="BC34" s="135"/>
      <c r="BD34" s="135"/>
      <c r="BE34" s="135"/>
      <c r="BF34" s="135"/>
      <c r="BG34" s="135"/>
      <c r="BH34" s="135"/>
      <c r="BI34" s="135"/>
      <c r="BJ34" s="135"/>
      <c r="BK34" s="136"/>
      <c r="BL34" s="134"/>
      <c r="BM34" s="135"/>
      <c r="BN34" s="135"/>
      <c r="BO34" s="135"/>
      <c r="BP34" s="135"/>
      <c r="BQ34" s="135"/>
      <c r="BR34" s="135"/>
      <c r="BS34" s="135"/>
      <c r="BT34" s="135"/>
      <c r="BU34" s="135"/>
      <c r="BV34" s="135"/>
      <c r="BW34" s="136"/>
      <c r="BX34" s="137">
        <f t="shared" si="3"/>
        <v>0</v>
      </c>
      <c r="BY34" s="138"/>
      <c r="BZ34" s="138"/>
      <c r="CA34" s="138"/>
      <c r="CB34" s="138"/>
      <c r="CC34" s="138"/>
      <c r="CD34" s="138"/>
      <c r="CE34" s="138"/>
      <c r="CF34" s="138"/>
      <c r="CG34" s="138"/>
      <c r="CH34" s="138"/>
      <c r="CI34" s="139"/>
    </row>
    <row r="35" spans="1:95" s="65" customFormat="1" ht="18.75">
      <c r="A35" s="8"/>
      <c r="B35" s="66"/>
      <c r="C35" s="128"/>
      <c r="D35" s="128"/>
      <c r="E35" s="128"/>
      <c r="F35" s="124"/>
      <c r="G35" s="124"/>
      <c r="H35" s="124"/>
      <c r="I35" s="124"/>
      <c r="J35" s="124"/>
      <c r="K35" s="127"/>
      <c r="L35" s="127"/>
      <c r="M35" s="127"/>
      <c r="N35" s="127"/>
      <c r="O35" s="127"/>
      <c r="P35" s="127"/>
      <c r="Q35" s="127"/>
      <c r="R35" s="127"/>
      <c r="S35" s="127"/>
      <c r="T35" s="127"/>
      <c r="U35" s="127"/>
      <c r="V35" s="127"/>
      <c r="W35" s="127"/>
      <c r="X35" s="127"/>
      <c r="Y35" s="127"/>
      <c r="Z35" s="127"/>
      <c r="AA35" s="127"/>
      <c r="AB35" s="134"/>
      <c r="AC35" s="135"/>
      <c r="AD35" s="135"/>
      <c r="AE35" s="135"/>
      <c r="AF35" s="135"/>
      <c r="AG35" s="135"/>
      <c r="AH35" s="135"/>
      <c r="AI35" s="135"/>
      <c r="AJ35" s="135"/>
      <c r="AK35" s="135"/>
      <c r="AL35" s="135"/>
      <c r="AM35" s="136"/>
      <c r="AN35" s="134"/>
      <c r="AO35" s="135"/>
      <c r="AP35" s="135"/>
      <c r="AQ35" s="135"/>
      <c r="AR35" s="135"/>
      <c r="AS35" s="135"/>
      <c r="AT35" s="135"/>
      <c r="AU35" s="135"/>
      <c r="AV35" s="135"/>
      <c r="AW35" s="135"/>
      <c r="AX35" s="135"/>
      <c r="AY35" s="136"/>
      <c r="AZ35" s="134"/>
      <c r="BA35" s="135"/>
      <c r="BB35" s="135"/>
      <c r="BC35" s="135"/>
      <c r="BD35" s="135"/>
      <c r="BE35" s="135"/>
      <c r="BF35" s="135"/>
      <c r="BG35" s="135"/>
      <c r="BH35" s="135"/>
      <c r="BI35" s="135"/>
      <c r="BJ35" s="135"/>
      <c r="BK35" s="136"/>
      <c r="BL35" s="134"/>
      <c r="BM35" s="135"/>
      <c r="BN35" s="135"/>
      <c r="BO35" s="135"/>
      <c r="BP35" s="135"/>
      <c r="BQ35" s="135"/>
      <c r="BR35" s="135"/>
      <c r="BS35" s="135"/>
      <c r="BT35" s="135"/>
      <c r="BU35" s="135"/>
      <c r="BV35" s="135"/>
      <c r="BW35" s="136"/>
      <c r="BX35" s="137">
        <f t="shared" ref="BX35:BX36" si="4">SUM(AB35:BW35)</f>
        <v>0</v>
      </c>
      <c r="BY35" s="138"/>
      <c r="BZ35" s="138"/>
      <c r="CA35" s="138"/>
      <c r="CB35" s="138"/>
      <c r="CC35" s="138"/>
      <c r="CD35" s="138"/>
      <c r="CE35" s="138"/>
      <c r="CF35" s="138"/>
      <c r="CG35" s="138"/>
      <c r="CH35" s="138"/>
      <c r="CI35" s="139"/>
    </row>
    <row r="36" spans="1:95" ht="18.75">
      <c r="A36" s="8"/>
      <c r="B36" s="6"/>
      <c r="C36" s="128"/>
      <c r="D36" s="128"/>
      <c r="E36" s="128"/>
      <c r="F36" s="124"/>
      <c r="G36" s="124"/>
      <c r="H36" s="124"/>
      <c r="I36" s="124"/>
      <c r="J36" s="124"/>
      <c r="K36" s="127"/>
      <c r="L36" s="127"/>
      <c r="M36" s="127"/>
      <c r="N36" s="127"/>
      <c r="O36" s="127"/>
      <c r="P36" s="127"/>
      <c r="Q36" s="127"/>
      <c r="R36" s="127"/>
      <c r="S36" s="127"/>
      <c r="T36" s="127"/>
      <c r="U36" s="127"/>
      <c r="V36" s="127"/>
      <c r="W36" s="127"/>
      <c r="X36" s="127"/>
      <c r="Y36" s="127"/>
      <c r="Z36" s="127"/>
      <c r="AA36" s="127"/>
      <c r="AB36" s="134"/>
      <c r="AC36" s="135"/>
      <c r="AD36" s="135"/>
      <c r="AE36" s="135"/>
      <c r="AF36" s="135"/>
      <c r="AG36" s="135"/>
      <c r="AH36" s="135"/>
      <c r="AI36" s="135"/>
      <c r="AJ36" s="135"/>
      <c r="AK36" s="135"/>
      <c r="AL36" s="135"/>
      <c r="AM36" s="136"/>
      <c r="AN36" s="134"/>
      <c r="AO36" s="135"/>
      <c r="AP36" s="135"/>
      <c r="AQ36" s="135"/>
      <c r="AR36" s="135"/>
      <c r="AS36" s="135"/>
      <c r="AT36" s="135"/>
      <c r="AU36" s="135"/>
      <c r="AV36" s="135"/>
      <c r="AW36" s="135"/>
      <c r="AX36" s="135"/>
      <c r="AY36" s="136"/>
      <c r="AZ36" s="134"/>
      <c r="BA36" s="135"/>
      <c r="BB36" s="135"/>
      <c r="BC36" s="135"/>
      <c r="BD36" s="135"/>
      <c r="BE36" s="135"/>
      <c r="BF36" s="135"/>
      <c r="BG36" s="135"/>
      <c r="BH36" s="135"/>
      <c r="BI36" s="135"/>
      <c r="BJ36" s="135"/>
      <c r="BK36" s="136"/>
      <c r="BL36" s="134"/>
      <c r="BM36" s="135"/>
      <c r="BN36" s="135"/>
      <c r="BO36" s="135"/>
      <c r="BP36" s="135"/>
      <c r="BQ36" s="135"/>
      <c r="BR36" s="135"/>
      <c r="BS36" s="135"/>
      <c r="BT36" s="135"/>
      <c r="BU36" s="135"/>
      <c r="BV36" s="135"/>
      <c r="BW36" s="136"/>
      <c r="BX36" s="137">
        <f t="shared" si="4"/>
        <v>0</v>
      </c>
      <c r="BY36" s="138"/>
      <c r="BZ36" s="138"/>
      <c r="CA36" s="138"/>
      <c r="CB36" s="138"/>
      <c r="CC36" s="138"/>
      <c r="CD36" s="138"/>
      <c r="CE36" s="138"/>
      <c r="CF36" s="138"/>
      <c r="CG36" s="138"/>
      <c r="CH36" s="138"/>
      <c r="CI36" s="139"/>
    </row>
    <row r="37" spans="1:95" ht="18.75">
      <c r="A37" s="8"/>
      <c r="B37" s="6"/>
      <c r="C37" s="128"/>
      <c r="D37" s="128"/>
      <c r="E37" s="128"/>
      <c r="F37" s="124"/>
      <c r="G37" s="124"/>
      <c r="H37" s="124"/>
      <c r="I37" s="124"/>
      <c r="J37" s="124"/>
      <c r="K37" s="129" t="s">
        <v>21</v>
      </c>
      <c r="L37" s="129"/>
      <c r="M37" s="129"/>
      <c r="N37" s="129"/>
      <c r="O37" s="129"/>
      <c r="P37" s="129"/>
      <c r="Q37" s="129"/>
      <c r="R37" s="129"/>
      <c r="S37" s="129"/>
      <c r="T37" s="129"/>
      <c r="U37" s="129"/>
      <c r="V37" s="129"/>
      <c r="W37" s="129"/>
      <c r="X37" s="129"/>
      <c r="Y37" s="129"/>
      <c r="Z37" s="129"/>
      <c r="AA37" s="129"/>
      <c r="AB37" s="169">
        <f>SUM(AB34:AM36)</f>
        <v>0</v>
      </c>
      <c r="AC37" s="170"/>
      <c r="AD37" s="170"/>
      <c r="AE37" s="170"/>
      <c r="AF37" s="170"/>
      <c r="AG37" s="170"/>
      <c r="AH37" s="170"/>
      <c r="AI37" s="170"/>
      <c r="AJ37" s="170"/>
      <c r="AK37" s="170"/>
      <c r="AL37" s="170"/>
      <c r="AM37" s="171"/>
      <c r="AN37" s="166">
        <f>SUM(AN34:AY36)</f>
        <v>0</v>
      </c>
      <c r="AO37" s="167"/>
      <c r="AP37" s="167"/>
      <c r="AQ37" s="167"/>
      <c r="AR37" s="167"/>
      <c r="AS37" s="167"/>
      <c r="AT37" s="167"/>
      <c r="AU37" s="167"/>
      <c r="AV37" s="167"/>
      <c r="AW37" s="167"/>
      <c r="AX37" s="167"/>
      <c r="AY37" s="168"/>
      <c r="AZ37" s="163">
        <f>SUM(AZ34:BK36)</f>
        <v>0</v>
      </c>
      <c r="BA37" s="164"/>
      <c r="BB37" s="164"/>
      <c r="BC37" s="164"/>
      <c r="BD37" s="164"/>
      <c r="BE37" s="164"/>
      <c r="BF37" s="164"/>
      <c r="BG37" s="164"/>
      <c r="BH37" s="164"/>
      <c r="BI37" s="164"/>
      <c r="BJ37" s="164"/>
      <c r="BK37" s="165"/>
      <c r="BL37" s="137">
        <f>SUM(BL34:BW36)</f>
        <v>0</v>
      </c>
      <c r="BM37" s="138"/>
      <c r="BN37" s="138"/>
      <c r="BO37" s="138"/>
      <c r="BP37" s="138"/>
      <c r="BQ37" s="138"/>
      <c r="BR37" s="138"/>
      <c r="BS37" s="138"/>
      <c r="BT37" s="138"/>
      <c r="BU37" s="138"/>
      <c r="BV37" s="138"/>
      <c r="BW37" s="139"/>
      <c r="BX37" s="146">
        <f>SUM(AB37:BW37)</f>
        <v>0</v>
      </c>
      <c r="BY37" s="147"/>
      <c r="BZ37" s="147"/>
      <c r="CA37" s="147"/>
      <c r="CB37" s="147"/>
      <c r="CC37" s="147"/>
      <c r="CD37" s="147"/>
      <c r="CE37" s="147"/>
      <c r="CF37" s="147"/>
      <c r="CG37" s="147"/>
      <c r="CH37" s="147"/>
      <c r="CI37" s="148"/>
      <c r="CM37" s="14">
        <f>IF(AB37=0,0,TEXT(AB37,"#,###"))</f>
        <v>0</v>
      </c>
      <c r="CN37" s="14">
        <f>IF(AN37=0,0,TEXT(AN37,"#,###"))</f>
        <v>0</v>
      </c>
      <c r="CO37" s="14">
        <f>IF(AZ37=0,0,TEXT(AZ37,"#,###"))</f>
        <v>0</v>
      </c>
      <c r="CP37" s="17"/>
      <c r="CQ37" s="14">
        <f>IF(BX37=0,0,TEXT(BX37,"#,###"))</f>
        <v>0</v>
      </c>
    </row>
    <row r="38" spans="1:95" ht="18.75">
      <c r="A38" s="8"/>
      <c r="B38" s="6"/>
      <c r="C38" s="128"/>
      <c r="D38" s="128"/>
      <c r="E38" s="128"/>
      <c r="F38" s="101" t="s">
        <v>22</v>
      </c>
      <c r="G38" s="102"/>
      <c r="H38" s="102"/>
      <c r="I38" s="102"/>
      <c r="J38" s="102"/>
      <c r="K38" s="102"/>
      <c r="L38" s="102"/>
      <c r="M38" s="102"/>
      <c r="N38" s="102"/>
      <c r="O38" s="102"/>
      <c r="P38" s="102"/>
      <c r="Q38" s="102"/>
      <c r="R38" s="102"/>
      <c r="S38" s="102"/>
      <c r="T38" s="102"/>
      <c r="U38" s="102"/>
      <c r="V38" s="102"/>
      <c r="W38" s="102"/>
      <c r="X38" s="102"/>
      <c r="Y38" s="102"/>
      <c r="Z38" s="102"/>
      <c r="AA38" s="103"/>
      <c r="AB38" s="137">
        <f>SUM(AB33,AB37)</f>
        <v>0</v>
      </c>
      <c r="AC38" s="138"/>
      <c r="AD38" s="138"/>
      <c r="AE38" s="138"/>
      <c r="AF38" s="138"/>
      <c r="AG38" s="138"/>
      <c r="AH38" s="138"/>
      <c r="AI38" s="138"/>
      <c r="AJ38" s="138"/>
      <c r="AK38" s="138"/>
      <c r="AL38" s="138"/>
      <c r="AM38" s="139"/>
      <c r="AN38" s="137">
        <f>SUM(AN33,AN37)</f>
        <v>0</v>
      </c>
      <c r="AO38" s="138"/>
      <c r="AP38" s="138"/>
      <c r="AQ38" s="138"/>
      <c r="AR38" s="138"/>
      <c r="AS38" s="138"/>
      <c r="AT38" s="138"/>
      <c r="AU38" s="138"/>
      <c r="AV38" s="138"/>
      <c r="AW38" s="138"/>
      <c r="AX38" s="138"/>
      <c r="AY38" s="139"/>
      <c r="AZ38" s="137">
        <f>SUM(AZ33,AZ37)</f>
        <v>0</v>
      </c>
      <c r="BA38" s="138"/>
      <c r="BB38" s="138"/>
      <c r="BC38" s="138"/>
      <c r="BD38" s="138"/>
      <c r="BE38" s="138"/>
      <c r="BF38" s="138"/>
      <c r="BG38" s="138"/>
      <c r="BH38" s="138"/>
      <c r="BI38" s="138"/>
      <c r="BJ38" s="138"/>
      <c r="BK38" s="139"/>
      <c r="BL38" s="137">
        <f>SUM(BL33,BL37)</f>
        <v>0</v>
      </c>
      <c r="BM38" s="138"/>
      <c r="BN38" s="138"/>
      <c r="BO38" s="138"/>
      <c r="BP38" s="138"/>
      <c r="BQ38" s="138"/>
      <c r="BR38" s="138"/>
      <c r="BS38" s="138"/>
      <c r="BT38" s="138"/>
      <c r="BU38" s="138"/>
      <c r="BV38" s="138"/>
      <c r="BW38" s="139"/>
      <c r="BX38" s="149">
        <f>SUM(AB38:BW38)</f>
        <v>0</v>
      </c>
      <c r="BY38" s="150"/>
      <c r="BZ38" s="150"/>
      <c r="CA38" s="150"/>
      <c r="CB38" s="150"/>
      <c r="CC38" s="150"/>
      <c r="CD38" s="150"/>
      <c r="CE38" s="150"/>
      <c r="CF38" s="150"/>
      <c r="CG38" s="150"/>
      <c r="CH38" s="150"/>
      <c r="CI38" s="151"/>
      <c r="CQ38" s="14">
        <f>IF(BX38=0,0,TEXT(BX38,"#,###"))</f>
        <v>0</v>
      </c>
    </row>
    <row r="39" spans="1:95">
      <c r="B39" s="6"/>
      <c r="C39" s="6"/>
    </row>
    <row r="40" spans="1:95" ht="14.25">
      <c r="B40" s="162" t="s">
        <v>27</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20" t="str">
        <f>IF(AND(CJ22="要入力",CM16=1),"入力不要",IF(AND(CJ22="要入力",SUM(CM17:CM18)=1),"要入力",""))</f>
        <v/>
      </c>
    </row>
    <row r="41" spans="1:95" ht="18.75">
      <c r="A41" s="8"/>
      <c r="C41" s="96" t="s">
        <v>28</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7"/>
      <c r="AP41" s="97"/>
      <c r="AQ41" s="97"/>
      <c r="AR41" s="97"/>
      <c r="AS41" s="97"/>
      <c r="AT41" s="97"/>
      <c r="AU41" s="97"/>
      <c r="AV41" s="97"/>
      <c r="AW41" s="97"/>
      <c r="AX41" s="97"/>
      <c r="AY41" s="97"/>
      <c r="AZ41" s="97"/>
      <c r="BA41" s="99" t="s">
        <v>1</v>
      </c>
      <c r="BB41" s="100"/>
      <c r="BC41" s="100"/>
      <c r="BD41" s="172" t="str">
        <f>IF(OR(AO41="",AO42=""),"",AO41/AO42)</f>
        <v/>
      </c>
      <c r="BE41" s="173"/>
      <c r="BF41" s="173"/>
      <c r="BG41" s="173"/>
      <c r="BH41" s="173"/>
      <c r="BI41" s="173"/>
      <c r="BJ41" s="173"/>
      <c r="BK41" s="173"/>
      <c r="BL41" s="173"/>
      <c r="BM41" s="174"/>
    </row>
    <row r="42" spans="1:95" ht="18.75">
      <c r="A42" s="8"/>
      <c r="C42" s="96" t="s">
        <v>29</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8"/>
      <c r="AP42" s="98"/>
      <c r="AQ42" s="98"/>
      <c r="AR42" s="98"/>
      <c r="AS42" s="98"/>
      <c r="AT42" s="98"/>
      <c r="AU42" s="98"/>
      <c r="AV42" s="98"/>
      <c r="AW42" s="98"/>
      <c r="AX42" s="98"/>
      <c r="AY42" s="98"/>
      <c r="AZ42" s="98"/>
      <c r="BA42" s="99"/>
      <c r="BB42" s="100"/>
      <c r="BC42" s="100"/>
      <c r="BD42" s="175"/>
      <c r="BE42" s="176"/>
      <c r="BF42" s="176"/>
      <c r="BG42" s="176"/>
      <c r="BH42" s="176"/>
      <c r="BI42" s="176"/>
      <c r="BJ42" s="176"/>
      <c r="BK42" s="176"/>
      <c r="BL42" s="176"/>
      <c r="BM42" s="177"/>
      <c r="BP42" s="172" t="str">
        <f>IF(BD44="",BD41,BD44)</f>
        <v/>
      </c>
      <c r="BQ42" s="173"/>
      <c r="BR42" s="173"/>
      <c r="BS42" s="173"/>
      <c r="BT42" s="173"/>
      <c r="BU42" s="173"/>
      <c r="BV42" s="173"/>
      <c r="BW42" s="173"/>
      <c r="BX42" s="173"/>
      <c r="BY42" s="174"/>
    </row>
    <row r="43" spans="1:95">
      <c r="BP43" s="180"/>
      <c r="BQ43" s="181"/>
      <c r="BR43" s="181"/>
      <c r="BS43" s="181"/>
      <c r="BT43" s="181"/>
      <c r="BU43" s="181"/>
      <c r="BV43" s="181"/>
      <c r="BW43" s="181"/>
      <c r="BX43" s="181"/>
      <c r="BY43" s="182"/>
    </row>
    <row r="44" spans="1:95" ht="21" customHeight="1">
      <c r="A44" s="7"/>
      <c r="C44" s="178" t="s">
        <v>138</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9"/>
      <c r="BD44" s="90"/>
      <c r="BE44" s="91"/>
      <c r="BF44" s="91"/>
      <c r="BG44" s="91"/>
      <c r="BH44" s="91"/>
      <c r="BI44" s="91"/>
      <c r="BJ44" s="91"/>
      <c r="BK44" s="91"/>
      <c r="BL44" s="91"/>
      <c r="BM44" s="92"/>
      <c r="BP44" s="175"/>
      <c r="BQ44" s="176"/>
      <c r="BR44" s="176"/>
      <c r="BS44" s="176"/>
      <c r="BT44" s="176"/>
      <c r="BU44" s="176"/>
      <c r="BV44" s="176"/>
      <c r="BW44" s="176"/>
      <c r="BX44" s="176"/>
      <c r="BY44" s="177"/>
      <c r="BZ44" s="185" t="s">
        <v>34</v>
      </c>
      <c r="CA44" s="96"/>
      <c r="CB44" s="96"/>
      <c r="CC44" s="96"/>
      <c r="CD44" s="96"/>
      <c r="CE44" s="96"/>
      <c r="CF44" s="96"/>
      <c r="CG44" s="96"/>
      <c r="CH44" s="96"/>
      <c r="CI44" s="96"/>
    </row>
    <row r="45" spans="1:95" ht="21">
      <c r="A45" s="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9"/>
      <c r="BD45" s="93"/>
      <c r="BE45" s="94"/>
      <c r="BF45" s="94"/>
      <c r="BG45" s="94"/>
      <c r="BH45" s="94"/>
      <c r="BI45" s="94"/>
      <c r="BJ45" s="94"/>
      <c r="BK45" s="94"/>
      <c r="BL45" s="94"/>
      <c r="BM45" s="95"/>
      <c r="BP45" s="96" t="s">
        <v>32</v>
      </c>
      <c r="BQ45" s="96"/>
      <c r="BR45" s="96"/>
      <c r="BS45" s="96"/>
      <c r="BT45" s="96"/>
      <c r="BU45" s="96"/>
      <c r="BV45" s="96"/>
      <c r="BW45" s="96"/>
      <c r="BX45" s="96"/>
      <c r="BY45" s="96"/>
      <c r="BZ45" s="96"/>
      <c r="CA45" s="96"/>
      <c r="CB45" s="96"/>
      <c r="CC45" s="96"/>
      <c r="CD45" s="96"/>
      <c r="CE45" s="96"/>
      <c r="CF45" s="96"/>
      <c r="CG45" s="96"/>
      <c r="CH45" s="96"/>
      <c r="CI45" s="96"/>
    </row>
    <row r="46" spans="1:95">
      <c r="BW46" s="9"/>
    </row>
    <row r="47" spans="1:95">
      <c r="B47" s="162" t="s">
        <v>30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row>
    <row r="48" spans="1:95" ht="14.25">
      <c r="B48" s="79" t="s">
        <v>31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20" t="str">
        <f>IF(CM48=1,"","該当しない項目のためこのままでOK")</f>
        <v>該当しない項目のためこのままでOK</v>
      </c>
      <c r="CM48" s="14">
        <f>CM16</f>
        <v>0</v>
      </c>
    </row>
    <row r="49" spans="1:93" ht="18.75" customHeight="1">
      <c r="A49" s="8"/>
      <c r="C49" s="82" t="s">
        <v>36</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3" t="str">
        <f>IF(AND(SUM(CM11:CM18)=1,CM48=1),ROUNDDOWN((R7*BX33/BX38)*((AB33+AN33+AZ33)/BX33)*10/110,0),"－　")</f>
        <v>－　</v>
      </c>
      <c r="AZ49" s="84"/>
      <c r="BA49" s="84"/>
      <c r="BB49" s="84"/>
      <c r="BC49" s="84"/>
      <c r="BD49" s="84"/>
      <c r="BE49" s="84"/>
      <c r="BF49" s="84"/>
      <c r="BG49" s="84"/>
      <c r="BH49" s="84"/>
      <c r="BI49" s="84"/>
      <c r="BJ49" s="85"/>
      <c r="CJ49" s="1" t="str">
        <f>IF(AND(SUM(CM11:CM18)=1,CM48=1),"("&amp;CM7&amp;"*"&amp;CQ33&amp;"/"&amp;CQ38&amp;")*(("&amp;CM33&amp;"+"&amp;CN33&amp;"+"&amp;CO33&amp;")/"&amp;CQ33&amp;")*10/110=(円未満切捨て)","")</f>
        <v/>
      </c>
    </row>
    <row r="50" spans="1:93" ht="18.75" customHeight="1">
      <c r="A50" s="8"/>
      <c r="C50" s="82" t="s">
        <v>39</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t="str">
        <f>IF(AND(SUM(CM11:CM18)=1,CM48=1),ROUNDDOWN((R7*BX37/BX38)*((AB37+AN37+AZ37)/BX37)*8/108,0),"－　")</f>
        <v>－　</v>
      </c>
      <c r="AZ50" s="84"/>
      <c r="BA50" s="84"/>
      <c r="BB50" s="84"/>
      <c r="BC50" s="84"/>
      <c r="BD50" s="84"/>
      <c r="BE50" s="84"/>
      <c r="BF50" s="84"/>
      <c r="BG50" s="84"/>
      <c r="BH50" s="84"/>
      <c r="BI50" s="84"/>
      <c r="BJ50" s="85"/>
      <c r="CJ50" s="1" t="str">
        <f>IF(AND(SUM(CM11:CM18)=1,CM48=1),"("&amp;CM7&amp;"*"&amp;CQ37&amp;"/"&amp;CQ38&amp;")*(("&amp;CM37&amp;"+"&amp;CN37&amp;"+"&amp;CO37&amp;")/"&amp;CQ37&amp;")*8/108=(円未満切捨て)","")</f>
        <v/>
      </c>
    </row>
    <row r="52" spans="1:93" ht="14.25">
      <c r="B52" s="79" t="s">
        <v>37</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20" t="str">
        <f>IF(CM52=1,"","該当しない項目のためこのままでOK")</f>
        <v>該当しない項目のためこのままでOK</v>
      </c>
      <c r="CM52" s="14">
        <f>CM17</f>
        <v>0</v>
      </c>
    </row>
    <row r="53" spans="1:93" ht="18.75">
      <c r="A53" s="8"/>
      <c r="C53" s="82" t="s">
        <v>40</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152" t="str">
        <f>IF(AND(SUM(CM11:CM18)=1,CM52=1),ROUNDDOWN((R7*AB33/BX38)*10/110,0),"－　")</f>
        <v>－　</v>
      </c>
      <c r="AZ53" s="84"/>
      <c r="BA53" s="84"/>
      <c r="BB53" s="84"/>
      <c r="BC53" s="84"/>
      <c r="BD53" s="84"/>
      <c r="BE53" s="84"/>
      <c r="BF53" s="84"/>
      <c r="BG53" s="84"/>
      <c r="BH53" s="84"/>
      <c r="BI53" s="84"/>
      <c r="BJ53" s="85"/>
      <c r="CJ53" s="1" t="str">
        <f>IF(AND(SUM(CM11:CM18)=1,CM52=1),"("&amp;CM7&amp;"*"&amp;CM33&amp;"/"&amp;CQ38&amp;")*10/110=(円未満切捨て)","")</f>
        <v/>
      </c>
      <c r="CM53" s="10"/>
    </row>
    <row r="54" spans="1:93" ht="18.75">
      <c r="A54" s="8"/>
      <c r="C54" s="82" t="s">
        <v>41</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3" t="str">
        <f>IF(AND(SUM(CM11:CM18)=1,CM52=1),ROUNDDOWN((R7*AZ33/BX38)*10/110*BP42,0),"－　")</f>
        <v>－　</v>
      </c>
      <c r="AZ54" s="84"/>
      <c r="BA54" s="84"/>
      <c r="BB54" s="84"/>
      <c r="BC54" s="84"/>
      <c r="BD54" s="84"/>
      <c r="BE54" s="84"/>
      <c r="BF54" s="84"/>
      <c r="BG54" s="84"/>
      <c r="BH54" s="84"/>
      <c r="BI54" s="84"/>
      <c r="BJ54" s="85"/>
      <c r="CJ54" s="1" t="str">
        <f>IF(AND(SUM(CM11:CM18)=1,CM52=1),"("&amp;CM7&amp;"*"&amp;CO33&amp;"/"&amp;CQ38&amp;")*10/110*(Ｋ)=(円未満切捨て)","")</f>
        <v/>
      </c>
    </row>
    <row r="55" spans="1:93" ht="18.75">
      <c r="A55" s="8"/>
      <c r="C55" s="82" t="s">
        <v>42</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3" t="str">
        <f>IF(AND(SUM(CM11:CM18)=1,CM52=1),ROUNDDOWN((R7*AB37/BX38)*8/108,0),"－　")</f>
        <v>－　</v>
      </c>
      <c r="AZ55" s="84"/>
      <c r="BA55" s="84"/>
      <c r="BB55" s="84"/>
      <c r="BC55" s="84"/>
      <c r="BD55" s="84"/>
      <c r="BE55" s="84"/>
      <c r="BF55" s="84"/>
      <c r="BG55" s="84"/>
      <c r="BH55" s="84"/>
      <c r="BI55" s="84"/>
      <c r="BJ55" s="85"/>
      <c r="CJ55" s="1" t="str">
        <f>IF(AND(SUM(CM11:CM18)=1,CM52=1),"("&amp;CM7&amp;"*"&amp;CM37&amp;"/"&amp;CQ38&amp;")*8/108=(円未満切捨て)","")</f>
        <v/>
      </c>
    </row>
    <row r="56" spans="1:93" ht="18.75">
      <c r="A56" s="8"/>
      <c r="C56" s="82" t="s">
        <v>43</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3" t="str">
        <f>IF(AND(SUM(CM11:CM18)=1,CM52=1),ROUNDDOWN((R7*AZ37/BX38)*8/108*BP42,0),"－　")</f>
        <v>－　</v>
      </c>
      <c r="AZ56" s="84"/>
      <c r="BA56" s="84"/>
      <c r="BB56" s="84"/>
      <c r="BC56" s="84"/>
      <c r="BD56" s="84"/>
      <c r="BE56" s="84"/>
      <c r="BF56" s="84"/>
      <c r="BG56" s="84"/>
      <c r="BH56" s="84"/>
      <c r="BI56" s="84"/>
      <c r="BJ56" s="85"/>
      <c r="CJ56" s="1" t="str">
        <f>IF(AND(SUM(CM11:CM18)=1,CM52=1),"("&amp;CM7&amp;"*"&amp;CO37&amp;"/"&amp;CQ38&amp;")*8/108*(Ｋ)=(円未満切捨て)","")</f>
        <v/>
      </c>
    </row>
    <row r="58" spans="1:93" ht="14.25">
      <c r="B58" s="79" t="s">
        <v>49</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20" t="str">
        <f>IF(CM58=1,"","該当しない項目のためこのままでOK")</f>
        <v>該当しない項目のためこのままでOK</v>
      </c>
      <c r="CM58" s="16">
        <f>CM18</f>
        <v>0</v>
      </c>
    </row>
    <row r="59" spans="1:93" ht="18.75">
      <c r="A59" s="8"/>
      <c r="C59" s="82" t="s">
        <v>44</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3" t="str">
        <f>IF(AND(SUM(CM11:CM18)=1,CM58=1),ROUNDDOWN((R7*(AB33+AN33+AZ33)/BX38)*10/110*BP42,0),"－　")</f>
        <v>－　</v>
      </c>
      <c r="AZ59" s="84"/>
      <c r="BA59" s="84"/>
      <c r="BB59" s="84"/>
      <c r="BC59" s="84"/>
      <c r="BD59" s="84"/>
      <c r="BE59" s="84"/>
      <c r="BF59" s="84"/>
      <c r="BG59" s="84"/>
      <c r="BH59" s="84"/>
      <c r="BI59" s="84"/>
      <c r="BJ59" s="85"/>
      <c r="CJ59" s="1" t="str">
        <f>IF(AND(SUM(CM11:CM18)=1,CM58=1),"("&amp;CM7&amp;"*("&amp;CM33&amp;"+"&amp;CN33&amp;"+"&amp;CO33&amp;")/"&amp;CQ38&amp;")*10/110*(Ｋ)=(円未満切捨て)","")</f>
        <v/>
      </c>
    </row>
    <row r="60" spans="1:93" ht="18.75">
      <c r="A60" s="8"/>
      <c r="C60" s="82" t="s">
        <v>45</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3" t="str">
        <f>IF(AND(SUM(CM11:CM18)=1,CM58=1),ROUNDDOWN((R7*(AB37+AN37+AZ37)/BX38)*8/108*BP42,0),"－　")</f>
        <v>－　</v>
      </c>
      <c r="AZ60" s="84"/>
      <c r="BA60" s="84"/>
      <c r="BB60" s="84"/>
      <c r="BC60" s="84"/>
      <c r="BD60" s="84"/>
      <c r="BE60" s="84"/>
      <c r="BF60" s="84"/>
      <c r="BG60" s="84"/>
      <c r="BH60" s="84"/>
      <c r="BI60" s="84"/>
      <c r="BJ60" s="85"/>
      <c r="CJ60" s="1" t="str">
        <f>IF(AND(SUM(CM11:CM18)=1,CM58=1),"("&amp;CM7&amp;"*("&amp;CM37&amp;"+"&amp;CN37&amp;"+"&amp;CO37&amp;")/"&amp;CQ38&amp;")*8/108*(Ｋ)=(円未満切捨て)","")</f>
        <v/>
      </c>
    </row>
    <row r="61" spans="1:93" ht="14.25" thickBot="1"/>
    <row r="62" spans="1:93" ht="19.5" thickBot="1">
      <c r="A62" s="8"/>
      <c r="B62" s="79" t="s">
        <v>50</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c r="AY62" s="86" t="str">
        <f>IF(AND(SUM(CM11:CM18)=1,SUM(CM11:CM15)=1),0,IF(AND(SUM(CM11:CM18)=1,SUM(CM63:CO63)=1),HLOOKUP(1,CM63:CO64,2,FALSE),"－　"))</f>
        <v>－　</v>
      </c>
      <c r="AZ62" s="87"/>
      <c r="BA62" s="87"/>
      <c r="BB62" s="87"/>
      <c r="BC62" s="87"/>
      <c r="BD62" s="87"/>
      <c r="BE62" s="87"/>
      <c r="BF62" s="87"/>
      <c r="BG62" s="87"/>
      <c r="BH62" s="87"/>
      <c r="BI62" s="87"/>
      <c r="BJ62" s="88"/>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K33:AA33"/>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2" t="s">
        <v>65</v>
      </c>
      <c r="E7" s="213"/>
      <c r="F7" s="214"/>
    </row>
    <row r="8" spans="1:6" ht="17.25">
      <c r="A8" s="52"/>
      <c r="B8" s="207" t="s">
        <v>66</v>
      </c>
      <c r="C8" s="204" t="s">
        <v>67</v>
      </c>
      <c r="D8" s="39" t="s">
        <v>66</v>
      </c>
      <c r="E8" s="40" t="s">
        <v>68</v>
      </c>
      <c r="F8" s="41"/>
    </row>
    <row r="9" spans="1:6" ht="17.25">
      <c r="A9" s="52"/>
      <c r="B9" s="208"/>
      <c r="C9" s="205"/>
      <c r="D9" s="42"/>
      <c r="E9" s="43" t="s">
        <v>69</v>
      </c>
      <c r="F9" s="44"/>
    </row>
    <row r="10" spans="1:6" ht="17.25">
      <c r="A10" s="52"/>
      <c r="B10" s="208"/>
      <c r="C10" s="205"/>
      <c r="D10" s="45" t="s">
        <v>70</v>
      </c>
      <c r="E10" s="43" t="s">
        <v>72</v>
      </c>
      <c r="F10" s="44"/>
    </row>
    <row r="11" spans="1:6" ht="17.25">
      <c r="A11" s="52"/>
      <c r="B11" s="208"/>
      <c r="C11" s="205"/>
      <c r="D11" s="45" t="s">
        <v>73</v>
      </c>
      <c r="E11" s="43" t="s">
        <v>74</v>
      </c>
      <c r="F11" s="44"/>
    </row>
    <row r="12" spans="1:6" ht="17.25">
      <c r="A12" s="52"/>
      <c r="B12" s="208"/>
      <c r="C12" s="205"/>
      <c r="D12" s="42" t="s">
        <v>96</v>
      </c>
      <c r="E12" s="43"/>
      <c r="F12" s="44"/>
    </row>
    <row r="13" spans="1:6" ht="27">
      <c r="A13" s="52"/>
      <c r="B13" s="208"/>
      <c r="C13" s="205"/>
      <c r="D13" s="42"/>
      <c r="E13" s="43" t="s">
        <v>75</v>
      </c>
      <c r="F13" s="46" t="s">
        <v>76</v>
      </c>
    </row>
    <row r="14" spans="1:6" ht="17.25">
      <c r="A14" s="52"/>
      <c r="B14" s="208"/>
      <c r="C14" s="205"/>
      <c r="D14" s="42"/>
      <c r="E14" s="43" t="s">
        <v>75</v>
      </c>
      <c r="F14" s="44" t="s">
        <v>77</v>
      </c>
    </row>
    <row r="15" spans="1:6" ht="17.25">
      <c r="A15" s="52"/>
      <c r="B15" s="208"/>
      <c r="C15" s="205"/>
      <c r="D15" s="42"/>
      <c r="E15" s="43" t="s">
        <v>75</v>
      </c>
      <c r="F15" s="44" t="s">
        <v>78</v>
      </c>
    </row>
    <row r="16" spans="1:6" ht="17.25">
      <c r="A16" s="52"/>
      <c r="B16" s="209"/>
      <c r="C16" s="206"/>
      <c r="D16" s="47"/>
      <c r="E16" s="48"/>
      <c r="F16" s="49"/>
    </row>
    <row r="17" spans="1:6" ht="17.25">
      <c r="A17" s="52"/>
      <c r="B17" s="207" t="s">
        <v>70</v>
      </c>
      <c r="C17" s="204" t="s">
        <v>79</v>
      </c>
      <c r="D17" s="39" t="s">
        <v>66</v>
      </c>
      <c r="E17" s="40" t="s">
        <v>68</v>
      </c>
      <c r="F17" s="41"/>
    </row>
    <row r="18" spans="1:6" ht="17.25">
      <c r="A18" s="52"/>
      <c r="B18" s="208"/>
      <c r="C18" s="205"/>
      <c r="D18" s="42"/>
      <c r="E18" s="43" t="s">
        <v>69</v>
      </c>
      <c r="F18" s="44"/>
    </row>
    <row r="19" spans="1:6" ht="17.25">
      <c r="A19" s="52"/>
      <c r="B19" s="208"/>
      <c r="C19" s="205"/>
      <c r="D19" s="45" t="s">
        <v>70</v>
      </c>
      <c r="E19" s="43" t="s">
        <v>72</v>
      </c>
      <c r="F19" s="44"/>
    </row>
    <row r="20" spans="1:6" ht="17.25">
      <c r="A20" s="52"/>
      <c r="B20" s="208"/>
      <c r="C20" s="205"/>
      <c r="D20" s="45" t="s">
        <v>73</v>
      </c>
      <c r="E20" s="43" t="s">
        <v>80</v>
      </c>
      <c r="F20" s="44"/>
    </row>
    <row r="21" spans="1:6" ht="17.25">
      <c r="A21" s="52"/>
      <c r="B21" s="209"/>
      <c r="C21" s="206"/>
      <c r="D21" s="47"/>
      <c r="E21" s="48"/>
      <c r="F21" s="49"/>
    </row>
    <row r="22" spans="1:6" ht="17.25">
      <c r="A22" s="52"/>
      <c r="B22" s="207" t="s">
        <v>73</v>
      </c>
      <c r="C22" s="210" t="s">
        <v>82</v>
      </c>
      <c r="D22" s="39" t="s">
        <v>66</v>
      </c>
      <c r="E22" s="40" t="s">
        <v>68</v>
      </c>
      <c r="F22" s="41"/>
    </row>
    <row r="23" spans="1:6" ht="17.25">
      <c r="A23" s="52"/>
      <c r="B23" s="208"/>
      <c r="C23" s="211"/>
      <c r="D23" s="42"/>
      <c r="E23" s="43" t="s">
        <v>69</v>
      </c>
      <c r="F23" s="44"/>
    </row>
    <row r="24" spans="1:6" ht="17.25">
      <c r="A24" s="52"/>
      <c r="B24" s="208"/>
      <c r="C24" s="50"/>
      <c r="D24" s="45" t="s">
        <v>70</v>
      </c>
      <c r="E24" s="43" t="s">
        <v>72</v>
      </c>
      <c r="F24" s="44"/>
    </row>
    <row r="25" spans="1:6" ht="13.5" customHeight="1">
      <c r="A25" s="52"/>
      <c r="B25" s="208"/>
      <c r="C25" s="205" t="s">
        <v>97</v>
      </c>
      <c r="D25" s="45" t="s">
        <v>73</v>
      </c>
      <c r="E25" s="43" t="s">
        <v>83</v>
      </c>
      <c r="F25" s="44"/>
    </row>
    <row r="26" spans="1:6" ht="17.25">
      <c r="A26" s="52"/>
      <c r="B26" s="208"/>
      <c r="C26" s="205"/>
      <c r="D26" s="45" t="s">
        <v>85</v>
      </c>
      <c r="E26" s="43" t="s">
        <v>84</v>
      </c>
      <c r="F26" s="44"/>
    </row>
    <row r="27" spans="1:6" ht="17.25">
      <c r="A27" s="52"/>
      <c r="B27" s="208"/>
      <c r="C27" s="205"/>
      <c r="D27" s="45" t="s">
        <v>86</v>
      </c>
      <c r="E27" s="43" t="s">
        <v>87</v>
      </c>
      <c r="F27" s="44"/>
    </row>
    <row r="28" spans="1:6" ht="17.25">
      <c r="A28" s="52"/>
      <c r="B28" s="208"/>
      <c r="C28" s="205"/>
      <c r="D28" s="42"/>
      <c r="E28" s="43" t="s">
        <v>98</v>
      </c>
      <c r="F28" s="44"/>
    </row>
    <row r="29" spans="1:6" ht="17.25">
      <c r="A29" s="52"/>
      <c r="B29" s="208"/>
      <c r="C29" s="205"/>
      <c r="D29" s="42"/>
      <c r="E29" s="43"/>
      <c r="F29" s="44"/>
    </row>
    <row r="30" spans="1:6" ht="17.25">
      <c r="A30" s="52"/>
      <c r="B30" s="208"/>
      <c r="C30" s="205"/>
      <c r="D30" s="42"/>
      <c r="E30" s="43"/>
      <c r="F30" s="44"/>
    </row>
    <row r="31" spans="1:6" ht="17.25">
      <c r="A31" s="52"/>
      <c r="B31" s="209"/>
      <c r="C31" s="206"/>
      <c r="D31" s="47"/>
      <c r="E31" s="48"/>
      <c r="F31" s="49"/>
    </row>
    <row r="32" spans="1:6" ht="17.25">
      <c r="A32" s="52"/>
      <c r="B32" s="207" t="s">
        <v>105</v>
      </c>
      <c r="C32" s="204" t="s">
        <v>90</v>
      </c>
      <c r="D32" s="39" t="s">
        <v>66</v>
      </c>
      <c r="E32" s="40" t="s">
        <v>68</v>
      </c>
      <c r="F32" s="41"/>
    </row>
    <row r="33" spans="1:6" ht="17.25">
      <c r="A33" s="52"/>
      <c r="B33" s="208"/>
      <c r="C33" s="205"/>
      <c r="D33" s="42"/>
      <c r="E33" s="43" t="s">
        <v>69</v>
      </c>
      <c r="F33" s="44"/>
    </row>
    <row r="34" spans="1:6" ht="17.25">
      <c r="A34" s="52"/>
      <c r="B34" s="208"/>
      <c r="C34" s="205"/>
      <c r="D34" s="45" t="s">
        <v>70</v>
      </c>
      <c r="E34" s="43" t="s">
        <v>72</v>
      </c>
      <c r="F34" s="44"/>
    </row>
    <row r="35" spans="1:6" ht="17.25">
      <c r="A35" s="52"/>
      <c r="B35" s="208"/>
      <c r="C35" s="205"/>
      <c r="D35" s="45" t="s">
        <v>73</v>
      </c>
      <c r="E35" s="43" t="s">
        <v>83</v>
      </c>
      <c r="F35" s="44"/>
    </row>
    <row r="36" spans="1:6" ht="17.25">
      <c r="A36" s="52"/>
      <c r="B36" s="208"/>
      <c r="C36" s="205"/>
      <c r="D36" s="45" t="s">
        <v>85</v>
      </c>
      <c r="E36" s="43" t="s">
        <v>84</v>
      </c>
      <c r="F36" s="44"/>
    </row>
    <row r="37" spans="1:6" ht="17.25">
      <c r="A37" s="52"/>
      <c r="B37" s="208"/>
      <c r="C37" s="205"/>
      <c r="D37" s="45" t="s">
        <v>88</v>
      </c>
      <c r="E37" s="43" t="s">
        <v>91</v>
      </c>
      <c r="F37" s="44"/>
    </row>
    <row r="38" spans="1:6" ht="17.25">
      <c r="A38" s="52"/>
      <c r="B38" s="209"/>
      <c r="C38" s="206"/>
      <c r="D38" s="47"/>
      <c r="E38" s="48"/>
      <c r="F38" s="49"/>
    </row>
    <row r="39" spans="1:6" ht="17.25">
      <c r="A39" s="52"/>
      <c r="B39" s="207" t="s">
        <v>86</v>
      </c>
      <c r="C39" s="204" t="s">
        <v>89</v>
      </c>
      <c r="D39" s="39" t="s">
        <v>66</v>
      </c>
      <c r="E39" s="40" t="s">
        <v>68</v>
      </c>
      <c r="F39" s="41"/>
    </row>
    <row r="40" spans="1:6" ht="17.25">
      <c r="A40" s="52"/>
      <c r="B40" s="208"/>
      <c r="C40" s="205"/>
      <c r="D40" s="42"/>
      <c r="E40" s="43" t="s">
        <v>69</v>
      </c>
      <c r="F40" s="44"/>
    </row>
    <row r="41" spans="1:6" ht="17.25">
      <c r="A41" s="52"/>
      <c r="B41" s="208"/>
      <c r="C41" s="205"/>
      <c r="D41" s="45" t="s">
        <v>70</v>
      </c>
      <c r="E41" s="43" t="s">
        <v>72</v>
      </c>
      <c r="F41" s="44"/>
    </row>
    <row r="42" spans="1:6" ht="17.25">
      <c r="A42" s="52"/>
      <c r="B42" s="208"/>
      <c r="C42" s="205"/>
      <c r="D42" s="45" t="s">
        <v>73</v>
      </c>
      <c r="E42" s="43" t="s">
        <v>83</v>
      </c>
      <c r="F42" s="44"/>
    </row>
    <row r="43" spans="1:6" ht="17.25">
      <c r="A43" s="52"/>
      <c r="B43" s="208"/>
      <c r="C43" s="205"/>
      <c r="D43" s="45" t="s">
        <v>85</v>
      </c>
      <c r="E43" s="43" t="s">
        <v>84</v>
      </c>
      <c r="F43" s="44"/>
    </row>
    <row r="44" spans="1:6" ht="17.25">
      <c r="A44" s="52"/>
      <c r="B44" s="209"/>
      <c r="C44" s="206"/>
      <c r="D44" s="47"/>
      <c r="E44" s="48"/>
      <c r="F44" s="49"/>
    </row>
    <row r="45" spans="1:6" ht="17.25">
      <c r="A45" s="52"/>
      <c r="B45" s="207" t="s">
        <v>92</v>
      </c>
      <c r="C45" s="204" t="s">
        <v>94</v>
      </c>
      <c r="D45" s="39" t="s">
        <v>66</v>
      </c>
      <c r="E45" s="40" t="s">
        <v>68</v>
      </c>
      <c r="F45" s="41"/>
    </row>
    <row r="46" spans="1:6" ht="17.25">
      <c r="A46" s="52"/>
      <c r="B46" s="208"/>
      <c r="C46" s="205"/>
      <c r="D46" s="45" t="s">
        <v>70</v>
      </c>
      <c r="E46" s="43" t="s">
        <v>72</v>
      </c>
      <c r="F46" s="44"/>
    </row>
    <row r="47" spans="1:6" ht="17.25">
      <c r="A47" s="52"/>
      <c r="B47" s="208"/>
      <c r="C47" s="205"/>
      <c r="D47" s="45" t="s">
        <v>73</v>
      </c>
      <c r="E47" s="43" t="s">
        <v>83</v>
      </c>
      <c r="F47" s="44"/>
    </row>
    <row r="48" spans="1:6" ht="17.25">
      <c r="A48" s="52"/>
      <c r="B48" s="208"/>
      <c r="C48" s="205"/>
      <c r="D48" s="45" t="s">
        <v>85</v>
      </c>
      <c r="E48" s="43" t="s">
        <v>84</v>
      </c>
      <c r="F48" s="44"/>
    </row>
    <row r="49" spans="1:6" ht="17.25">
      <c r="A49" s="52"/>
      <c r="B49" s="209"/>
      <c r="C49" s="206"/>
      <c r="D49" s="42"/>
      <c r="E49" s="43"/>
      <c r="F49" s="44"/>
    </row>
    <row r="50" spans="1:6" ht="17.25">
      <c r="A50" s="52"/>
      <c r="B50" s="207" t="s">
        <v>93</v>
      </c>
      <c r="C50" s="204" t="s">
        <v>99</v>
      </c>
      <c r="D50" s="39" t="s">
        <v>66</v>
      </c>
      <c r="E50" s="40" t="s">
        <v>68</v>
      </c>
      <c r="F50" s="41"/>
    </row>
    <row r="51" spans="1:6" ht="17.25">
      <c r="A51" s="52"/>
      <c r="B51" s="208"/>
      <c r="C51" s="205"/>
      <c r="D51" s="45" t="s">
        <v>70</v>
      </c>
      <c r="E51" s="43" t="s">
        <v>72</v>
      </c>
      <c r="F51" s="44"/>
    </row>
    <row r="52" spans="1:6" ht="17.25">
      <c r="A52" s="52"/>
      <c r="B52" s="208"/>
      <c r="C52" s="205"/>
      <c r="D52" s="45" t="s">
        <v>73</v>
      </c>
      <c r="E52" s="43" t="s">
        <v>83</v>
      </c>
      <c r="F52" s="44"/>
    </row>
    <row r="53" spans="1:6" ht="17.25">
      <c r="A53" s="52"/>
      <c r="B53" s="208"/>
      <c r="C53" s="205"/>
      <c r="D53" s="45" t="s">
        <v>85</v>
      </c>
      <c r="E53" s="43" t="s">
        <v>84</v>
      </c>
      <c r="F53" s="44"/>
    </row>
    <row r="54" spans="1:6" ht="17.25">
      <c r="A54" s="52"/>
      <c r="B54" s="209"/>
      <c r="C54" s="206"/>
      <c r="D54" s="47"/>
      <c r="E54" s="48"/>
      <c r="F54" s="49"/>
    </row>
    <row r="55" spans="1:6" ht="17.25">
      <c r="A55" s="52"/>
      <c r="B55" s="207" t="s">
        <v>95</v>
      </c>
      <c r="C55" s="204" t="s">
        <v>100</v>
      </c>
      <c r="D55" s="39" t="s">
        <v>66</v>
      </c>
      <c r="E55" s="40" t="s">
        <v>68</v>
      </c>
      <c r="F55" s="41"/>
    </row>
    <row r="56" spans="1:6" ht="17.25">
      <c r="A56" s="52"/>
      <c r="B56" s="208"/>
      <c r="C56" s="205"/>
      <c r="D56" s="45" t="s">
        <v>70</v>
      </c>
      <c r="E56" s="43" t="s">
        <v>72</v>
      </c>
      <c r="F56" s="44"/>
    </row>
    <row r="57" spans="1:6" ht="17.25">
      <c r="A57" s="52"/>
      <c r="B57" s="208"/>
      <c r="C57" s="205"/>
      <c r="D57" s="45" t="s">
        <v>73</v>
      </c>
      <c r="E57" s="43" t="s">
        <v>83</v>
      </c>
      <c r="F57" s="44"/>
    </row>
    <row r="58" spans="1:6" ht="17.25">
      <c r="A58" s="52"/>
      <c r="B58" s="208"/>
      <c r="C58" s="205"/>
      <c r="D58" s="45" t="s">
        <v>85</v>
      </c>
      <c r="E58" s="43" t="s">
        <v>84</v>
      </c>
      <c r="F58" s="44"/>
    </row>
    <row r="59" spans="1:6" ht="17.25">
      <c r="A59" s="52"/>
      <c r="B59" s="209"/>
      <c r="C59" s="206"/>
      <c r="D59" s="47"/>
      <c r="E59" s="48"/>
      <c r="F59" s="49"/>
    </row>
  </sheetData>
  <mergeCells count="18">
    <mergeCell ref="B22:B31"/>
    <mergeCell ref="C22:C23"/>
    <mergeCell ref="C25:C31"/>
    <mergeCell ref="D7:F7"/>
    <mergeCell ref="B8:B16"/>
    <mergeCell ref="C8:C16"/>
    <mergeCell ref="B17:B21"/>
    <mergeCell ref="C17:C21"/>
    <mergeCell ref="C50:C54"/>
    <mergeCell ref="B50:B54"/>
    <mergeCell ref="B55:B59"/>
    <mergeCell ref="C55:C59"/>
    <mergeCell ref="B32:B38"/>
    <mergeCell ref="C32:C38"/>
    <mergeCell ref="B39:B44"/>
    <mergeCell ref="C39:C44"/>
    <mergeCell ref="B45:B49"/>
    <mergeCell ref="C45:C49"/>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2022-09-26T13:16:32Z</dcterms:modified>
</cp:coreProperties>
</file>