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530" tabRatio="8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V23" i="12"/>
  <c r="AA23" i="12"/>
  <c r="Q23" i="12"/>
  <c r="CW102" i="12" l="1"/>
  <c r="CR102" i="12"/>
  <c r="AU63" i="12" l="1"/>
  <c r="AP6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<sst xmlns="http://schemas.openxmlformats.org/spreadsheetml/2006/main" count="1134" uniqueCount="616">
  <si>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</si>
  <si>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</si>
  <si>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</si>
  <si>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</si>
  <si>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</si>
  <si>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</si>
  <si>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</si>
  <si>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</si>
  <si>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</si>
  <si>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</si>
  <si>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</si>
  <si>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</si>
  <si>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</si>
  <si>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</si>
  <si>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</si>
  <si>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</si>
  <si>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</si>
  <si>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</si>
  <si>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</si>
  <si>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</si>
  <si>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</si>
  <si>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</si>
  <si>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</si>
  <si>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</si>
  <si>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</si>
  <si>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</si>
  <si>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</si>
  <si>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</si>
  <si>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</si>
  <si>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</si>
  <si>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</si>
  <si>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</si>
  <si>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</si>
  <si>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</si>
  <si>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</si>
  <si>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</si>
  <si>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</si>
  <si>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</si>
  <si>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</si>
  <si>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</si>
  <si>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</si>
  <si>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</si>
  <si>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</si>
  <si>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</si>
  <si>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</si>
  <si>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</si>
  <si>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</si>
  <si>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</si>
  <si>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</si>
  <si>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</si>
  <si>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</si>
  <si>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</si>
  <si>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</si>
  <si>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</si>
  <si>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</si>
  <si>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</si>
  <si>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</si>
  <si>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</si>
  <si>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</si>
  <si>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</si>
  <si>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</si>
  <si>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</si>
  <si>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</si>
  <si>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</si>
  <si>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</si>
  <si>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</si>
  <si>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</si>
  <si>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</si>
  <si>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</si>
  <si>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</si>
  <si>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</si>
  <si>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</si>
  <si>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</si>
  <si>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</si>
  <si>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</si>
  <si>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</si>
  <si>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</si>
  <si>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</si>
  <si>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</si>
  <si>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</si>
  <si>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</si>
  <si>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</si>
  <si>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</si>
  <si>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</si>
  <si>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</si>
  <si>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</si>
  <si>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</si>
  <si>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</si>
  <si>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</si>
  <si>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</si>
  <si>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</si>
  <si>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</si>
  <si>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</si>
  <si>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</si>
  <si>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</si>
  <si>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</si>
  <si>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</si>
  <si>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</si>
  <si>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</si>
  <si>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</si>
  <si>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</si>
  <si>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</si>
  <si>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</si>
  <si>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</si>
  <si>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</si>
  <si>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</si>
  <si>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</si>
  <si>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</si>
  <si>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</si>
  <si>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</si>
  <si>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</si>
  <si>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</si>
  <si>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</si>
  <si>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</si>
  <si>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</si>
  <si>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</si>
  <si>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</si>
  <si>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</si>
  <si>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</si>
  <si>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</si>
  <si>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</si>
  <si>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</si>
  <si>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</si>
  <si>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</si>
  <si>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</si>
  <si>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</si>
  <si>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</si>
  <si>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</si>
  <si>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</si>
  <si>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</si>
  <si>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</si>
  <si>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</si>
  <si>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</si>
  <si>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</si>
  <si>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</si>
  <si>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</si>
  <si>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</si>
  <si>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</si>
  <si>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</si>
  <si>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</si>
  <si>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</si>
  <si>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</si>
  <si>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</si>
  <si>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</si>
  <si>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</si>
  <si>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</si>
  <si>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</si>
  <si>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</si>
  <si>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</si>
  <si>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</si>
  <si>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</si>
  <si>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</si>
  <si>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</si>
  <si>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</si>
  <si>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</si>
  <si>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</si>
  <si>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</si>
  <si>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</si>
  <si>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</si>
  <si>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</si>
  <si>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</si>
  <si>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</si>
  <si>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</si>
  <si>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</si>
  <si>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</si>
  <si>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</si>
  <si>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</si>
  <si>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</si>
  <si>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</si>
  <si>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</si>
  <si>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</si>
  <si>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</si>
  <si>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</si>
  <si>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</si>
  <si>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</si>
  <si>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</si>
  <si>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</si>
  <si>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</si>
  <si>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</si>
  <si>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</si>
  <si>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</si>
  <si>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</si>
  <si>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</si>
  <si>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</si>
  <si>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</si>
  <si>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</si>
  <si>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</si>
  <si>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</si>
  <si>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</si>
  <si>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</si>
  <si>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</si>
  <si>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</si>
  <si>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</si>
  <si>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</si>
  <si>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</si>
  <si>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</si>
  <si>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</si>
  <si>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</si>
  <si>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</si>
  <si>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</si>
  <si>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</si>
  <si>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</si>
  <si>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</si>
  <si>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</si>
  <si>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</si>
  <si>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</si>
  <si>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</si>
  <si>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</si>
  <si>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</si>
  <si>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</si>
  <si>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</si>
  <si>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</si>
  <si>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</si>
  <si>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</si>
  <si>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</si>
  <si>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</si>
  <si>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福岡県大川市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</si>
  <si>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</si>
  <si>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</si>
  <si>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</si>
  <si>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</si>
  <si>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</si>
  <si>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</si>
  <si>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</si>
  <si>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</si>
  <si>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</si>
  <si>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</si>
  <si>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</si>
  <si>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</si>
  <si>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</si>
  <si>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</si>
  <si>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</si>
  <si>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</si>
  <si>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</si>
  <si>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</si>
  <si>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</si>
  <si>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</si>
  <si>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</si>
  <si>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</si>
  <si>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</si>
  <si>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</si>
  <si>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</si>
  <si>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</si>
  <si>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</si>
  <si>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</si>
  <si>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</si>
  <si>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</si>
  <si>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</si>
  <si>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</si>
  <si>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</si>
  <si>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</si>
  <si>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</si>
  <si>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</si>
  <si>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</si>
  <si>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</si>
  <si>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</si>
  <si>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</si>
  <si>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</si>
  <si>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</si>
  <si>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</si>
  <si>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</si>
  <si>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</si>
  <si>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</si>
  <si>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</si>
  <si>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</si>
  <si>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</si>
  <si>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</si>
  <si>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</si>
  <si>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</si>
  <si>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</si>
  <si>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</si>
  <si>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</si>
  <si>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</si>
  <si>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</si>
  <si>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</si>
  <si>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</si>
  <si>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</si>
  <si>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</si>
  <si>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</si>
  <si>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</si>
  <si>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</si>
  <si>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</si>
  <si>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</si>
  <si>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</si>
  <si>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</si>
  <si>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</si>
  <si>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</si>
  <si>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</si>
  <si>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</si>
  <si>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</si>
  <si>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</si>
  <si>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</si>
  <si>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</si>
  <si>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</si>
  <si>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</si>
  <si>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</si>
  <si>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</si>
  <si>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</si>
  <si>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</si>
  <si>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</si>
  <si>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</si>
  <si>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</si>
  <si>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</si>
  <si>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</si>
  <si>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</si>
  <si>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</si>
  <si>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</si>
  <si>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</si>
  <si>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</si>
  <si>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</si>
  <si>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</si>
  <si>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</si>
  <si>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</si>
  <si>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</si>
  <si>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</si>
  <si>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</si>
  <si>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</si>
  <si>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</si>
  <si>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</si>
  <si>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</si>
  <si>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</si>
  <si>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</si>
  <si>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</si>
  <si>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</si>
  <si>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</si>
  <si>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</si>
  <si>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</si>
  <si>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</si>
  <si>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</si>
  <si>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</si>
  <si>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</si>
  <si>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</si>
  <si>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</si>
  <si>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</si>
  <si>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</si>
  <si>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</si>
  <si>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</si>
  <si>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</si>
  <si>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</si>
  <si>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</si>
  <si>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</si>
  <si>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</si>
  <si>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</si>
  <si>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</si>
  <si>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</si>
  <si>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</si>
  <si>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</si>
  <si>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</si>
  <si>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</si>
  <si>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</si>
  <si>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</si>
  <si>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</si>
  <si>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</si>
  <si>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</si>
  <si>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</si>
  <si>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</si>
  <si>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</si>
  <si>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</si>
  <si>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</si>
  <si>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</si>
  <si>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</si>
  <si>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</si>
  <si>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</si>
  <si>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</si>
  <si>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</si>
  <si>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</si>
  <si>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</si>
  <si>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</si>
  <si>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</si>
  <si>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</si>
  <si>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福岡県大川市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</si>
  <si>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</si>
  <si>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</si>
  <si>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</si>
  <si>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</si>
  <si>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</si>
  <si>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</si>
  <si>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</si>
  <si>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</si>
  <si>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</si>
  <si>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</si>
  <si>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</si>
  <si>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</si>
  <si>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</si>
  <si>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</si>
  <si>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</si>
  <si>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</si>
  <si>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</si>
  <si>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</si>
  <si>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</si>
  <si>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</si>
  <si>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</si>
  <si>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</si>
  <si>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</si>
  <si>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</si>
  <si>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</si>
  <si>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</si>
  <si>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</si>
  <si>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</si>
  <si>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</si>
  <si>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</si>
  <si>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</si>
  <si>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</si>
  <si>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</si>
  <si>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</si>
  <si>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</si>
  <si>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</si>
  <si>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</si>
  <si>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</si>
  <si>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</si>
  <si>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</si>
  <si>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</si>
  <si>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</si>
  <si>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</si>
  <si>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</si>
  <si>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</si>
  <si>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</si>
  <si>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</si>
  <si>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</si>
  <si>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</si>
  <si>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</si>
  <si>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</si>
  <si>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</si>
  <si>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</si>
  <si>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</si>
  <si>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</si>
  <si>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</si>
  <si>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</si>
  <si>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</si>
  <si>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</si>
  <si>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</si>
  <si>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</si>
  <si>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</si>
  <si>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</si>
  <si>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</si>
  <si>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</si>
  <si>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</si>
  <si>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</si>
  <si>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</si>
  <si>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</si>
  <si>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</si>
  <si>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</si>
  <si>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</si>
  <si>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</si>
  <si>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</si>
  <si>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</si>
  <si>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</si>
  <si>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</si>
  <si>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</si>
  <si>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</si>
  <si>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</si>
  <si>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</si>
  <si>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</si>
  <si>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</si>
  <si>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</si>
  <si>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</si>
  <si>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</si>
  <si>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</si>
  <si>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</si>
  <si>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</si>
  <si>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</si>
  <si>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</si>
  <si>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</si>
  <si>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</si>
  <si>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</si>
  <si>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</si>
  <si>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</si>
  <si>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</si>
  <si>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</si>
  <si>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</si>
  <si>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</si>
  <si>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</si>
  <si>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</si>
  <si>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</si>
  <si>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</si>
  <si>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</si>
  <si>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</si>
  <si>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</si>
  <si>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</si>
  <si>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</si>
  <si>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</si>
  <si>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</si>
  <si>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</si>
  <si>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</si>
  <si>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</si>
  <si>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</si>
  <si>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</si>
  <si>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</si>
  <si>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</si>
  <si>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</si>
  <si>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</si>
  <si>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</si>
  <si>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</si>
  <si>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</si>
  <si>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</si>
  <si>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</si>
  <si>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</si>
  <si>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</si>
  <si>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</si>
  <si>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</si>
  <si>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</si>
  <si>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</si>
  <si>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</si>
  <si>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</si>
  <si>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</si>
  <si>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</si>
  <si>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</si>
  <si>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</si>
  <si>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</si>
  <si>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</si>
  <si>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</si>
  <si>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</si>
  <si>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</si>
  <si>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</si>
  <si>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</si>
  <si>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</si>
  <si>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</si>
  <si>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</si>
  <si>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</si>
  <si>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</si>
  <si>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</si>
  <si>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</si>
  <si>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</si>
  <si>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</si>
  <si>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</si>
  <si>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</si>
  <si>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</si>
  <si>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</si>
  <si>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</si>
  <si>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</si>
  <si>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</si>
  <si>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</si>
  <si>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</si>
  <si>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</si>
  <si>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</si>
  <si>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</si>
  <si>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</si>
  <si>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</si>
  <si>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</si>
  <si>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</si>
  <si>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</si>
  <si>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</si>
  <si>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</si>
  <si>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</si>
  <si>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</si>
  <si>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</si>
  <si>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</si>
  <si>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</si>
  <si>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</si>
  <si>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</si>
  <si>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</si>
  <si>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</si>
  <si>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</si>
  <si>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</si>
  <si>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</si>
  <si>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t>
  </si>
  <si>
    <t>▲ 3.94</t>
  </si>
  <si>
    <t>▲ 0.54</t>
  </si>
  <si>
    <t>国民健康保険事業</t>
  </si>
  <si>
    <t>▲ 4.51</t>
  </si>
  <si>
    <t>▲ 3.46</t>
  </si>
  <si>
    <t>▲ 3.76</t>
  </si>
  <si>
    <t>▲ 1.73</t>
  </si>
  <si>
    <t>▲ 1.13</t>
  </si>
  <si>
    <t>水道事業会計</t>
  </si>
  <si>
    <t>一般会計</t>
  </si>
  <si>
    <t>介護保険事業</t>
  </si>
  <si>
    <t>下水道事業会計</t>
  </si>
  <si>
    <t>後期高齢者医療事業</t>
  </si>
  <si>
    <t>介護サービス事業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</si>
  <si>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</si>
  <si>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</si>
  <si>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</si>
  <si>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</si>
  <si>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</si>
  <si>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</si>
  <si>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</si>
  <si>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</si>
  <si>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ふるさと基金</t>
    <rPh sb="4" eb="6">
      <t>キキン</t>
    </rPh>
    <phoneticPr fontId="5"/>
  </si>
  <si>
    <t>古賀メロディーとインテリアのまちづくり基金</t>
    <rPh sb="0" eb="2">
      <t>コガ</t>
    </rPh>
    <rPh sb="19" eb="21">
      <t>キキン</t>
    </rPh>
    <phoneticPr fontId="5"/>
  </si>
  <si>
    <t>ごみ対策基金</t>
    <rPh sb="2" eb="4">
      <t>タイサク</t>
    </rPh>
    <rPh sb="4" eb="6">
      <t>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</si>
  <si>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</si>
  <si>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</si>
  <si>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t>
    <phoneticPr fontId="2"/>
  </si>
  <si>
    <t>-</t>
    <phoneticPr fontId="2"/>
  </si>
  <si>
    <t>-</t>
    <phoneticPr fontId="2"/>
  </si>
  <si>
    <t>-</t>
    <phoneticPr fontId="2"/>
  </si>
  <si>
    <t>-</t>
    <phoneticPr fontId="2"/>
  </si>
  <si>
    <t>花宗太田土木組合（一般会計）</t>
    <rPh sb="0" eb="1">
      <t>ハナ</t>
    </rPh>
    <rPh sb="1" eb="2">
      <t>ムネ</t>
    </rPh>
    <rPh sb="2" eb="4">
      <t>オオタ</t>
    </rPh>
    <rPh sb="4" eb="6">
      <t>ドボク</t>
    </rPh>
    <rPh sb="6" eb="8">
      <t>クミアイ</t>
    </rPh>
    <rPh sb="9" eb="11">
      <t>イッパン</t>
    </rPh>
    <rPh sb="11" eb="13">
      <t>カイケイ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</si>
  <si>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</si>
  <si>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</si>
  <si>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</si>
  <si>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</si>
  <si>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</si>
  <si>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</si>
  <si>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</si>
  <si>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</si>
  <si>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ナン</t>
    </rPh>
    <rPh sb="4" eb="6">
      <t>コウイキ</t>
    </rPh>
    <rPh sb="6" eb="8">
      <t>スイドウ</t>
    </rPh>
    <rPh sb="8" eb="10">
      <t>キギョウ</t>
    </rPh>
    <rPh sb="10" eb="11">
      <t>ダン</t>
    </rPh>
    <phoneticPr fontId="2"/>
  </si>
  <si>
    <t>筑後川昇開橋観光財団</t>
    <rPh sb="0" eb="2">
      <t>チクゴ</t>
    </rPh>
    <rPh sb="2" eb="3">
      <t>カワ</t>
    </rPh>
    <rPh sb="3" eb="6">
      <t>ショウカイキョウ</t>
    </rPh>
    <rPh sb="6" eb="8">
      <t>カンコウ</t>
    </rPh>
    <rPh sb="8" eb="10">
      <t>ザイダン</t>
    </rPh>
    <phoneticPr fontId="2"/>
  </si>
  <si>
    <t>大川インテリア振興センター</t>
    <rPh sb="0" eb="2">
      <t>オオカワ</t>
    </rPh>
    <rPh sb="7" eb="9">
      <t>シンコウ</t>
    </rPh>
    <phoneticPr fontId="2"/>
  </si>
  <si>
    <t>大川柳川衛生組合（一般会計）</t>
    <rPh sb="0" eb="2">
      <t>オオカワ</t>
    </rPh>
    <rPh sb="2" eb="4">
      <t>ヤナガワ</t>
    </rPh>
    <rPh sb="4" eb="6">
      <t>エイセイ</t>
    </rPh>
    <rPh sb="6" eb="8">
      <t>クミアイ</t>
    </rPh>
    <rPh sb="9" eb="11">
      <t>イッパン</t>
    </rPh>
    <rPh sb="11" eb="13">
      <t>カイケイ</t>
    </rPh>
    <phoneticPr fontId="2"/>
  </si>
  <si>
    <t>福岡県市町村消防団員等公務災害補償組合（一般会計）</t>
    <rPh sb="0" eb="3">
      <t>フクオカケン</t>
    </rPh>
    <rPh sb="3" eb="6">
      <t>シチョウソン</t>
    </rPh>
    <rPh sb="6" eb="11">
      <t>ショウボウダンイントウ</t>
    </rPh>
    <rPh sb="11" eb="15">
      <t>コウムサイガイ</t>
    </rPh>
    <rPh sb="15" eb="17">
      <t>ホショウ</t>
    </rPh>
    <rPh sb="17" eb="19">
      <t>クミアイ</t>
    </rPh>
    <rPh sb="20" eb="24">
      <t>イッパンカイケイ</t>
    </rPh>
    <phoneticPr fontId="2"/>
  </si>
  <si>
    <t>福岡県自治振興組合（公文書館事業特別会計）</t>
    <rPh sb="0" eb="3">
      <t>フクオカケン</t>
    </rPh>
    <rPh sb="3" eb="9">
      <t>ジチシンコウクミアイ</t>
    </rPh>
    <rPh sb="10" eb="16">
      <t>コウブンショカンジギョウ</t>
    </rPh>
    <rPh sb="16" eb="20">
      <t>トクベツカイケイ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</si>
  <si>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</si>
  <si>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</si>
  <si>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</si>
  <si>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</si>
  <si>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</si>
  <si>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</si>
  <si>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実質公債費比率は類似団体と比較して低い状態が続いていたが、R2では類似団体を上回った。将来負担比率についてはH30年度以降高止まりしており、類似団体と比較しても高い。　　　　　　　　　　　　　　　　　　　　　　　　　　　　　　　　　　　　　　　　　　　　　　　　　　　　　　　　　　　　要因としては、統合中学校整備事業（H29-R2)などで公債費が増となったことが一因として挙げられる。</t>
    <rPh sb="19" eb="21">
      <t>ジョウタイ</t>
    </rPh>
    <rPh sb="22" eb="23">
      <t>ツヅ</t>
    </rPh>
    <rPh sb="33" eb="35">
      <t>ルイジ</t>
    </rPh>
    <rPh sb="35" eb="37">
      <t>ダンタイ</t>
    </rPh>
    <rPh sb="38" eb="40">
      <t>ウワマワ</t>
    </rPh>
    <rPh sb="61" eb="63">
      <t>タカド</t>
    </rPh>
    <rPh sb="143" eb="145">
      <t>ヨウイン</t>
    </rPh>
    <rPh sb="170" eb="173">
      <t>コウサイヒ</t>
    </rPh>
    <rPh sb="174" eb="175">
      <t>ゾウ</t>
    </rPh>
    <rPh sb="182" eb="184">
      <t>イチイン</t>
    </rPh>
    <rPh sb="187" eb="188">
      <t>ア</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</si>
  <si>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</si>
  <si>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</si>
  <si>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</si>
  <si>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将来負担比率については、統合中学校整備事業（H29-R2)の地方債増で高止まりとなっている。
有形固定資産減価償却率については、統合中学校整備事業（H29－R2)など保有量削減に取り組んでおり、今後は一定の改善が見込まれる。</t>
    <rPh sb="35" eb="37">
      <t>タカド</t>
    </rPh>
    <rPh sb="83" eb="85">
      <t>ホユウ</t>
    </rPh>
    <rPh sb="85" eb="86">
      <t>リョウ</t>
    </rPh>
    <rPh sb="86" eb="88">
      <t>サクゲン</t>
    </rPh>
    <rPh sb="89" eb="90">
      <t>ト</t>
    </rPh>
    <rPh sb="91" eb="9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</si>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</sst>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6905-4287-9EDF-ED678D193D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36945</c:v>
                </c:pt>
                <c:pt idx="1">
                  <c:v>42252</c:v>
                </c:pt>
                <c:pt idx="2">
                  <c:v>70364</c:v>
                </c:pt>
                <c:pt idx="3">
                  <c:v>124896</c:v>
                </c:pt>
                <c:pt idx="4">
                  <c:v>83100</c:v>
                </c:pt>
              </c:numCache>
            </c:numRef>
          </c:val>
          <c:smooth val="0"/>
          <c:extLst xmlns:c16r2="http://schemas.microsoft.com/office/drawing/2015/06/chart">
            <c:ext xmlns:c16="http://schemas.microsoft.com/office/drawing/2014/chart" uri="{C3380CC4-5D6E-409C-BE32-E72D297353CC}">
              <c16:uniqueId val="{00000001-6905-4287-9EDF-ED678D193D39}"/>
            </c:ext>
          </c:extLst>
        </c:ser>
        <c:dLbls>
          <c:showLegendKey val="0"/>
          <c:showVal val="0"/>
          <c:showCatName val="0"/>
          <c:showSerName val="0"/>
          <c:showPercent val="0"/>
          <c:showBubbleSize val="0"/>
        </c:dLbls>
        <c:marker val="1"/>
        <c:smooth val="0"/>
        <c:axId val="486463528"/>
        <c:axId val="489872336"/>
      </c:lineChart>
      <c:catAx>
        <c:axId val="486463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872336"/>
        <c:crosses val="autoZero"/>
        <c:auto val="1"/>
        <c:lblAlgn val="ctr"/>
        <c:lblOffset val="100"/>
        <c:tickLblSkip val="1"/>
        <c:tickMarkSkip val="1"/>
        <c:noMultiLvlLbl val="0"/>
      </c:catAx>
      <c:valAx>
        <c:axId val="489872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63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2.0299999999999998</c:v>
                </c:pt>
                <c:pt idx="1">
                  <c:v>1.1499999999999999</c:v>
                </c:pt>
                <c:pt idx="2">
                  <c:v>1.5</c:v>
                </c:pt>
                <c:pt idx="3">
                  <c:v>1.41</c:v>
                </c:pt>
                <c:pt idx="4">
                  <c:v>1.39</c:v>
                </c:pt>
              </c:numCache>
            </c:numRef>
          </c:val>
          <c:extLst xmlns:c16r2="http://schemas.microsoft.com/office/drawing/2015/06/chart">
            <c:ext xmlns:c16="http://schemas.microsoft.com/office/drawing/2014/chart" uri="{C3380CC4-5D6E-409C-BE32-E72D297353CC}">
              <c16:uniqueId val="{00000000-9473-4C6D-AE9B-A813A2F7BA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30.11</c:v>
                </c:pt>
                <c:pt idx="1">
                  <c:v>26.8</c:v>
                </c:pt>
                <c:pt idx="2">
                  <c:v>26.79</c:v>
                </c:pt>
                <c:pt idx="3">
                  <c:v>26.41</c:v>
                </c:pt>
                <c:pt idx="4">
                  <c:v>30.67</c:v>
                </c:pt>
              </c:numCache>
            </c:numRef>
          </c:val>
          <c:extLst xmlns:c16r2="http://schemas.microsoft.com/office/drawing/2015/06/chart">
            <c:ext xmlns:c16="http://schemas.microsoft.com/office/drawing/2014/chart" uri="{C3380CC4-5D6E-409C-BE32-E72D297353CC}">
              <c16:uniqueId val="{00000001-9473-4C6D-AE9B-A813A2F7BA1E}"/>
            </c:ext>
          </c:extLst>
        </c:ser>
        <c:dLbls>
          <c:showLegendKey val="0"/>
          <c:showVal val="0"/>
          <c:showCatName val="0"/>
          <c:showSerName val="0"/>
          <c:showPercent val="0"/>
          <c:showBubbleSize val="0"/>
        </c:dLbls>
        <c:gapWidth val="250"/>
        <c:overlap val="100"/>
        <c:axId val="493489016"/>
        <c:axId val="49348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c:v>
                </c:pt>
                <c:pt idx="1">
                  <c:v>-3.94</c:v>
                </c:pt>
                <c:pt idx="2">
                  <c:v>0.35</c:v>
                </c:pt>
                <c:pt idx="3">
                  <c:v>-0.54</c:v>
                </c:pt>
                <c:pt idx="4">
                  <c:v>3.6</c:v>
                </c:pt>
              </c:numCache>
            </c:numRef>
          </c:val>
          <c:smooth val="0"/>
          <c:extLst xmlns:c16r2="http://schemas.microsoft.com/office/drawing/2015/06/chart">
            <c:ext xmlns:c16="http://schemas.microsoft.com/office/drawing/2014/chart" uri="{C3380CC4-5D6E-409C-BE32-E72D297353CC}">
              <c16:uniqueId val="{00000002-9473-4C6D-AE9B-A813A2F7BA1E}"/>
            </c:ext>
          </c:extLst>
        </c:ser>
        <c:dLbls>
          <c:showLegendKey val="0"/>
          <c:showVal val="0"/>
          <c:showCatName val="0"/>
          <c:showSerName val="0"/>
          <c:showPercent val="0"/>
          <c:showBubbleSize val="0"/>
        </c:dLbls>
        <c:marker val="1"/>
        <c:smooth val="0"/>
        <c:axId val="493489016"/>
        <c:axId val="493489408"/>
      </c:lineChart>
      <c:catAx>
        <c:axId val="49348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489408"/>
        <c:crosses val="autoZero"/>
        <c:auto val="1"/>
        <c:lblAlgn val="ctr"/>
        <c:lblOffset val="100"/>
        <c:tickLblSkip val="1"/>
        <c:tickMarkSkip val="1"/>
        <c:noMultiLvlLbl val="0"/>
      </c:catAx>
      <c:valAx>
        <c:axId val="49348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8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2E5-443D-9049-5215C37440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E5-443D-9049-5215C37440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E5-443D-9049-5215C3744012}"/>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12E5-443D-9049-5215C374401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12E5-443D-9049-5215C374401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0.13</c:v>
                </c:pt>
                <c:pt idx="8">
                  <c:v>#N/A</c:v>
                </c:pt>
                <c:pt idx="9">
                  <c:v>0.08</c:v>
                </c:pt>
              </c:numCache>
            </c:numRef>
          </c:val>
          <c:extLst xmlns:c16r2="http://schemas.microsoft.com/office/drawing/2015/06/chart">
            <c:ext xmlns:c16="http://schemas.microsoft.com/office/drawing/2014/chart" uri="{C3380CC4-5D6E-409C-BE32-E72D297353CC}">
              <c16:uniqueId val="{00000005-12E5-443D-9049-5215C3744012}"/>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1.22</c:v>
                </c:pt>
                <c:pt idx="2">
                  <c:v>#N/A</c:v>
                </c:pt>
                <c:pt idx="3">
                  <c:v>0.74</c:v>
                </c:pt>
                <c:pt idx="4">
                  <c:v>#N/A</c:v>
                </c:pt>
                <c:pt idx="5">
                  <c:v>1.1499999999999999</c:v>
                </c:pt>
                <c:pt idx="6">
                  <c:v>#N/A</c:v>
                </c:pt>
                <c:pt idx="7">
                  <c:v>0.94</c:v>
                </c:pt>
                <c:pt idx="8">
                  <c:v>#N/A</c:v>
                </c:pt>
                <c:pt idx="9">
                  <c:v>1.1000000000000001</c:v>
                </c:pt>
              </c:numCache>
            </c:numRef>
          </c:val>
          <c:extLst xmlns:c16r2="http://schemas.microsoft.com/office/drawing/2015/06/chart">
            <c:ext xmlns:c16="http://schemas.microsoft.com/office/drawing/2014/chart" uri="{C3380CC4-5D6E-409C-BE32-E72D297353CC}">
              <c16:uniqueId val="{00000006-12E5-443D-9049-5215C37440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2.02</c:v>
                </c:pt>
                <c:pt idx="2">
                  <c:v>#N/A</c:v>
                </c:pt>
                <c:pt idx="3">
                  <c:v>1.1499999999999999</c:v>
                </c:pt>
                <c:pt idx="4">
                  <c:v>#N/A</c:v>
                </c:pt>
                <c:pt idx="5">
                  <c:v>1.49</c:v>
                </c:pt>
                <c:pt idx="6">
                  <c:v>#N/A</c:v>
                </c:pt>
                <c:pt idx="7">
                  <c:v>1.41</c:v>
                </c:pt>
                <c:pt idx="8">
                  <c:v>#N/A</c:v>
                </c:pt>
                <c:pt idx="9">
                  <c:v>1.38</c:v>
                </c:pt>
              </c:numCache>
            </c:numRef>
          </c:val>
          <c:extLst xmlns:c16r2="http://schemas.microsoft.com/office/drawing/2015/06/chart">
            <c:ext xmlns:c16="http://schemas.microsoft.com/office/drawing/2014/chart" uri="{C3380CC4-5D6E-409C-BE32-E72D297353CC}">
              <c16:uniqueId val="{00000007-12E5-443D-9049-5215C374401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12.44</c:v>
                </c:pt>
                <c:pt idx="2">
                  <c:v>#N/A</c:v>
                </c:pt>
                <c:pt idx="3">
                  <c:v>11.16</c:v>
                </c:pt>
                <c:pt idx="4">
                  <c:v>#N/A</c:v>
                </c:pt>
                <c:pt idx="5">
                  <c:v>10.58</c:v>
                </c:pt>
                <c:pt idx="6">
                  <c:v>#N/A</c:v>
                </c:pt>
                <c:pt idx="7">
                  <c:v>9.98</c:v>
                </c:pt>
                <c:pt idx="8">
                  <c:v>#N/A</c:v>
                </c:pt>
                <c:pt idx="9">
                  <c:v>9.25</c:v>
                </c:pt>
              </c:numCache>
            </c:numRef>
          </c:val>
          <c:extLst xmlns:c16r2="http://schemas.microsoft.com/office/drawing/2015/06/chart">
            <c:ext xmlns:c16="http://schemas.microsoft.com/office/drawing/2014/chart" uri="{C3380CC4-5D6E-409C-BE32-E72D297353CC}">
              <c16:uniqueId val="{00000008-12E5-443D-9049-5215C3744012}"/>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4.51</c:v>
                </c:pt>
                <c:pt idx="1">
                  <c:v>#N/A</c:v>
                </c:pt>
                <c:pt idx="2">
                  <c:v>3.46</c:v>
                </c:pt>
                <c:pt idx="3">
                  <c:v>#N/A</c:v>
                </c:pt>
                <c:pt idx="4">
                  <c:v>3.76</c:v>
                </c:pt>
                <c:pt idx="5">
                  <c:v>#N/A</c:v>
                </c:pt>
                <c:pt idx="6">
                  <c:v>1.73</c:v>
                </c:pt>
                <c:pt idx="7">
                  <c:v>#N/A</c:v>
                </c:pt>
                <c:pt idx="8">
                  <c:v>1.1299999999999999</c:v>
                </c:pt>
                <c:pt idx="9">
                  <c:v>#N/A</c:v>
                </c:pt>
              </c:numCache>
            </c:numRef>
          </c:val>
          <c:extLst xmlns:c16r2="http://schemas.microsoft.com/office/drawing/2015/06/chart">
            <c:ext xmlns:c16="http://schemas.microsoft.com/office/drawing/2014/chart" uri="{C3380CC4-5D6E-409C-BE32-E72D297353CC}">
              <c16:uniqueId val="{00000009-12E5-443D-9049-5215C3744012}"/>
            </c:ext>
          </c:extLst>
        </c:ser>
        <c:dLbls>
          <c:showLegendKey val="0"/>
          <c:showVal val="0"/>
          <c:showCatName val="0"/>
          <c:showSerName val="0"/>
          <c:showPercent val="0"/>
          <c:showBubbleSize val="0"/>
        </c:dLbls>
        <c:gapWidth val="150"/>
        <c:overlap val="100"/>
        <c:axId val="493487840"/>
        <c:axId val="493488624"/>
      </c:barChart>
      <c:catAx>
        <c:axId val="4934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488624"/>
        <c:crosses val="autoZero"/>
        <c:auto val="1"/>
        <c:lblAlgn val="ctr"/>
        <c:lblOffset val="100"/>
        <c:tickLblSkip val="1"/>
        <c:tickMarkSkip val="1"/>
        <c:noMultiLvlLbl val="0"/>
      </c:catAx>
      <c:valAx>
        <c:axId val="49348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8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1042</c:v>
                </c:pt>
                <c:pt idx="5">
                  <c:v>1058</c:v>
                </c:pt>
                <c:pt idx="8">
                  <c:v>1062</c:v>
                </c:pt>
                <c:pt idx="11">
                  <c:v>1058</c:v>
                </c:pt>
                <c:pt idx="14">
                  <c:v>1040</c:v>
                </c:pt>
              </c:numCache>
            </c:numRef>
          </c:val>
          <c:extLst xmlns:c16r2="http://schemas.microsoft.com/office/drawing/2015/06/chart">
            <c:ext xmlns:c16="http://schemas.microsoft.com/office/drawing/2014/chart" uri="{C3380CC4-5D6E-409C-BE32-E72D297353CC}">
              <c16:uniqueId val="{00000000-1BB1-45F8-8139-4F0311088A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B1-45F8-8139-4F0311088A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4</c:v>
                </c:pt>
                <c:pt idx="6">
                  <c:v>6</c:v>
                </c:pt>
                <c:pt idx="9">
                  <c:v>6</c:v>
                </c:pt>
                <c:pt idx="12">
                  <c:v>6</c:v>
                </c:pt>
              </c:numCache>
            </c:numRef>
          </c:val>
          <c:extLst xmlns:c16r2="http://schemas.microsoft.com/office/drawing/2015/06/chart">
            <c:ext xmlns:c16="http://schemas.microsoft.com/office/drawing/2014/chart" uri="{C3380CC4-5D6E-409C-BE32-E72D297353CC}">
              <c16:uniqueId val="{00000002-1BB1-45F8-8139-4F0311088A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25</c:v>
                </c:pt>
                <c:pt idx="6">
                  <c:v>27</c:v>
                </c:pt>
                <c:pt idx="9">
                  <c:v>27</c:v>
                </c:pt>
                <c:pt idx="12">
                  <c:v>38</c:v>
                </c:pt>
              </c:numCache>
            </c:numRef>
          </c:val>
          <c:extLst xmlns:c16r2="http://schemas.microsoft.com/office/drawing/2015/06/chart">
            <c:ext xmlns:c16="http://schemas.microsoft.com/office/drawing/2014/chart" uri="{C3380CC4-5D6E-409C-BE32-E72D297353CC}">
              <c16:uniqueId val="{00000003-1BB1-45F8-8139-4F0311088A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200</c:v>
                </c:pt>
                <c:pt idx="3">
                  <c:v>228</c:v>
                </c:pt>
                <c:pt idx="6">
                  <c:v>243</c:v>
                </c:pt>
                <c:pt idx="9">
                  <c:v>246</c:v>
                </c:pt>
                <c:pt idx="12">
                  <c:v>278</c:v>
                </c:pt>
              </c:numCache>
            </c:numRef>
          </c:val>
          <c:extLst xmlns:c16r2="http://schemas.microsoft.com/office/drawing/2015/06/chart">
            <c:ext xmlns:c16="http://schemas.microsoft.com/office/drawing/2014/chart" uri="{C3380CC4-5D6E-409C-BE32-E72D297353CC}">
              <c16:uniqueId val="{00000004-1BB1-45F8-8139-4F0311088A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B1-45F8-8139-4F0311088A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B1-45F8-8139-4F0311088A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1460</c:v>
                </c:pt>
                <c:pt idx="3">
                  <c:v>1468</c:v>
                </c:pt>
                <c:pt idx="6">
                  <c:v>1423</c:v>
                </c:pt>
                <c:pt idx="9">
                  <c:v>1396</c:v>
                </c:pt>
                <c:pt idx="12">
                  <c:v>1457</c:v>
                </c:pt>
              </c:numCache>
            </c:numRef>
          </c:val>
          <c:extLst xmlns:c16r2="http://schemas.microsoft.com/office/drawing/2015/06/chart">
            <c:ext xmlns:c16="http://schemas.microsoft.com/office/drawing/2014/chart" uri="{C3380CC4-5D6E-409C-BE32-E72D297353CC}">
              <c16:uniqueId val="{00000007-1BB1-45F8-8139-4F0311088AB9}"/>
            </c:ext>
          </c:extLst>
        </c:ser>
        <c:dLbls>
          <c:showLegendKey val="0"/>
          <c:showVal val="0"/>
          <c:showCatName val="0"/>
          <c:showSerName val="0"/>
          <c:showPercent val="0"/>
          <c:showBubbleSize val="0"/>
        </c:dLbls>
        <c:gapWidth val="100"/>
        <c:overlap val="100"/>
        <c:axId val="493490192"/>
        <c:axId val="40080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644</c:v>
                </c:pt>
                <c:pt idx="2">
                  <c:v>#N/A</c:v>
                </c:pt>
                <c:pt idx="3">
                  <c:v>#N/A</c:v>
                </c:pt>
                <c:pt idx="4">
                  <c:v>667</c:v>
                </c:pt>
                <c:pt idx="5">
                  <c:v>#N/A</c:v>
                </c:pt>
                <c:pt idx="6">
                  <c:v>#N/A</c:v>
                </c:pt>
                <c:pt idx="7">
                  <c:v>637</c:v>
                </c:pt>
                <c:pt idx="8">
                  <c:v>#N/A</c:v>
                </c:pt>
                <c:pt idx="9">
                  <c:v>#N/A</c:v>
                </c:pt>
                <c:pt idx="10">
                  <c:v>617</c:v>
                </c:pt>
                <c:pt idx="11">
                  <c:v>#N/A</c:v>
                </c:pt>
                <c:pt idx="12">
                  <c:v>#N/A</c:v>
                </c:pt>
                <c:pt idx="13">
                  <c:v>739</c:v>
                </c:pt>
                <c:pt idx="14">
                  <c:v>#N/A</c:v>
                </c:pt>
              </c:numCache>
            </c:numRef>
          </c:val>
          <c:smooth val="0"/>
          <c:extLst xmlns:c16r2="http://schemas.microsoft.com/office/drawing/2015/06/chart">
            <c:ext xmlns:c16="http://schemas.microsoft.com/office/drawing/2014/chart" uri="{C3380CC4-5D6E-409C-BE32-E72D297353CC}">
              <c16:uniqueId val="{00000008-1BB1-45F8-8139-4F0311088AB9}"/>
            </c:ext>
          </c:extLst>
        </c:ser>
        <c:dLbls>
          <c:showLegendKey val="0"/>
          <c:showVal val="0"/>
          <c:showCatName val="0"/>
          <c:showSerName val="0"/>
          <c:showPercent val="0"/>
          <c:showBubbleSize val="0"/>
        </c:dLbls>
        <c:marker val="1"/>
        <c:smooth val="0"/>
        <c:axId val="493490192"/>
        <c:axId val="400807040"/>
      </c:lineChart>
      <c:catAx>
        <c:axId val="49349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807040"/>
        <c:crosses val="autoZero"/>
        <c:auto val="1"/>
        <c:lblAlgn val="ctr"/>
        <c:lblOffset val="100"/>
        <c:tickLblSkip val="1"/>
        <c:tickMarkSkip val="1"/>
        <c:noMultiLvlLbl val="0"/>
      </c:catAx>
      <c:valAx>
        <c:axId val="4008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49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10869</c:v>
                </c:pt>
                <c:pt idx="5">
                  <c:v>10754</c:v>
                </c:pt>
                <c:pt idx="8">
                  <c:v>11142</c:v>
                </c:pt>
                <c:pt idx="11">
                  <c:v>12034</c:v>
                </c:pt>
                <c:pt idx="14">
                  <c:v>12690</c:v>
                </c:pt>
              </c:numCache>
            </c:numRef>
          </c:val>
          <c:extLst xmlns:c16r2="http://schemas.microsoft.com/office/drawing/2015/06/chart">
            <c:ext xmlns:c16="http://schemas.microsoft.com/office/drawing/2014/chart" uri="{C3380CC4-5D6E-409C-BE32-E72D297353CC}">
              <c16:uniqueId val="{00000000-4A2C-45BF-8FF0-7442ADE580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1293</c:v>
                </c:pt>
                <c:pt idx="5">
                  <c:v>1174</c:v>
                </c:pt>
                <c:pt idx="8">
                  <c:v>1049</c:v>
                </c:pt>
                <c:pt idx="11">
                  <c:v>917</c:v>
                </c:pt>
                <c:pt idx="14">
                  <c:v>780</c:v>
                </c:pt>
              </c:numCache>
            </c:numRef>
          </c:val>
          <c:extLst xmlns:c16r2="http://schemas.microsoft.com/office/drawing/2015/06/chart">
            <c:ext xmlns:c16="http://schemas.microsoft.com/office/drawing/2014/chart" uri="{C3380CC4-5D6E-409C-BE32-E72D297353CC}">
              <c16:uniqueId val="{00000001-4A2C-45BF-8FF0-7442ADE580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3419</c:v>
                </c:pt>
                <c:pt idx="5">
                  <c:v>3508</c:v>
                </c:pt>
                <c:pt idx="8">
                  <c:v>3573</c:v>
                </c:pt>
                <c:pt idx="11">
                  <c:v>3493</c:v>
                </c:pt>
                <c:pt idx="14">
                  <c:v>3834</c:v>
                </c:pt>
              </c:numCache>
            </c:numRef>
          </c:val>
          <c:extLst xmlns:c16r2="http://schemas.microsoft.com/office/drawing/2015/06/chart">
            <c:ext xmlns:c16="http://schemas.microsoft.com/office/drawing/2014/chart" uri="{C3380CC4-5D6E-409C-BE32-E72D297353CC}">
              <c16:uniqueId val="{00000002-4A2C-45BF-8FF0-7442ADE580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2C-45BF-8FF0-7442ADE580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2C-45BF-8FF0-7442ADE580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2C-45BF-8FF0-7442ADE580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2229</c:v>
                </c:pt>
                <c:pt idx="3">
                  <c:v>2378</c:v>
                </c:pt>
                <c:pt idx="6">
                  <c:v>2136</c:v>
                </c:pt>
                <c:pt idx="9">
                  <c:v>2037</c:v>
                </c:pt>
                <c:pt idx="12">
                  <c:v>2030</c:v>
                </c:pt>
              </c:numCache>
            </c:numRef>
          </c:val>
          <c:extLst xmlns:c16r2="http://schemas.microsoft.com/office/drawing/2015/06/chart">
            <c:ext xmlns:c16="http://schemas.microsoft.com/office/drawing/2014/chart" uri="{C3380CC4-5D6E-409C-BE32-E72D297353CC}">
              <c16:uniqueId val="{00000006-4A2C-45BF-8FF0-7442ADE580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c:v>
                </c:pt>
                <c:pt idx="3">
                  <c:v>43</c:v>
                </c:pt>
                <c:pt idx="6">
                  <c:v>38</c:v>
                </c:pt>
                <c:pt idx="9">
                  <c:v>35</c:v>
                </c:pt>
                <c:pt idx="12">
                  <c:v>30</c:v>
                </c:pt>
              </c:numCache>
            </c:numRef>
          </c:val>
          <c:extLst xmlns:c16r2="http://schemas.microsoft.com/office/drawing/2015/06/chart">
            <c:ext xmlns:c16="http://schemas.microsoft.com/office/drawing/2014/chart" uri="{C3380CC4-5D6E-409C-BE32-E72D297353CC}">
              <c16:uniqueId val="{00000007-4A2C-45BF-8FF0-7442ADE580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4745</c:v>
                </c:pt>
                <c:pt idx="3">
                  <c:v>4848</c:v>
                </c:pt>
                <c:pt idx="6">
                  <c:v>5099</c:v>
                </c:pt>
                <c:pt idx="9">
                  <c:v>5052</c:v>
                </c:pt>
                <c:pt idx="12">
                  <c:v>4995</c:v>
                </c:pt>
              </c:numCache>
            </c:numRef>
          </c:val>
          <c:extLst xmlns:c16r2="http://schemas.microsoft.com/office/drawing/2015/06/chart">
            <c:ext xmlns:c16="http://schemas.microsoft.com/office/drawing/2014/chart" uri="{C3380CC4-5D6E-409C-BE32-E72D297353CC}">
              <c16:uniqueId val="{00000008-4A2C-45BF-8FF0-7442ADE580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9-4A2C-45BF-8FF0-7442ADE580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13465</c:v>
                </c:pt>
                <c:pt idx="3">
                  <c:v>13115</c:v>
                </c:pt>
                <c:pt idx="6">
                  <c:v>13543</c:v>
                </c:pt>
                <c:pt idx="9">
                  <c:v>14955</c:v>
                </c:pt>
                <c:pt idx="12">
                  <c:v>15630</c:v>
                </c:pt>
              </c:numCache>
            </c:numRef>
          </c:val>
          <c:extLst xmlns:c16r2="http://schemas.microsoft.com/office/drawing/2015/06/chart">
            <c:ext xmlns:c16="http://schemas.microsoft.com/office/drawing/2014/chart" uri="{C3380CC4-5D6E-409C-BE32-E72D297353CC}">
              <c16:uniqueId val="{0000000A-4A2C-45BF-8FF0-7442ADE58031}"/>
            </c:ext>
          </c:extLst>
        </c:ser>
        <c:dLbls>
          <c:showLegendKey val="0"/>
          <c:showVal val="0"/>
          <c:showCatName val="0"/>
          <c:showSerName val="0"/>
          <c:showPercent val="0"/>
          <c:showBubbleSize val="0"/>
        </c:dLbls>
        <c:gapWidth val="100"/>
        <c:overlap val="100"/>
        <c:axId val="400802728"/>
        <c:axId val="40080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4882</c:v>
                </c:pt>
                <c:pt idx="2">
                  <c:v>#N/A</c:v>
                </c:pt>
                <c:pt idx="3">
                  <c:v>#N/A</c:v>
                </c:pt>
                <c:pt idx="4">
                  <c:v>4952</c:v>
                </c:pt>
                <c:pt idx="5">
                  <c:v>#N/A</c:v>
                </c:pt>
                <c:pt idx="6">
                  <c:v>#N/A</c:v>
                </c:pt>
                <c:pt idx="7">
                  <c:v>5055</c:v>
                </c:pt>
                <c:pt idx="8">
                  <c:v>#N/A</c:v>
                </c:pt>
                <c:pt idx="9">
                  <c:v>#N/A</c:v>
                </c:pt>
                <c:pt idx="10">
                  <c:v>5638</c:v>
                </c:pt>
                <c:pt idx="11">
                  <c:v>#N/A</c:v>
                </c:pt>
                <c:pt idx="12">
                  <c:v>#N/A</c:v>
                </c:pt>
                <c:pt idx="13">
                  <c:v>5382</c:v>
                </c:pt>
                <c:pt idx="14">
                  <c:v>#N/A</c:v>
                </c:pt>
              </c:numCache>
            </c:numRef>
          </c:val>
          <c:smooth val="0"/>
          <c:extLst xmlns:c16r2="http://schemas.microsoft.com/office/drawing/2015/06/chart">
            <c:ext xmlns:c16="http://schemas.microsoft.com/office/drawing/2014/chart" uri="{C3380CC4-5D6E-409C-BE32-E72D297353CC}">
              <c16:uniqueId val="{0000000B-4A2C-45BF-8FF0-7442ADE58031}"/>
            </c:ext>
          </c:extLst>
        </c:ser>
        <c:dLbls>
          <c:showLegendKey val="0"/>
          <c:showVal val="0"/>
          <c:showCatName val="0"/>
          <c:showSerName val="0"/>
          <c:showPercent val="0"/>
          <c:showBubbleSize val="0"/>
        </c:dLbls>
        <c:marker val="1"/>
        <c:smooth val="0"/>
        <c:axId val="400802728"/>
        <c:axId val="400803120"/>
      </c:lineChart>
      <c:catAx>
        <c:axId val="40080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803120"/>
        <c:crosses val="autoZero"/>
        <c:auto val="1"/>
        <c:lblAlgn val="ctr"/>
        <c:lblOffset val="100"/>
        <c:tickLblSkip val="1"/>
        <c:tickMarkSkip val="1"/>
        <c:noMultiLvlLbl val="0"/>
      </c:catAx>
      <c:valAx>
        <c:axId val="40080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80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2173</c:v>
                </c:pt>
                <c:pt idx="1">
                  <c:v>2272</c:v>
                </c:pt>
                <c:pt idx="2">
                  <c:v>2572</c:v>
                </c:pt>
              </c:numCache>
            </c:numRef>
          </c:val>
          <c:extLst xmlns:c16r2="http://schemas.microsoft.com/office/drawing/2015/06/chart">
            <c:ext xmlns:c16="http://schemas.microsoft.com/office/drawing/2014/chart" uri="{C3380CC4-5D6E-409C-BE32-E72D297353CC}">
              <c16:uniqueId val="{00000000-4668-41F5-91F7-8AD2D78C84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xmlns:c16r2="http://schemas.microsoft.com/office/drawing/2015/06/chart">
            <c:ext xmlns:c16="http://schemas.microsoft.com/office/drawing/2014/chart" uri="{C3380CC4-5D6E-409C-BE32-E72D297353CC}">
              <c16:uniqueId val="{00000001-4668-41F5-91F7-8AD2D78C84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1189</c:v>
                </c:pt>
                <c:pt idx="1">
                  <c:v>1148</c:v>
                </c:pt>
                <c:pt idx="2">
                  <c:v>1031</c:v>
                </c:pt>
              </c:numCache>
            </c:numRef>
          </c:val>
          <c:extLst xmlns:c16r2="http://schemas.microsoft.com/office/drawing/2015/06/chart">
            <c:ext xmlns:c16="http://schemas.microsoft.com/office/drawing/2014/chart" uri="{C3380CC4-5D6E-409C-BE32-E72D297353CC}">
              <c16:uniqueId val="{00000002-4668-41F5-91F7-8AD2D78C8477}"/>
            </c:ext>
          </c:extLst>
        </c:ser>
        <c:dLbls>
          <c:showLegendKey val="0"/>
          <c:showVal val="0"/>
          <c:showCatName val="0"/>
          <c:showSerName val="0"/>
          <c:showPercent val="0"/>
          <c:showBubbleSize val="0"/>
        </c:dLbls>
        <c:gapWidth val="120"/>
        <c:overlap val="100"/>
        <c:axId val="400808608"/>
        <c:axId val="400803904"/>
      </c:barChart>
      <c:catAx>
        <c:axId val="4008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803904"/>
        <c:crosses val="autoZero"/>
        <c:auto val="1"/>
        <c:lblAlgn val="ctr"/>
        <c:lblOffset val="100"/>
        <c:tickLblSkip val="1"/>
        <c:tickMarkSkip val="1"/>
        <c:noMultiLvlLbl val="0"/>
      </c:catAx>
      <c:valAx>
        <c:axId val="400803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80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0A-4D54-AA94-0E9A9E3A6642}"/>
                </c:ext>
                <c:ext xmlns:c15="http://schemas.microsoft.com/office/drawing/2012/chart" uri="{CE6537A1-D6FC-4f65-9D91-7224C49458BB}">
                  <c15:dlblFieldTable>
                    <c15:dlblFTEntry>
                      <c15:txfldGUID>{5056A92A-B655-4B52-8387-2C394792F262}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0A-4D54-AA94-0E9A9E3A6642}"/>
                </c:ext>
                <c:ext xmlns:c15="http://schemas.microsoft.com/office/drawing/2012/chart" uri="{CE6537A1-D6FC-4f65-9D91-7224C49458BB}">
                  <c15:dlblFieldTable>
                    <c15:dlblFTEntry>
                      <c15:txfldGUID>{D5606754-E872-4426-877B-F0DB673E0E0C}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0A-4D54-AA94-0E9A9E3A6642}"/>
                </c:ext>
                <c:ext xmlns:c15="http://schemas.microsoft.com/office/drawing/2012/chart" uri="{CE6537A1-D6FC-4f65-9D91-7224C49458BB}">
                  <c15:dlblFieldTable>
                    <c15:dlblFTEntry>
                      <c15:txfldGUID>{B5134FDB-5C7E-455C-9204-F2F5283A64D5}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0A-4D54-AA94-0E9A9E3A6642}"/>
                </c:ext>
                <c:ext xmlns:c15="http://schemas.microsoft.com/office/drawing/2012/chart" uri="{CE6537A1-D6FC-4f65-9D91-7224C49458BB}">
                  <c15:dlblFieldTable>
                    <c15:dlblFTEntry>
                      <c15:txfldGUID>{E7C7B191-F07A-4B14-BD79-300D2FBFE7E8}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0A-4D54-AA94-0E9A9E3A6642}"/>
                </c:ext>
                <c:ext xmlns:c15="http://schemas.microsoft.com/office/drawing/2012/chart" uri="{CE6537A1-D6FC-4f65-9D91-7224C49458BB}">
                  <c15:dlblFieldTable>
                    <c15:dlblFTEntry>
                      <c15:txfldGUID>{292D3948-8426-490B-AE45-DE69FC5433FA}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0A-4D54-AA94-0E9A9E3A6642}"/>
                </c:ext>
                <c:ext xmlns:c15="http://schemas.microsoft.com/office/drawing/2012/chart" uri="{CE6537A1-D6FC-4f65-9D91-7224C49458BB}">
                  <c15:dlblFieldTable>
                    <c15:dlblFTEntry>
                      <c15:txfldGUID>{14515B80-F1A5-4992-876A-ABD9C0C18BDE}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0A-4D54-AA94-0E9A9E3A6642}"/>
                </c:ext>
                <c:ext xmlns:c15="http://schemas.microsoft.com/office/drawing/2012/chart" uri="{CE6537A1-D6FC-4f65-9D91-7224C49458BB}">
                  <c15:dlblFieldTable>
                    <c15:dlblFTEntry>
                      <c15:txfldGUID>{3FC1BCE1-4A97-4931-A62E-1AA5C1AFE616}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0A-4D54-AA94-0E9A9E3A6642}"/>
                </c:ext>
                <c:ext xmlns:c15="http://schemas.microsoft.com/office/drawing/2012/chart" uri="{CE6537A1-D6FC-4f65-9D91-7224C49458BB}">
                  <c15:dlblFieldTable>
                    <c15:dlblFTEntry>
                      <c15:txfldGUID>{7EE467E9-AB7E-4372-8857-98F353EA6B1F}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0A-4D54-AA94-0E9A9E3A6642}"/>
                </c:ext>
                <c:ext xmlns:c15="http://schemas.microsoft.com/office/drawing/2012/chart" uri="{CE6537A1-D6FC-4f65-9D91-7224C49458BB}">
                  <c15:dlblFieldTable>
                    <c15:dlblFTEntry>
                      <c15:txfldGUID>{3C414068-7254-4321-BD6A-857C080BB86E}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65.7</c:v>
                </c:pt>
                <c:pt idx="16">
                  <c:v>66.900000000000006</c:v>
                </c:pt>
                <c:pt idx="24">
                  <c:v>64.8</c:v>
                </c:pt>
                <c:pt idx="32">
                  <c:v>65.2</c:v>
                </c:pt>
              </c:numCache>
            </c:numRef>
          </c:xVal>
          <c:yVal>
            <c:numRef>
              <c:f>公会計指標分析・財政指標組合せ分析表!$BP$51:$DC$51</c:f>
              <c:numCache>
                <c:formatCode>#,##0.0;"▲ "#,##0.0</c:formatCode>
                <c:ptCount val="40"/>
                <c:pt idx="0">
                  <c:v>68.2</c:v>
                </c:pt>
                <c:pt idx="8">
                  <c:v>68.7</c:v>
                </c:pt>
                <c:pt idx="16">
                  <c:v>70.099999999999994</c:v>
                </c:pt>
                <c:pt idx="24">
                  <c:v>78.400000000000006</c:v>
                </c:pt>
                <c:pt idx="32">
                  <c:v>71.599999999999994</c:v>
                </c:pt>
              </c:numCache>
            </c:numRef>
          </c:yVal>
          <c:smooth val="0"/>
          <c:extLst xmlns:c16r2="http://schemas.microsoft.com/office/drawing/2015/06/chart">
            <c:ext xmlns:c16="http://schemas.microsoft.com/office/drawing/2014/chart" uri="{C3380CC4-5D6E-409C-BE32-E72D297353CC}">
              <c16:uniqueId val="{00000009-990A-4D54-AA94-0E9A9E3A66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0A-4D54-AA94-0E9A9E3A6642}"/>
                </c:ext>
                <c:ext xmlns:c15="http://schemas.microsoft.com/office/drawing/2012/chart" uri="{CE6537A1-D6FC-4f65-9D91-7224C49458BB}">
                  <c15:dlblFieldTable>
                    <c15:dlblFTEntry>
                      <c15:txfldGUID>{A9096992-8AD4-43F2-9086-B53A88A842E0}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0A-4D54-AA94-0E9A9E3A6642}"/>
                </c:ext>
                <c:ext xmlns:c15="http://schemas.microsoft.com/office/drawing/2012/chart" uri="{CE6537A1-D6FC-4f65-9D91-7224C49458BB}">
                  <c15:dlblFieldTable>
                    <c15:dlblFTEntry>
                      <c15:txfldGUID>{B6AB0478-6EC1-4B4C-ACE3-A94BBAE41D2B}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0A-4D54-AA94-0E9A9E3A6642}"/>
                </c:ext>
                <c:ext xmlns:c15="http://schemas.microsoft.com/office/drawing/2012/chart" uri="{CE6537A1-D6FC-4f65-9D91-7224C49458BB}">
                  <c15:dlblFieldTable>
                    <c15:dlblFTEntry>
                      <c15:txfldGUID>{DCF8F951-93B2-4885-A505-486F38581888}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0A-4D54-AA94-0E9A9E3A6642}"/>
                </c:ext>
                <c:ext xmlns:c15="http://schemas.microsoft.com/office/drawing/2012/chart" uri="{CE6537A1-D6FC-4f65-9D91-7224C49458BB}">
                  <c15:dlblFieldTable>
                    <c15:dlblFTEntry>
                      <c15:txfldGUID>{98D6C3CC-51E5-4EBC-B389-DC7A58D6FA6E}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0A-4D54-AA94-0E9A9E3A6642}"/>
                </c:ext>
                <c:ext xmlns:c15="http://schemas.microsoft.com/office/drawing/2012/chart" uri="{CE6537A1-D6FC-4f65-9D91-7224C49458BB}">
                  <c15:dlblFieldTable>
                    <c15:dlblFTEntry>
                      <c15:txfldGUID>{44988D12-D6B0-4BF6-819F-923A8B0B40BD}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0A-4D54-AA94-0E9A9E3A6642}"/>
                </c:ext>
                <c:ext xmlns:c15="http://schemas.microsoft.com/office/drawing/2012/chart" uri="{CE6537A1-D6FC-4f65-9D91-7224C49458BB}">
                  <c15:dlblFieldTable>
                    <c15:dlblFTEntry>
                      <c15:txfldGUID>{33188FBA-DCE0-4157-A1B6-649DDF41779F}</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55761681863309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0A-4D54-AA94-0E9A9E3A6642}"/>
                </c:ext>
                <c:ext xmlns:c15="http://schemas.microsoft.com/office/drawing/2012/chart" uri="{CE6537A1-D6FC-4f65-9D91-7224C49458BB}">
                  <c15:dlblFieldTable>
                    <c15:dlblFTEntry>
                      <c15:txfldGUID>{82CEED4A-2E48-41E0-99FE-9D8340064C26}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858478293347573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0A-4D54-AA94-0E9A9E3A6642}"/>
                </c:ext>
                <c:ext xmlns:c15="http://schemas.microsoft.com/office/drawing/2012/chart" uri="{CE6537A1-D6FC-4f65-9D91-7224C49458BB}">
                  <c15:dlblFieldTable>
                    <c15:dlblFTEntry>
                      <c15:txfldGUID>{9510C34A-C901-4CFA-879D-7684829BACAC}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0A-4D54-AA94-0E9A9E3A6642}"/>
                </c:ext>
                <c:ext xmlns:c15="http://schemas.microsoft.com/office/drawing/2012/chart" uri="{CE6537A1-D6FC-4f65-9D91-7224C49458BB}">
                  <c15:dlblFieldTable>
                    <c15:dlblFTEntry>
                      <c15:txfldGUID>{4067C44A-8A7B-4071-B901-73016AFD1AF7}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990A-4D54-AA94-0E9A9E3A6642}"/>
            </c:ext>
          </c:extLst>
        </c:ser>
        <c:dLbls>
          <c:showLegendKey val="0"/>
          <c:showVal val="1"/>
          <c:showCatName val="0"/>
          <c:showSerName val="0"/>
          <c:showPercent val="0"/>
          <c:showBubbleSize val="0"/>
        </c:dLbls>
        <c:axId val="400804296"/>
        <c:axId val="400804688"/>
      </c:scatterChart>
      <c:valAx>
        <c:axId val="400804296"/>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804688"/>
        <c:crosses val="autoZero"/>
        <c:crossBetween val="midCat"/>
      </c:valAx>
      <c:valAx>
        <c:axId val="40080468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0804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20-4CED-BAA5-6BD474D81F44}"/>
                </c:ext>
                <c:ext xmlns:c15="http://schemas.microsoft.com/office/drawing/2012/chart" uri="{CE6537A1-D6FC-4f65-9D91-7224C49458BB}">
                  <c15:dlblFieldTable>
                    <c15:dlblFTEntry>
                      <c15:txfldGUID>{19509F63-1129-41CE-AE0B-3D289C952B5B}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20-4CED-BAA5-6BD474D81F44}"/>
                </c:ext>
                <c:ext xmlns:c15="http://schemas.microsoft.com/office/drawing/2012/chart" uri="{CE6537A1-D6FC-4f65-9D91-7224C49458BB}">
                  <c15:dlblFieldTable>
                    <c15:dlblFTEntry>
                      <c15:txfldGUID>{576C6743-A9E0-427F-8012-873BB610EC5E}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20-4CED-BAA5-6BD474D81F44}"/>
                </c:ext>
                <c:ext xmlns:c15="http://schemas.microsoft.com/office/drawing/2012/chart" uri="{CE6537A1-D6FC-4f65-9D91-7224C49458BB}">
                  <c15:dlblFieldTable>
                    <c15:dlblFTEntry>
                      <c15:txfldGUID>{55091EBE-5C8A-4D38-B0C4-0D43687A6628}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20-4CED-BAA5-6BD474D81F44}"/>
                </c:ext>
                <c:ext xmlns:c15="http://schemas.microsoft.com/office/drawing/2012/chart" uri="{CE6537A1-D6FC-4f65-9D91-7224C49458BB}">
                  <c15:dlblFieldTable>
                    <c15:dlblFTEntry>
                      <c15:txfldGUID>{1A315F25-F435-4360-AEB2-3B0B9A1B42B3}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20-4CED-BAA5-6BD474D81F44}"/>
                </c:ext>
                <c:ext xmlns:c15="http://schemas.microsoft.com/office/drawing/2012/chart" uri="{CE6537A1-D6FC-4f65-9D91-7224C49458BB}">
                  <c15:dlblFieldTable>
                    <c15:dlblFTEntry>
                      <c15:txfldGUID>{E0397221-79DB-4691-AEC8-B324190D113A}</c15:txfldGUID>
                      <c15:f>#REF!</c15:f>
                      <c15:dlblFieldTableCache>
                        <c:ptCount val="1"/>
                        <c:pt idx="0">
                          <c:v>#REF!</c:v>
                        </c:pt>
                      </c15:dlblFieldTableCache>
                    </c15:dlblFTEntry>
                  </c15:dlblFieldTable>
                  <c15:showDataLabelsRange val="0"/>
                </c:ext>
              </c:extLst>
            </c:dLbl>
            <c:dLbl>
              <c:idx val="8"/>
              <c:layout>
                <c:manualLayout>
                  <c:x val="-3.773403254486822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20-4CED-BAA5-6BD474D81F44}"/>
                </c:ext>
                <c:ext xmlns:c15="http://schemas.microsoft.com/office/drawing/2012/chart" uri="{CE6537A1-D6FC-4f65-9D91-7224C49458BB}">
                  <c15:dlblFieldTable>
                    <c15:dlblFTEntry>
                      <c15:txfldGUID>{A7176BC6-E1C7-4B07-8876-4A73254E2618}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9060489781196299E-2"/>
                  <c:y val="-7.298940959937859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20-4CED-BAA5-6BD474D81F44}"/>
                </c:ext>
                <c:ext xmlns:c15="http://schemas.microsoft.com/office/drawing/2012/chart" uri="{CE6537A1-D6FC-4f65-9D91-7224C49458BB}">
                  <c15:dlblFieldTable>
                    <c15:dlblFTEntry>
                      <c15:txfldGUID>{BFAF1669-EA6B-426A-8335-4A28868FCC85}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20-4CED-BAA5-6BD474D81F44}"/>
                </c:ext>
                <c:ext xmlns:c15="http://schemas.microsoft.com/office/drawing/2012/chart" uri="{CE6537A1-D6FC-4f65-9D91-7224C49458BB}">
                  <c15:dlblFieldTable>
                    <c15:dlblFTEntry>
                      <c15:txfldGUID>{2E631CD5-5192-4430-A84F-1797D41B4F95}</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68E-2"/>
                  <c:y val="-5.184388457620930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20-4CED-BAA5-6BD474D81F44}"/>
                </c:ext>
                <c:ext xmlns:c15="http://schemas.microsoft.com/office/drawing/2012/chart" uri="{CE6537A1-D6FC-4f65-9D91-7224C49458BB}">
                  <c15:dlblFieldTable>
                    <c15:dlblFTEntry>
                      <c15:txfldGUID>{4EB25970-5477-4C6B-BCE7-498E6E4ACE95}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c:v>
                </c:pt>
                <c:pt idx="24">
                  <c:v>8.8000000000000007</c:v>
                </c:pt>
                <c:pt idx="32">
                  <c:v>9</c:v>
                </c:pt>
              </c:numCache>
            </c:numRef>
          </c:xVal>
          <c:yVal>
            <c:numRef>
              <c:f>公会計指標分析・財政指標組合せ分析表!$BP$73:$DC$73</c:f>
              <c:numCache>
                <c:formatCode>#,##0.0;"▲ "#,##0.0</c:formatCode>
                <c:ptCount val="40"/>
                <c:pt idx="0">
                  <c:v>68.2</c:v>
                </c:pt>
                <c:pt idx="8">
                  <c:v>68.7</c:v>
                </c:pt>
                <c:pt idx="16">
                  <c:v>70.099999999999994</c:v>
                </c:pt>
                <c:pt idx="24">
                  <c:v>78.400000000000006</c:v>
                </c:pt>
                <c:pt idx="32">
                  <c:v>71.599999999999994</c:v>
                </c:pt>
              </c:numCache>
            </c:numRef>
          </c:yVal>
          <c:smooth val="0"/>
          <c:extLst xmlns:c16r2="http://schemas.microsoft.com/office/drawing/2015/06/chart">
            <c:ext xmlns:c16="http://schemas.microsoft.com/office/drawing/2014/chart" uri="{C3380CC4-5D6E-409C-BE32-E72D297353CC}">
              <c16:uniqueId val="{00000009-5220-4CED-BAA5-6BD474D81F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20-4CED-BAA5-6BD474D81F44}"/>
                </c:ext>
                <c:ext xmlns:c15="http://schemas.microsoft.com/office/drawing/2012/chart" uri="{CE6537A1-D6FC-4f65-9D91-7224C49458BB}">
                  <c15:dlblFieldTable>
                    <c15:dlblFTEntry>
                      <c15:txfldGUID>{A8EF5F4E-356D-42CB-B8CB-701DADDB6C63}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20-4CED-BAA5-6BD474D81F44}"/>
                </c:ext>
                <c:ext xmlns:c15="http://schemas.microsoft.com/office/drawing/2012/chart" uri="{CE6537A1-D6FC-4f65-9D91-7224C49458BB}">
                  <c15:dlblFieldTable>
                    <c15:dlblFTEntry>
                      <c15:txfldGUID>{E40DC6A9-59D9-4D55-9B3A-8091E3EAEFBE}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20-4CED-BAA5-6BD474D81F44}"/>
                </c:ext>
                <c:ext xmlns:c15="http://schemas.microsoft.com/office/drawing/2012/chart" uri="{CE6537A1-D6FC-4f65-9D91-7224C49458BB}">
                  <c15:dlblFieldTable>
                    <c15:dlblFTEntry>
                      <c15:txfldGUID>{D64AA90E-3F3A-4EF4-972F-499B25CF9270}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20-4CED-BAA5-6BD474D81F44}"/>
                </c:ext>
                <c:ext xmlns:c15="http://schemas.microsoft.com/office/drawing/2012/chart" uri="{CE6537A1-D6FC-4f65-9D91-7224C49458BB}">
                  <c15:dlblFieldTable>
                    <c15:dlblFTEntry>
                      <c15:txfldGUID>{27D6935E-AC69-49EB-B455-E75B0D0804CE}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20-4CED-BAA5-6BD474D81F44}"/>
                </c:ext>
                <c:ext xmlns:c15="http://schemas.microsoft.com/office/drawing/2012/chart" uri="{CE6537A1-D6FC-4f65-9D91-7224C49458BB}">
                  <c15:dlblFieldTable>
                    <c15:dlblFTEntry>
                      <c15:txfldGUID>{207FD890-51B5-4AE3-948E-FF986F7C33C1}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20-4CED-BAA5-6BD474D81F44}"/>
                </c:ext>
                <c:ext xmlns:c15="http://schemas.microsoft.com/office/drawing/2012/chart" uri="{CE6537A1-D6FC-4f65-9D91-7224C49458BB}">
                  <c15:dlblFieldTable>
                    <c15:dlblFTEntry>
                      <c15:txfldGUID>{6C0BCC56-57E6-41B4-B90A-373E5993D88D}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20-4CED-BAA5-6BD474D81F44}"/>
                </c:ext>
                <c:ext xmlns:c15="http://schemas.microsoft.com/office/drawing/2012/chart" uri="{CE6537A1-D6FC-4f65-9D91-7224C49458BB}">
                  <c15:dlblFieldTable>
                    <c15:dlblFTEntry>
                      <c15:txfldGUID>{C647B0AA-A605-463F-BC2F-6F00D26337DC}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20-4CED-BAA5-6BD474D81F44}"/>
                </c:ext>
                <c:ext xmlns:c15="http://schemas.microsoft.com/office/drawing/2012/chart" uri="{CE6537A1-D6FC-4f65-9D91-7224C49458BB}">
                  <c15:dlblFieldTable>
                    <c15:dlblFTEntry>
                      <c15:txfldGUID>{EF4385BD-0905-4C54-A050-B3DD9A44DE6A}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20-4CED-BAA5-6BD474D81F44}"/>
                </c:ext>
                <c:ext xmlns:c15="http://schemas.microsoft.com/office/drawing/2012/chart" uri="{CE6537A1-D6FC-4f65-9D91-7224C49458BB}">
                  <c15:dlblFieldTable>
                    <c15:dlblFTEntry>
                      <c15:txfldGUID>{CF84BA36-555D-486A-8E93-F8DA67649773}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5220-4CED-BAA5-6BD474D81F44}"/>
            </c:ext>
          </c:extLst>
        </c:ser>
        <c:dLbls>
          <c:showLegendKey val="0"/>
          <c:showVal val="1"/>
          <c:showCatName val="0"/>
          <c:showSerName val="0"/>
          <c:showPercent val="0"/>
          <c:showBubbleSize val="0"/>
        </c:dLbls>
        <c:axId val="400806256"/>
        <c:axId val="400805080"/>
      </c:scatterChart>
      <c:valAx>
        <c:axId val="40080625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805080"/>
        <c:crosses val="autoZero"/>
        <c:crossBetween val="midCat"/>
      </c:valAx>
      <c:valAx>
        <c:axId val="40080508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0806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年度は統合中学校整備事業の元金償還開始に伴い、元利償還金が前年度より増加した。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地方債の新規発行抑制の取組を継続し、公債費の削減に努める。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統合中学校整備事業や子育て支援総合施設整備事業に伴い交付税算入見込額が増加し、充当可能財源等が増加し、将来負担額の分子は減少となった。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引き続き地方債の新規発行抑制、基金積立に努める。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億円の積立が増加した一方で、ふるさと基金で約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億円の基金の取り崩しを行った。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ふるさと基金については、子育て支援総合施設整備事業及び三又小学校移転改修事業等への充当を予定しており、基金残高は減少する見込みである。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決算統計の集計上の都合で、令和元年度末の財政調整基金及び古賀メロディーとインテリアのまちづくり基金の残高については、令和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年度に久留米ふるさと振興基金からの返還金を、それぞれ基金に積立た額が含まれている。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135,945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千円、古賀メロディーとインテリアのまちづくり基金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ふるさと基金：学力の向上に資する事業、移住・定住促進事業、高齢者支援事業、子育て支援事業、産業振興に資する事業　等　　　　　　　　　　　　　　　　　　　　　　　　　　　　　　　　　　　　　　　　　　　　　　　　　　　　　古賀メロディーとインテリアのまちづくり基金：古賀メロディーを生かした街並みづくり、景観整備を推進する事業　等　　　　　　　　　　　　　　　　　　　　　　　　　　　　　　　　　　　ごみ対策基金：ごみ減量化・リサイクル推進に関する事業、ごみ減量化・リサイクル推進に関する市民活動　等　　　　　　　　　　　　　　　　　　　　　　　　　地域福祉基金：在宅福祉を推進する事業、ボランティア活動の推進に関する事業、地域福祉の振興に係る調査及び研究事業　等　　　　　　　　　　　　　　　　　　　　　　　　　　　　　　　　　　　　　　　　　　　　　　公共施設整備基金：公共施設の建設及び整備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ふるさと基金：・ふるさと納税による寄付金を原資に積立を行っており令和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億円の積立を行い、基金の使途に応じた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事業等に充当するため　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年度より子育て支援総合施設整備事業に着手しており、起債の元利償還分の積立等で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その他：その他の基金については、近年、積立も取り崩</a:t>
          </a: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も行っていない。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ふるさと基金：子育て支援総合施設整備事業及び三又小学校移転改修事業等への充当を予定しており、基金残額は減少する見込みである。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その他：当面の活用予定なし。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年度から続く単年度収支の赤字により、実質収支額は減少を続け、令和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年度においても財政調整基金</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年度より子育て支援総合施設整備事業に着手しており、起債の元利償還分の積立等で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を積立た。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億円となっており、前年度より増減はない。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・近年は積立も取り崩しも行っていない。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地方債の償還計画を踏まえ、必要な時に積立等を行う。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9414AEC1-7935-4132-A4AC-AD145BC6F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4812B303-BBC9-49E1-BA0A-E10A0F763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E79E7430-4E13-477E-9757-1362F6AFDC5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1D503EEF-322F-4029-8E1A-76FAE30ACEB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43D0AD86-EE7B-47A3-B67E-EA0CD81AC92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557FFDCF-C875-402F-BFBB-EBF315AA0B5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2E67CE6F-4BFE-43E1-AA36-6ADCB5D1A74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7BDA5FFB-A6B4-46BD-A6F6-B620BB75C63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2B64BE27-1039-4709-8B68-B173BA7F037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8D351ADC-8E4D-4384-BAA2-98A19B9E985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8E9E5FA0-7B47-4D17-9302-E5602FDC702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BFAE3C9C-A6A7-4723-B83C-2F21A256DE1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61DEB9BF-53A0-436F-8270-322405858A9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6E3D2B2A-3CD2-4F2E-9BEB-B279713D4E1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D3DE26F1-A2CC-4B83-9DD0-F80A48BA2BD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C02D0BB1-DE52-43A5-A147-44817011BAB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E9974559-F434-4D5A-A349-78E918ED4C1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144716E8-C8E8-4470-A1C7-39B59D2536E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E66CD1A2-7B58-424E-B589-F1D9A5109FF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5857A76D-651D-41A5-95D4-208CD8387AE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EE40EAAF-2BB6-4C14-8F73-C3BBC67C8D5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CF7D005D-D8C4-46A5-A741-573EC939DC9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D72193EC-C5AF-4960-8929-E8913C165F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5B835DD8-8849-4570-9B92-5ED89AB9DBE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639F510F-7510-45AB-88DA-BC142369171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1306C1EE-A37C-49E1-8F0A-106E3960BB8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2B71B9DB-8CAB-4135-AA8B-57321E076E2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F1925DD1-21CE-4A01-A120-DF6E72AED6B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365BB81D-14D6-4A06-8C2F-F45C2044EC6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CFC470B5-30AE-4B29-AEAE-DF18A66B198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5007DAB6-E03F-4F21-85E3-E39BA641E73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C534136B-73F1-4A7E-8E27-F7577F4D3D0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4EDA021D-67F5-4477-B0A3-83A20F71EAE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53858982-3467-4B9D-B90C-2EBDB3AF5F3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E49F1CD9-BD8C-48BF-9328-E96E27488B2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3A4CC363-4821-4CF8-B45D-D4FFDD983A6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D84C6F4D-BDFC-47A5-B841-78AF48A3ECD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C8D2E58-4B24-4935-8B63-30BFAD4E0C3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F5F7A376-8922-454B-BC5F-5DEFED043EC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25D106EF-EC12-4D3B-92E1-B9B74B82CCD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57FE4599-3A61-4B28-839D-BB3FA15B19F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1B540314-3460-43DB-B017-5646CB3CD65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529A6B6-25C8-4BE8-9C50-3D20F053B20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441D7BB6-9A89-43A2-9787-BBB9CE670FE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F62EA9A2-B989-4EED-88F7-383234AEDF5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330E9B87-BE0F-4C40-A2F3-1C0C9F5A787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FC2169B6-9350-4E04-91F0-767D776B323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有形固定資産減価償却率については、統合中学校整備事業（</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など施設保有量の削減に取り組んでおり、今後は一定の改善が見込まれる。また、各公共施設等については、個別施設計画や</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年度に改定した「大川市公共施設等総合管理計画」に基づき、取り組みを進める。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3773E8C5-513C-41E7-9B79-DAB40E410C8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BBB11EDF-10B3-42C9-A4EF-F2C0AE8E029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F38AACC6-F8C4-4A72-92BC-D95C2647534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CE72B3E6-E228-4A59-956E-B3525194705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58998364-0876-489A-A3EA-6053FE8C9BAD}"/>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CF2B998A-E911-489D-862E-CC904A01D8F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581608F9-EBFF-4B16-B960-0D060127563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A88052A1-311E-4EA4-A759-C6622D4994E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6AA83962-4E88-4D55-86D0-E78F64BAA5B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1E0FEF19-C42E-4884-9B4C-4A2D4C05ACC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74B00C46-AF8E-4051-8858-EA86EB9EF63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7B9BC7A4-66FC-413E-B716-9F30F86FC3C2}"/>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5CF14236-6BAF-469A-9060-AD612BCFE106}"/>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C28D8D09-F0DA-4E6A-87E3-BE91B19538B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417A18EB-E858-4079-96D2-8F38D7254EF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59C3360F-F685-4997-85FE-72A7F436BA7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573E9906-97F0-40C4-B9BC-27708F4BDDE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2BC17269-9C5E-4921-B229-B57EAC0E5FD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 xmlns:a16="http://schemas.microsoft.com/office/drawing/2014/main" id="{6F2A8A4A-CEB1-4D0A-A719-B9A2F99881D1}"/>
            </a:ext>
          </a:extLst>
        </xdr:cNvPr>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 xmlns:a16="http://schemas.microsoft.com/office/drawing/2014/main" id="{A66BD1D7-25AA-4274-A6BE-842E588E8712}"/>
            </a:ext>
          </a:extLst>
        </xdr:cNvPr>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 xmlns:a16="http://schemas.microsoft.com/office/drawing/2014/main" id="{11AADD73-3E06-4D4E-99C3-E9655F3F9713}"/>
            </a:ext>
          </a:extLst>
        </xdr:cNvPr>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 xmlns:a16="http://schemas.microsoft.com/office/drawing/2014/main" id="{F15572E4-B197-4983-8980-8BD4CB629507}"/>
            </a:ext>
          </a:extLst>
        </xdr:cNvPr>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 xmlns:a16="http://schemas.microsoft.com/office/drawing/2014/main" id="{8D1FBE17-6E04-4CFC-9547-303028B6B33F}"/>
            </a:ext>
          </a:extLst>
        </xdr:cNvPr>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 xmlns:a16="http://schemas.microsoft.com/office/drawing/2014/main" id="{DA9A8968-34EB-48F1-B6C0-5952FC6AA54F}"/>
            </a:ext>
          </a:extLst>
        </xdr:cNvPr>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 xmlns:a16="http://schemas.microsoft.com/office/drawing/2014/main" id="{94A92206-EF37-45D0-B9D7-84527C6D1991}"/>
            </a:ext>
          </a:extLst>
        </xdr:cNvPr>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 xmlns:a16="http://schemas.microsoft.com/office/drawing/2014/main" id="{0ED9770E-7461-4744-8050-7182733EEEBA}"/>
            </a:ext>
          </a:extLst>
        </xdr:cNvPr>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 xmlns:a16="http://schemas.microsoft.com/office/drawing/2014/main" id="{69592E81-FDE2-4932-8EF2-BDA460B6C682}"/>
            </a:ext>
          </a:extLst>
        </xdr:cNvPr>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 xmlns:a16="http://schemas.microsoft.com/office/drawing/2014/main" id="{A2578ED1-4292-4D6E-B61D-36D14A3D7A05}"/>
            </a:ext>
          </a:extLst>
        </xdr:cNvPr>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 xmlns:a16="http://schemas.microsoft.com/office/drawing/2014/main" id="{E6136DC1-82FE-48F0-9A94-10571879ECFE}"/>
            </a:ext>
          </a:extLst>
        </xdr:cNvPr>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979CC5E9-F699-4185-B76E-2401A8447D7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ADB820AA-A4A9-4A48-ABAF-ABAC61A3306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976D1EBF-17EE-47D0-BC88-7CDA226BD5D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C14494A0-70B9-4DE9-A097-A6E9C0DF36C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B17CDBAB-8C5E-463E-9FD2-AEB57DD44DD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38372</xdr:rowOff>
    </xdr:from>
    <xdr:to>
      <xdr:col>23</xdr:col>
      <xdr:colOff>136525</xdr:colOff>
      <xdr:row>32</xdr:row>
      <xdr:rowOff>139972</xdr:rowOff>
    </xdr:to>
    <xdr:sp macro="" textlink="">
      <xdr:nvSpPr>
        <xdr:cNvPr id="83" name="楕円 82">
          <a:extLst>
            <a:ext uri="{FF2B5EF4-FFF2-40B4-BE49-F238E27FC236}">
              <a16:creationId xmlns="" xmlns:a16="http://schemas.microsoft.com/office/drawing/2014/main" id="{69930A74-7A4E-4257-8806-FFCA93EDEB14}"/>
            </a:ext>
          </a:extLst>
        </xdr:cNvPr>
        <xdr:cNvSpPr/>
      </xdr:nvSpPr>
      <xdr:spPr>
        <a:xfrm>
          <a:off x="4711700" y="55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16799</xdr:rowOff>
    </xdr:from>
    <xdr:ext cx="405111" cy="259045"/>
    <xdr:sp macro="" textlink="">
      <xdr:nvSpPr>
        <xdr:cNvPr id="84" name="有形固定資産減価償却率該当値テキスト">
          <a:extLst>
            <a:ext uri="{FF2B5EF4-FFF2-40B4-BE49-F238E27FC236}">
              <a16:creationId xmlns="" xmlns:a16="http://schemas.microsoft.com/office/drawing/2014/main" id="{61CBEAE6-3C71-4926-B450-C404269E405F}"/>
            </a:ext>
          </a:extLst>
        </xdr:cNvPr>
        <xdr:cNvSpPr txBox="1"/>
      </xdr:nvSpPr>
      <xdr:spPr>
        <a:xfrm>
          <a:off x="4813300" y="550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5" name="楕円 84">
          <a:extLst>
            <a:ext uri="{FF2B5EF4-FFF2-40B4-BE49-F238E27FC236}">
              <a16:creationId xmlns="" xmlns:a16="http://schemas.microsoft.com/office/drawing/2014/main" id="{6100B988-141D-4910-979D-1FD987884A7A}"/>
            </a:ext>
          </a:extLst>
        </xdr:cNvPr>
        <xdr:cNvSpPr/>
      </xdr:nvSpPr>
      <xdr:spPr>
        <a:xfrm>
          <a:off x="4000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89172</xdr:rowOff>
    </xdr:to>
    <xdr:cxnSp macro="">
      <xdr:nvCxnSpPr>
        <xdr:cNvPr id="86" name="直線コネクタ 85">
          <a:extLst>
            <a:ext uri="{FF2B5EF4-FFF2-40B4-BE49-F238E27FC236}">
              <a16:creationId xmlns="" xmlns:a16="http://schemas.microsoft.com/office/drawing/2014/main" id="{EB7315D2-1FEE-49E6-9D40-6FD276A346FF}"/>
            </a:ext>
          </a:extLst>
        </xdr:cNvPr>
        <xdr:cNvCxnSpPr/>
      </xdr:nvCxnSpPr>
      <xdr:spPr>
        <a:xfrm>
          <a:off x="4051300" y="5563235"/>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90805</xdr:rowOff>
    </xdr:from>
    <xdr:to>
      <xdr:col>15</xdr:col>
      <xdr:colOff>187325</xdr:colOff>
      <xdr:row>33</xdr:row>
      <xdr:rowOff>20955</xdr:rowOff>
    </xdr:to>
    <xdr:sp macro="" textlink="">
      <xdr:nvSpPr>
        <xdr:cNvPr id="87" name="楕円 86">
          <a:extLst>
            <a:ext uri="{FF2B5EF4-FFF2-40B4-BE49-F238E27FC236}">
              <a16:creationId xmlns="" xmlns:a16="http://schemas.microsoft.com/office/drawing/2014/main" id="{E0025CED-9B6C-4DCF-A70D-921A9CDD24B6}"/>
            </a:ext>
          </a:extLst>
        </xdr:cNvPr>
        <xdr:cNvSpPr/>
      </xdr:nvSpPr>
      <xdr:spPr>
        <a:xfrm>
          <a:off x="3238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141605</xdr:rowOff>
    </xdr:to>
    <xdr:cxnSp macro="">
      <xdr:nvCxnSpPr>
        <xdr:cNvPr id="88" name="直線コネクタ 87">
          <a:extLst>
            <a:ext uri="{FF2B5EF4-FFF2-40B4-BE49-F238E27FC236}">
              <a16:creationId xmlns="" xmlns:a16="http://schemas.microsoft.com/office/drawing/2014/main" id="{1C5AB9E6-8DDF-4E3B-A06E-085286F34570}"/>
            </a:ext>
          </a:extLst>
        </xdr:cNvPr>
        <xdr:cNvCxnSpPr/>
      </xdr:nvCxnSpPr>
      <xdr:spPr>
        <a:xfrm flipV="1">
          <a:off x="3289300" y="55632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53794</xdr:rowOff>
    </xdr:from>
    <xdr:to>
      <xdr:col>11</xdr:col>
      <xdr:colOff>187325</xdr:colOff>
      <xdr:row>32</xdr:row>
      <xdr:rowOff>155394</xdr:rowOff>
    </xdr:to>
    <xdr:sp macro="" textlink="">
      <xdr:nvSpPr>
        <xdr:cNvPr id="89" name="楕円 88">
          <a:extLst>
            <a:ext uri="{FF2B5EF4-FFF2-40B4-BE49-F238E27FC236}">
              <a16:creationId xmlns="" xmlns:a16="http://schemas.microsoft.com/office/drawing/2014/main" id="{15151904-290F-49D2-92B5-09CC4EAAAB46}"/>
            </a:ext>
          </a:extLst>
        </xdr:cNvPr>
        <xdr:cNvSpPr/>
      </xdr:nvSpPr>
      <xdr:spPr>
        <a:xfrm>
          <a:off x="24765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104594</xdr:rowOff>
    </xdr:from>
    <xdr:to>
      <xdr:col>15</xdr:col>
      <xdr:colOff>136525</xdr:colOff>
      <xdr:row>32</xdr:row>
      <xdr:rowOff>141605</xdr:rowOff>
    </xdr:to>
    <xdr:cxnSp macro="">
      <xdr:nvCxnSpPr>
        <xdr:cNvPr id="90" name="直線コネクタ 89">
          <a:extLst>
            <a:ext uri="{FF2B5EF4-FFF2-40B4-BE49-F238E27FC236}">
              <a16:creationId xmlns="" xmlns:a16="http://schemas.microsoft.com/office/drawing/2014/main" id="{EF5630E9-B6AE-423E-B795-E0994164D5AF}"/>
            </a:ext>
          </a:extLst>
        </xdr:cNvPr>
        <xdr:cNvCxnSpPr/>
      </xdr:nvCxnSpPr>
      <xdr:spPr>
        <a:xfrm>
          <a:off x="2527300" y="5590994"/>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91" name="楕円 90">
          <a:extLst>
            <a:ext uri="{FF2B5EF4-FFF2-40B4-BE49-F238E27FC236}">
              <a16:creationId xmlns="" xmlns:a16="http://schemas.microsoft.com/office/drawing/2014/main" id="{629F8644-E202-490C-9931-51B0B494CCDF}"/>
            </a:ext>
          </a:extLst>
        </xdr:cNvPr>
        <xdr:cNvSpPr/>
      </xdr:nvSpPr>
      <xdr:spPr>
        <a:xfrm>
          <a:off x="1714500" y="55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67582</xdr:rowOff>
    </xdr:from>
    <xdr:to>
      <xdr:col>11</xdr:col>
      <xdr:colOff>136525</xdr:colOff>
      <xdr:row>32</xdr:row>
      <xdr:rowOff>104594</xdr:rowOff>
    </xdr:to>
    <xdr:cxnSp macro="">
      <xdr:nvCxnSpPr>
        <xdr:cNvPr id="92" name="直線コネクタ 91">
          <a:extLst>
            <a:ext uri="{FF2B5EF4-FFF2-40B4-BE49-F238E27FC236}">
              <a16:creationId xmlns="" xmlns:a16="http://schemas.microsoft.com/office/drawing/2014/main" id="{03A6E3BE-562F-410B-B342-8BD036A44581}"/>
            </a:ext>
          </a:extLst>
        </xdr:cNvPr>
        <xdr:cNvCxnSpPr/>
      </xdr:nvCxnSpPr>
      <xdr:spPr>
        <a:xfrm>
          <a:off x="1765300" y="5553982"/>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 xmlns:a16="http://schemas.microsoft.com/office/drawing/2014/main" id="{A6E68F38-FF6E-40B0-B68C-E130EB6532A4}"/>
            </a:ext>
          </a:extLst>
        </xdr:cNvPr>
        <xdr:cNvSpPr txBox="1"/>
      </xdr:nvSpPr>
      <xdr:spPr>
        <a:xfrm>
          <a:off x="3836044" y="514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 xmlns:a16="http://schemas.microsoft.com/office/drawing/2014/main" id="{15B51DEE-181B-4CBF-9C11-1FB57FAD10B4}"/>
            </a:ext>
          </a:extLst>
        </xdr:cNvPr>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 xmlns:a16="http://schemas.microsoft.com/office/drawing/2014/main" id="{0E87DBF5-AD50-4422-8BB0-F1BFA67BA1AF}"/>
            </a:ext>
          </a:extLst>
        </xdr:cNvPr>
        <xdr:cNvSpPr txBox="1"/>
      </xdr:nvSpPr>
      <xdr:spPr>
        <a:xfrm>
          <a:off x="2324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 xmlns:a16="http://schemas.microsoft.com/office/drawing/2014/main" id="{00D78370-9E3B-4E41-AA7E-957136D01275}"/>
            </a:ext>
          </a:extLst>
        </xdr:cNvPr>
        <xdr:cNvSpPr txBox="1"/>
      </xdr:nvSpPr>
      <xdr:spPr>
        <a:xfrm>
          <a:off x="1562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7" name="n_1mainValue有形固定資産減価償却率">
          <a:extLst>
            <a:ext uri="{FF2B5EF4-FFF2-40B4-BE49-F238E27FC236}">
              <a16:creationId xmlns="" xmlns:a16="http://schemas.microsoft.com/office/drawing/2014/main" id="{9C8F42E5-D7FA-47C3-8620-F2E424DC4591}"/>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12082</xdr:rowOff>
    </xdr:from>
    <xdr:ext cx="405111" cy="259045"/>
    <xdr:sp macro="" textlink="">
      <xdr:nvSpPr>
        <xdr:cNvPr id="98" name="n_2mainValue有形固定資産減価償却率">
          <a:extLst>
            <a:ext uri="{FF2B5EF4-FFF2-40B4-BE49-F238E27FC236}">
              <a16:creationId xmlns="" xmlns:a16="http://schemas.microsoft.com/office/drawing/2014/main" id="{BE752F92-4858-412E-A85E-2A353F0CC679}"/>
            </a:ext>
          </a:extLst>
        </xdr:cNvPr>
        <xdr:cNvSpPr txBox="1"/>
      </xdr:nvSpPr>
      <xdr:spPr>
        <a:xfrm>
          <a:off x="3086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146521</xdr:rowOff>
    </xdr:from>
    <xdr:ext cx="405111" cy="259045"/>
    <xdr:sp macro="" textlink="">
      <xdr:nvSpPr>
        <xdr:cNvPr id="99" name="n_3mainValue有形固定資産減価償却率">
          <a:extLst>
            <a:ext uri="{FF2B5EF4-FFF2-40B4-BE49-F238E27FC236}">
              <a16:creationId xmlns="" xmlns:a16="http://schemas.microsoft.com/office/drawing/2014/main" id="{F4B8E790-B9EB-4AC6-8BCB-1B0237F47134}"/>
            </a:ext>
          </a:extLst>
        </xdr:cNvPr>
        <xdr:cNvSpPr txBox="1"/>
      </xdr:nvSpPr>
      <xdr:spPr>
        <a:xfrm>
          <a:off x="2324744" y="563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00" name="n_4mainValue有形固定資産減価償却率">
          <a:extLst>
            <a:ext uri="{FF2B5EF4-FFF2-40B4-BE49-F238E27FC236}">
              <a16:creationId xmlns="" xmlns:a16="http://schemas.microsoft.com/office/drawing/2014/main" id="{DCC279A1-0743-4DF8-80CA-9AB3DAB4C745}"/>
            </a:ext>
          </a:extLst>
        </xdr:cNvPr>
        <xdr:cNvSpPr txBox="1"/>
      </xdr:nvSpPr>
      <xdr:spPr>
        <a:xfrm>
          <a:off x="1562744" y="559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72446F13-0D8A-459D-AA48-66C8B90A4A0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6F034386-64A7-4A18-9EE3-FAEF11093C1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 xmlns:a16="http://schemas.microsoft.com/office/drawing/2014/main" id="{11F3D52C-ACD9-42EE-A1BD-31C99D4C6C2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3321B00F-51D6-49E2-8F8F-107E9203653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14A364D2-C163-4D76-858A-70F82B81034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FCC6F807-695E-4507-B0AA-01424CB80E5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84625DE6-7942-48B6-9D4E-AB022AD1EB6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A206AE8C-A886-40DF-BBFB-77C7D5867F5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4B091A4A-B7F2-4020-A837-DAF2FEAD629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F51068DD-B496-45C8-A4D2-9037FA0ACDB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A7516FE7-339D-422A-8EEA-6484EF25526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3CEE9534-E7E1-4BA6-B047-C43E2842AA9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81264936-643D-4CA1-89A5-3E1AA96DD40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統合中学校整備事業（</a:t>
          </a:r>
          <a:r>
            <a:rPr kumimoji="1" lang="en-US" altLang="ja-JP" sz="1100">
              <a:latin typeface="ＭＳ Ｐゴシック" panose="020B0600070205080204" pitchFamily="50" charset="-128"/>
              <a:ea typeface="ＭＳ Ｐゴシック" panose="020B0600070205080204" pitchFamily="50" charset="-128"/>
            </a:rPr>
            <a:t>H29-R2</a:t>
          </a:r>
          <a:r>
            <a:rPr kumimoji="1" lang="ja-JP" altLang="en-US" sz="1100">
              <a:latin typeface="ＭＳ Ｐゴシック" panose="020B0600070205080204" pitchFamily="50" charset="-128"/>
              <a:ea typeface="ＭＳ Ｐゴシック" panose="020B0600070205080204" pitchFamily="50" charset="-128"/>
            </a:rPr>
            <a:t>）により、地方債現在高は高止まりとなり類似団体を上回る結果となっている。　　　　　　　　　　　　　　　　　　　　　　　　　　　　　　　　　　　　　　充当可能財源である基金現在高が依然として少ないため、地方債の新規発行抑制に努め、基金積立が可能となるよう経費削減を図る。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9B939EC0-21FB-479D-8968-1D7FFCD3362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B9873FF2-E160-48EA-9D68-88DAB7CED52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FCD1EEF9-1A12-445E-B838-431C56713A4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 xmlns:a16="http://schemas.microsoft.com/office/drawing/2014/main" id="{35FCE2D0-D30E-41F0-81AB-EBF7EAC20E51}"/>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 xmlns:a16="http://schemas.microsoft.com/office/drawing/2014/main" id="{E71C787D-DB4A-47E0-A3C7-6289AE7674A6}"/>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 xmlns:a16="http://schemas.microsoft.com/office/drawing/2014/main" id="{F3AD2380-49E7-4CAA-8441-5D43BA6E53C4}"/>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 xmlns:a16="http://schemas.microsoft.com/office/drawing/2014/main" id="{34275EB4-F2D6-48A3-BFEA-D3ED9EA04DB6}"/>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 xmlns:a16="http://schemas.microsoft.com/office/drawing/2014/main" id="{2167E85F-F569-4108-8376-529255DD4CD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 xmlns:a16="http://schemas.microsoft.com/office/drawing/2014/main" id="{6700DEAC-9114-4B70-BF92-AAF49589620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 xmlns:a16="http://schemas.microsoft.com/office/drawing/2014/main" id="{7AFA7CE6-9684-43DB-97C8-6F11ED9B9589}"/>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 xmlns:a16="http://schemas.microsoft.com/office/drawing/2014/main" id="{F63951BC-044C-4718-AF3B-B9D38D86B13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 xmlns:a16="http://schemas.microsoft.com/office/drawing/2014/main" id="{8B49DB30-0DFD-4F39-879B-948CD731AF5C}"/>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 xmlns:a16="http://schemas.microsoft.com/office/drawing/2014/main" id="{AD3B8F20-A0B4-46EE-B8B0-5009C6845248}"/>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 xmlns:a16="http://schemas.microsoft.com/office/drawing/2014/main" id="{5C3551D3-042B-4CB7-A45F-38D57EE982D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 xmlns:a16="http://schemas.microsoft.com/office/drawing/2014/main" id="{01C547DB-0215-4322-B9C8-E08EAA4F904C}"/>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9AFD9D01-89BA-423C-8219-FF1B85761E9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 xmlns:a16="http://schemas.microsoft.com/office/drawing/2014/main" id="{E796A9D9-A97D-40E6-9C54-15DA97E847CB}"/>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 xmlns:a16="http://schemas.microsoft.com/office/drawing/2014/main" id="{8085F250-16E6-4AB9-ADE8-B5130579AF7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 xmlns:a16="http://schemas.microsoft.com/office/drawing/2014/main" id="{F16B5A45-B9B1-40EC-A050-FA6A8C6CC23B}"/>
            </a:ext>
          </a:extLst>
        </xdr:cNvPr>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 xmlns:a16="http://schemas.microsoft.com/office/drawing/2014/main" id="{ABC90ED6-11BD-4D8F-B8E0-1CDA0BDA89DD}"/>
            </a:ext>
          </a:extLst>
        </xdr:cNvPr>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 xmlns:a16="http://schemas.microsoft.com/office/drawing/2014/main" id="{593F3E80-8704-4B3A-88AA-F3B31DFE93CE}"/>
            </a:ext>
          </a:extLst>
        </xdr:cNvPr>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 xmlns:a16="http://schemas.microsoft.com/office/drawing/2014/main" id="{208BF583-3D51-4D16-B344-E8892CE77357}"/>
            </a:ext>
          </a:extLst>
        </xdr:cNvPr>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 xmlns:a16="http://schemas.microsoft.com/office/drawing/2014/main" id="{292BE6D5-EE0E-4F16-922A-6BA6A619B9EC}"/>
            </a:ext>
          </a:extLst>
        </xdr:cNvPr>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 xmlns:a16="http://schemas.microsoft.com/office/drawing/2014/main" id="{560EBB90-96D3-42C7-8A90-A302DCFF8CE7}"/>
            </a:ext>
          </a:extLst>
        </xdr:cNvPr>
        <xdr:cNvSpPr txBox="1"/>
      </xdr:nvSpPr>
      <xdr:spPr>
        <a:xfrm>
          <a:off x="14846300" y="4983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 xmlns:a16="http://schemas.microsoft.com/office/drawing/2014/main" id="{352D739C-A2FC-4B00-8DFA-6B2292E63B1B}"/>
            </a:ext>
          </a:extLst>
        </xdr:cNvPr>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 xmlns:a16="http://schemas.microsoft.com/office/drawing/2014/main" id="{B54311CC-BDD1-44FE-AB87-94C80F004554}"/>
            </a:ext>
          </a:extLst>
        </xdr:cNvPr>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 xmlns:a16="http://schemas.microsoft.com/office/drawing/2014/main" id="{E933C0BC-8070-45AA-AE84-DA24F13BA3A0}"/>
            </a:ext>
          </a:extLst>
        </xdr:cNvPr>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 xmlns:a16="http://schemas.microsoft.com/office/drawing/2014/main" id="{56732E72-F8F3-4DE7-B7C0-CCF38AD874E5}"/>
            </a:ext>
          </a:extLst>
        </xdr:cNvPr>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 xmlns:a16="http://schemas.microsoft.com/office/drawing/2014/main" id="{E60D4504-759C-46E3-A5FD-001F2BEEE13E}"/>
            </a:ext>
          </a:extLst>
        </xdr:cNvPr>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F0A67DF8-DEA8-4DE4-96C7-F5226DD5234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56F1FAA9-927E-4875-84B9-033C9E1B51E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 xmlns:a16="http://schemas.microsoft.com/office/drawing/2014/main" id="{7D35D41B-45CC-48AA-AE60-45B57FA1608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DB931285-A691-4D9D-B1BD-1082E662369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 xmlns:a16="http://schemas.microsoft.com/office/drawing/2014/main" id="{4924BDF5-F316-4CEB-BAB5-39F1020B992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82169</xdr:rowOff>
    </xdr:from>
    <xdr:to>
      <xdr:col>76</xdr:col>
      <xdr:colOff>73025</xdr:colOff>
      <xdr:row>33</xdr:row>
      <xdr:rowOff>12319</xdr:rowOff>
    </xdr:to>
    <xdr:sp macro="" textlink="">
      <xdr:nvSpPr>
        <xdr:cNvPr id="148" name="楕円 147">
          <a:extLst>
            <a:ext uri="{FF2B5EF4-FFF2-40B4-BE49-F238E27FC236}">
              <a16:creationId xmlns="" xmlns:a16="http://schemas.microsoft.com/office/drawing/2014/main" id="{CCB0E91E-A9B3-4F5A-8AD3-1071944926BA}"/>
            </a:ext>
          </a:extLst>
        </xdr:cNvPr>
        <xdr:cNvSpPr/>
      </xdr:nvSpPr>
      <xdr:spPr>
        <a:xfrm>
          <a:off x="147447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60596</xdr:rowOff>
    </xdr:from>
    <xdr:ext cx="469744" cy="259045"/>
    <xdr:sp macro="" textlink="">
      <xdr:nvSpPr>
        <xdr:cNvPr id="149" name="債務償還比率該当値テキスト">
          <a:extLst>
            <a:ext uri="{FF2B5EF4-FFF2-40B4-BE49-F238E27FC236}">
              <a16:creationId xmlns="" xmlns:a16="http://schemas.microsoft.com/office/drawing/2014/main" id="{AB63832F-EDE4-419C-94EC-CD533E60CD1E}"/>
            </a:ext>
          </a:extLst>
        </xdr:cNvPr>
        <xdr:cNvSpPr txBox="1"/>
      </xdr:nvSpPr>
      <xdr:spPr>
        <a:xfrm>
          <a:off x="14846300" y="55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17435</xdr:rowOff>
    </xdr:from>
    <xdr:to>
      <xdr:col>72</xdr:col>
      <xdr:colOff>123825</xdr:colOff>
      <xdr:row>33</xdr:row>
      <xdr:rowOff>119035</xdr:rowOff>
    </xdr:to>
    <xdr:sp macro="" textlink="">
      <xdr:nvSpPr>
        <xdr:cNvPr id="150" name="楕円 149">
          <a:extLst>
            <a:ext uri="{FF2B5EF4-FFF2-40B4-BE49-F238E27FC236}">
              <a16:creationId xmlns="" xmlns:a16="http://schemas.microsoft.com/office/drawing/2014/main" id="{E121E073-15A8-4217-88A5-66C4BA036B9C}"/>
            </a:ext>
          </a:extLst>
        </xdr:cNvPr>
        <xdr:cNvSpPr/>
      </xdr:nvSpPr>
      <xdr:spPr>
        <a:xfrm>
          <a:off x="14033500" y="5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132969</xdr:rowOff>
    </xdr:from>
    <xdr:to>
      <xdr:col>76</xdr:col>
      <xdr:colOff>22225</xdr:colOff>
      <xdr:row>33</xdr:row>
      <xdr:rowOff>68235</xdr:rowOff>
    </xdr:to>
    <xdr:cxnSp macro="">
      <xdr:nvCxnSpPr>
        <xdr:cNvPr id="151" name="直線コネクタ 150">
          <a:extLst>
            <a:ext uri="{FF2B5EF4-FFF2-40B4-BE49-F238E27FC236}">
              <a16:creationId xmlns="" xmlns:a16="http://schemas.microsoft.com/office/drawing/2014/main" id="{9ED54805-CF26-43E4-8CE4-B5FA5AECD9D9}"/>
            </a:ext>
          </a:extLst>
        </xdr:cNvPr>
        <xdr:cNvCxnSpPr/>
      </xdr:nvCxnSpPr>
      <xdr:spPr>
        <a:xfrm flipV="1">
          <a:off x="14084300" y="5619369"/>
          <a:ext cx="7112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131944</xdr:rowOff>
    </xdr:from>
    <xdr:to>
      <xdr:col>68</xdr:col>
      <xdr:colOff>123825</xdr:colOff>
      <xdr:row>32</xdr:row>
      <xdr:rowOff>62094</xdr:rowOff>
    </xdr:to>
    <xdr:sp macro="" textlink="">
      <xdr:nvSpPr>
        <xdr:cNvPr id="152" name="楕円 151">
          <a:extLst>
            <a:ext uri="{FF2B5EF4-FFF2-40B4-BE49-F238E27FC236}">
              <a16:creationId xmlns="" xmlns:a16="http://schemas.microsoft.com/office/drawing/2014/main" id="{5C6E139E-D18A-4C8D-A793-7BC05F0D0905}"/>
            </a:ext>
          </a:extLst>
        </xdr:cNvPr>
        <xdr:cNvSpPr/>
      </xdr:nvSpPr>
      <xdr:spPr>
        <a:xfrm>
          <a:off x="13271500" y="5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11294</xdr:rowOff>
    </xdr:from>
    <xdr:to>
      <xdr:col>72</xdr:col>
      <xdr:colOff>73025</xdr:colOff>
      <xdr:row>33</xdr:row>
      <xdr:rowOff>68235</xdr:rowOff>
    </xdr:to>
    <xdr:cxnSp macro="">
      <xdr:nvCxnSpPr>
        <xdr:cNvPr id="153" name="直線コネクタ 152">
          <a:extLst>
            <a:ext uri="{FF2B5EF4-FFF2-40B4-BE49-F238E27FC236}">
              <a16:creationId xmlns="" xmlns:a16="http://schemas.microsoft.com/office/drawing/2014/main" id="{F878BD9F-0A03-4C3F-9EA0-A81079F3E4D8}"/>
            </a:ext>
          </a:extLst>
        </xdr:cNvPr>
        <xdr:cNvCxnSpPr/>
      </xdr:nvCxnSpPr>
      <xdr:spPr>
        <a:xfrm>
          <a:off x="13322300" y="5497694"/>
          <a:ext cx="762000" cy="2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151683</xdr:rowOff>
    </xdr:from>
    <xdr:to>
      <xdr:col>64</xdr:col>
      <xdr:colOff>123825</xdr:colOff>
      <xdr:row>32</xdr:row>
      <xdr:rowOff>81833</xdr:rowOff>
    </xdr:to>
    <xdr:sp macro="" textlink="">
      <xdr:nvSpPr>
        <xdr:cNvPr id="154" name="楕円 153">
          <a:extLst>
            <a:ext uri="{FF2B5EF4-FFF2-40B4-BE49-F238E27FC236}">
              <a16:creationId xmlns="" xmlns:a16="http://schemas.microsoft.com/office/drawing/2014/main" id="{13BD7ABB-240B-49FD-A3A2-BE9309268C40}"/>
            </a:ext>
          </a:extLst>
        </xdr:cNvPr>
        <xdr:cNvSpPr/>
      </xdr:nvSpPr>
      <xdr:spPr>
        <a:xfrm>
          <a:off x="12509500" y="54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11294</xdr:rowOff>
    </xdr:from>
    <xdr:to>
      <xdr:col>68</xdr:col>
      <xdr:colOff>73025</xdr:colOff>
      <xdr:row>32</xdr:row>
      <xdr:rowOff>31033</xdr:rowOff>
    </xdr:to>
    <xdr:cxnSp macro="">
      <xdr:nvCxnSpPr>
        <xdr:cNvPr id="155" name="直線コネクタ 154">
          <a:extLst>
            <a:ext uri="{FF2B5EF4-FFF2-40B4-BE49-F238E27FC236}">
              <a16:creationId xmlns="" xmlns:a16="http://schemas.microsoft.com/office/drawing/2014/main" id="{447E9FB9-E177-4806-95AD-856A101905E7}"/>
            </a:ext>
          </a:extLst>
        </xdr:cNvPr>
        <xdr:cNvCxnSpPr/>
      </xdr:nvCxnSpPr>
      <xdr:spPr>
        <a:xfrm flipV="1">
          <a:off x="12560300" y="5497694"/>
          <a:ext cx="762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156" name="楕円 155">
          <a:extLst>
            <a:ext uri="{FF2B5EF4-FFF2-40B4-BE49-F238E27FC236}">
              <a16:creationId xmlns="" xmlns:a16="http://schemas.microsoft.com/office/drawing/2014/main" id="{683326D4-8880-49CB-9488-436874AF3705}"/>
            </a:ext>
          </a:extLst>
        </xdr:cNvPr>
        <xdr:cNvSpPr/>
      </xdr:nvSpPr>
      <xdr:spPr>
        <a:xfrm>
          <a:off x="11747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32</xdr:row>
      <xdr:rowOff>31033</xdr:rowOff>
    </xdr:to>
    <xdr:cxnSp macro="">
      <xdr:nvCxnSpPr>
        <xdr:cNvPr id="157" name="直線コネクタ 156">
          <a:extLst>
            <a:ext uri="{FF2B5EF4-FFF2-40B4-BE49-F238E27FC236}">
              <a16:creationId xmlns="" xmlns:a16="http://schemas.microsoft.com/office/drawing/2014/main" id="{E078024E-15B5-4343-A789-5CC631D1CE1D}"/>
            </a:ext>
          </a:extLst>
        </xdr:cNvPr>
        <xdr:cNvCxnSpPr/>
      </xdr:nvCxnSpPr>
      <xdr:spPr>
        <a:xfrm>
          <a:off x="11798300" y="5407787"/>
          <a:ext cx="762000" cy="10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 xmlns:a16="http://schemas.microsoft.com/office/drawing/2014/main" id="{4AB598DD-DDBA-4182-8FCE-E46FEAC1D744}"/>
            </a:ext>
          </a:extLst>
        </xdr:cNvPr>
        <xdr:cNvSpPr txBox="1"/>
      </xdr:nvSpPr>
      <xdr:spPr>
        <a:xfrm>
          <a:off x="13836727" y="49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 xmlns:a16="http://schemas.microsoft.com/office/drawing/2014/main" id="{7E034880-C0E6-44E6-BE6D-4C97AA8219BC}"/>
            </a:ext>
          </a:extLst>
        </xdr:cNvPr>
        <xdr:cNvSpPr txBox="1"/>
      </xdr:nvSpPr>
      <xdr:spPr>
        <a:xfrm>
          <a:off x="13087427" y="49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 xmlns:a16="http://schemas.microsoft.com/office/drawing/2014/main" id="{A730EE23-9CF5-4A94-8426-D3CE4DEF0842}"/>
            </a:ext>
          </a:extLst>
        </xdr:cNvPr>
        <xdr:cNvSpPr txBox="1"/>
      </xdr:nvSpPr>
      <xdr:spPr>
        <a:xfrm>
          <a:off x="12325427" y="50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 xmlns:a16="http://schemas.microsoft.com/office/drawing/2014/main" id="{05E6E3C6-3DA4-4D1C-812F-572CACC03CA2}"/>
            </a:ext>
          </a:extLst>
        </xdr:cNvPr>
        <xdr:cNvSpPr txBox="1"/>
      </xdr:nvSpPr>
      <xdr:spPr>
        <a:xfrm>
          <a:off x="11563427" y="495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110162</xdr:rowOff>
    </xdr:from>
    <xdr:ext cx="560923" cy="259045"/>
    <xdr:sp macro="" textlink="">
      <xdr:nvSpPr>
        <xdr:cNvPr id="162" name="n_1mainValue債務償還比率">
          <a:extLst>
            <a:ext uri="{FF2B5EF4-FFF2-40B4-BE49-F238E27FC236}">
              <a16:creationId xmlns="" xmlns:a16="http://schemas.microsoft.com/office/drawing/2014/main" id="{62393B9C-BA4F-4CFA-A360-59A442F34A9D}"/>
            </a:ext>
          </a:extLst>
        </xdr:cNvPr>
        <xdr:cNvSpPr txBox="1"/>
      </xdr:nvSpPr>
      <xdr:spPr>
        <a:xfrm>
          <a:off x="13791138" y="5768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53221</xdr:rowOff>
    </xdr:from>
    <xdr:ext cx="469744" cy="259045"/>
    <xdr:sp macro="" textlink="">
      <xdr:nvSpPr>
        <xdr:cNvPr id="163" name="n_2mainValue債務償還比率">
          <a:extLst>
            <a:ext uri="{FF2B5EF4-FFF2-40B4-BE49-F238E27FC236}">
              <a16:creationId xmlns="" xmlns:a16="http://schemas.microsoft.com/office/drawing/2014/main" id="{C5349E97-7877-4BF7-A6F0-7629E76C400B}"/>
            </a:ext>
          </a:extLst>
        </xdr:cNvPr>
        <xdr:cNvSpPr txBox="1"/>
      </xdr:nvSpPr>
      <xdr:spPr>
        <a:xfrm>
          <a:off x="13087427" y="55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72960</xdr:rowOff>
    </xdr:from>
    <xdr:ext cx="469744" cy="259045"/>
    <xdr:sp macro="" textlink="">
      <xdr:nvSpPr>
        <xdr:cNvPr id="164" name="n_3mainValue債務償還比率">
          <a:extLst>
            <a:ext uri="{FF2B5EF4-FFF2-40B4-BE49-F238E27FC236}">
              <a16:creationId xmlns="" xmlns:a16="http://schemas.microsoft.com/office/drawing/2014/main" id="{1733C3D6-45C3-4586-B934-9D322C87531F}"/>
            </a:ext>
          </a:extLst>
        </xdr:cNvPr>
        <xdr:cNvSpPr txBox="1"/>
      </xdr:nvSpPr>
      <xdr:spPr>
        <a:xfrm>
          <a:off x="12325427" y="55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165" name="n_4mainValue債務償還比率">
          <a:extLst>
            <a:ext uri="{FF2B5EF4-FFF2-40B4-BE49-F238E27FC236}">
              <a16:creationId xmlns="" xmlns:a16="http://schemas.microsoft.com/office/drawing/2014/main" id="{3EAD3865-8069-4864-BDE9-D423AEAD97E9}"/>
            </a:ext>
          </a:extLst>
        </xdr:cNvPr>
        <xdr:cNvSpPr txBox="1"/>
      </xdr:nvSpPr>
      <xdr:spPr>
        <a:xfrm>
          <a:off x="11563427" y="54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 xmlns:a16="http://schemas.microsoft.com/office/drawing/2014/main" id="{929859A7-BD09-4785-812D-3AF4A3D6852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 xmlns:a16="http://schemas.microsoft.com/office/drawing/2014/main" id="{03FA01FA-2BE5-4FA9-BFA8-96C66C8BD4B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 xmlns:a16="http://schemas.microsoft.com/office/drawing/2014/main" id="{29092070-988B-468E-9C81-A3B71316411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 xmlns:a16="http://schemas.microsoft.com/office/drawing/2014/main" id="{01E5AD25-BFE2-46EF-B485-0AEC4712CA7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 xmlns:a16="http://schemas.microsoft.com/office/drawing/2014/main" id="{CB04AEFE-B5E5-4906-9D32-2B2F595E4E2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 xmlns:a16="http://schemas.microsoft.com/office/drawing/2014/main" id="{018541C1-1C9D-44FE-AAE8-87FEA06CCE4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48E6C13-DDCD-4AEE-9D34-30D77E70C4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EBE5E4B-B395-452B-A1B5-393492E186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02B03FF-D1F9-4FF4-8444-B00092C4A8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D682041-27FE-437E-AF2E-F32E2E72E8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33314EC-C651-46A6-8A29-0A444919B6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217AC24-B08B-459C-9634-27FA6F5387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9186F0F2-E004-46D4-8485-9F4571EAF5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D787D9B-1FC5-4E48-9F03-5B41121A49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9FA2965-281A-44DD-B0BE-DC79968B05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BE65920-0AD5-4B6F-BB25-2514DB31AC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C787388-4201-40FB-8088-84D598B1E8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E8C295A-967A-48F9-91BE-0C00718412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7D6817BC-4F8C-4D91-A927-93A6A57559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E6F3EEE-4B50-4F0E-BFE6-B32689A53E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F58493D8-3508-4A25-B958-81D491D4AF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E1463B39-F2D0-4890-90BE-7FA5AAF5C9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408669BD-9554-4C7D-97C9-0A3C34AFA9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9D52C92-C59C-4838-8BD2-A0F8D404CA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AB2E94A-7EFD-4DDC-8E5F-17AB923CFA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0030694-3C3A-468F-A706-2A64669D80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BF41147-D004-4FFD-9A6F-839D5A53E3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9A587704-4E7E-4E28-A361-AFA0117CFC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21FEF8D-2F39-453D-AE88-037F897647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50BB5470-6959-4050-82F4-0EA3229E16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1DB3E4A-060A-4A14-9F28-62C20EC4F0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3A77750-DE5E-4EF7-BCC9-5B3133C8F4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C0F39F1-6AE9-4023-B002-B9A9D80FFC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35A6319A-3FBE-4611-AA52-954628F469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D588527A-4554-4F0D-844A-BD6D2B9C2C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FB872BB3-1526-41E1-9A1C-9F535C39505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B82143CF-E1AF-4DDE-B8F3-114CA2AB86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FD8992DD-C472-422D-944F-377E13E2E0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1A5C2D5-C701-4DEF-BD14-DD64416D94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78E0AFD4-BDF0-42EF-81A7-9919EA2F0C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4300BAFC-18B8-4B7F-B62A-3C4F545503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2AAA1933-B6F3-406A-B5A6-D977D47B8E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29586194-9300-4885-9C1A-8B3DA7A551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14F17744-B4E2-466A-B286-1240EDDD61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3596B0CD-3E1F-4BF5-9EB9-B4A23A8048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1FA97CBD-E2CC-42F5-B94A-51D0257D1D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FEE2F26-B04D-4ED2-95CA-25F38BBEFF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B4DD6413-536B-44EC-9305-662346D09D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5797E9C2-FB44-44B4-B7C3-6C7B6E31A5D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C1B097DF-8D12-4722-ABA7-BA6040DBF66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EF7DCBC9-010B-4C72-9E94-12B8AB1878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F5622D12-1B32-4A9A-859C-06E9262379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56AB7CE2-99CC-4E81-8332-94DD56F4B5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71C3AAD8-771C-48A8-B3DD-10C90E0269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61BD83C1-BAA6-460C-B536-0E6A39B979A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D22BA421-3E42-4015-B40B-BDD4E8E643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F6A71631-D113-4A75-89D2-09933FE878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4CD8BA28-C6A4-4F82-A7F3-1EF7D51988D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FB94FB8D-49D5-4713-A623-2FD5851FEA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F30A1A93-E4CB-46C6-83CB-F1B7A69A6D5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C1903105-45C7-4F2A-A93A-B30E5D5E2D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 xmlns:a16="http://schemas.microsoft.com/office/drawing/2014/main" id="{D344D738-A074-4575-A667-90040A1B1A66}"/>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597A92-17EF-4869-B03D-8524870D1DBA}"/>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 xmlns:a16="http://schemas.microsoft.com/office/drawing/2014/main" id="{897EA4BC-0FE4-44E3-AD7C-E4AC55501A2B}"/>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775452C6-D914-4053-A131-B8B84322145E}"/>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 xmlns:a16="http://schemas.microsoft.com/office/drawing/2014/main" id="{713BD0C4-314B-45C2-84D3-39E37CC7E459}"/>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FD7B87AF-E16B-4211-9D7E-3728F423551E}"/>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 xmlns:a16="http://schemas.microsoft.com/office/drawing/2014/main" id="{2FD114BA-E2DB-40DB-9E1C-47447C488D03}"/>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 xmlns:a16="http://schemas.microsoft.com/office/drawing/2014/main" id="{167A8C5B-42BA-4917-86E0-963DEFFE849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 xmlns:a16="http://schemas.microsoft.com/office/drawing/2014/main" id="{81EDD50B-082B-47D3-A526-DFB09D3907A1}"/>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 xmlns:a16="http://schemas.microsoft.com/office/drawing/2014/main" id="{0FFDEBBB-7EF9-4B23-BAE4-CDEE5D0448EE}"/>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 xmlns:a16="http://schemas.microsoft.com/office/drawing/2014/main" id="{22FB0699-AB3B-449E-AF41-12CB191D0927}"/>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AB081389-410D-4024-8227-18028A61A4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E16BFF6D-6B80-416B-B928-B2B08DB92F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18E516A-A9DA-4891-839A-F884E704B8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4BE4FCD8-272A-45F4-BF7E-AB9A92A576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D8A9A62F-D044-4CC2-892A-CC3AB52619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 xmlns:a16="http://schemas.microsoft.com/office/drawing/2014/main" id="{68AE4CC6-ED22-429D-BBE4-445F52EAF0A5}"/>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BF4E157E-1C77-4D3C-9FF8-E22C1453FD66}"/>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a:extLst>
            <a:ext uri="{FF2B5EF4-FFF2-40B4-BE49-F238E27FC236}">
              <a16:creationId xmlns="" xmlns:a16="http://schemas.microsoft.com/office/drawing/2014/main" id="{87DAACB1-2620-4649-8FEE-7BF2E1C73F04}"/>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158115</xdr:rowOff>
    </xdr:to>
    <xdr:cxnSp macro="">
      <xdr:nvCxnSpPr>
        <xdr:cNvPr id="76" name="直線コネクタ 75">
          <a:extLst>
            <a:ext uri="{FF2B5EF4-FFF2-40B4-BE49-F238E27FC236}">
              <a16:creationId xmlns="" xmlns:a16="http://schemas.microsoft.com/office/drawing/2014/main" id="{F0267005-D3EF-486E-A5E1-D0F75115B768}"/>
            </a:ext>
          </a:extLst>
        </xdr:cNvPr>
        <xdr:cNvCxnSpPr/>
      </xdr:nvCxnSpPr>
      <xdr:spPr>
        <a:xfrm>
          <a:off x="3797300" y="64770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7" name="楕円 76">
          <a:extLst>
            <a:ext uri="{FF2B5EF4-FFF2-40B4-BE49-F238E27FC236}">
              <a16:creationId xmlns="" xmlns:a16="http://schemas.microsoft.com/office/drawing/2014/main" id="{6F15A628-8EC3-4F52-A6F7-2D9D389ADC99}"/>
            </a:ext>
          </a:extLst>
        </xdr:cNvPr>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108585</xdr:rowOff>
    </xdr:from>
    <xdr:to>
      <xdr:col>19</xdr:col>
      <xdr:colOff>177800</xdr:colOff>
      <xdr:row>37</xdr:row>
      <xdr:rowOff>133350</xdr:rowOff>
    </xdr:to>
    <xdr:cxnSp macro="">
      <xdr:nvCxnSpPr>
        <xdr:cNvPr id="78" name="直線コネクタ 77">
          <a:extLst>
            <a:ext uri="{FF2B5EF4-FFF2-40B4-BE49-F238E27FC236}">
              <a16:creationId xmlns="" xmlns:a16="http://schemas.microsoft.com/office/drawing/2014/main" id="{57391404-BCF4-4EBE-A9B9-9088D1B24ECA}"/>
            </a:ext>
          </a:extLst>
        </xdr:cNvPr>
        <xdr:cNvCxnSpPr/>
      </xdr:nvCxnSpPr>
      <xdr:spPr>
        <a:xfrm>
          <a:off x="2908300" y="6452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 xmlns:a16="http://schemas.microsoft.com/office/drawing/2014/main" id="{40D8CE2D-0604-418C-93D4-3D46C1756B61}"/>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108585</xdr:rowOff>
    </xdr:to>
    <xdr:cxnSp macro="">
      <xdr:nvCxnSpPr>
        <xdr:cNvPr id="80" name="直線コネクタ 79">
          <a:extLst>
            <a:ext uri="{FF2B5EF4-FFF2-40B4-BE49-F238E27FC236}">
              <a16:creationId xmlns="" xmlns:a16="http://schemas.microsoft.com/office/drawing/2014/main" id="{63EF7F4F-0CA0-4BCC-B4D3-B3F8A3639BBD}"/>
            </a:ext>
          </a:extLst>
        </xdr:cNvPr>
        <xdr:cNvCxnSpPr/>
      </xdr:nvCxnSpPr>
      <xdr:spPr>
        <a:xfrm>
          <a:off x="2019300" y="64255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 xmlns:a16="http://schemas.microsoft.com/office/drawing/2014/main" id="{979C25C0-1CA5-4631-9D8B-C0A344E86D32}"/>
            </a:ext>
          </a:extLst>
        </xdr:cNvPr>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81915</xdr:rowOff>
    </xdr:to>
    <xdr:cxnSp macro="">
      <xdr:nvCxnSpPr>
        <xdr:cNvPr id="82" name="直線コネクタ 81">
          <a:extLst>
            <a:ext uri="{FF2B5EF4-FFF2-40B4-BE49-F238E27FC236}">
              <a16:creationId xmlns="" xmlns:a16="http://schemas.microsoft.com/office/drawing/2014/main" id="{6855CF97-32A0-4BF3-9619-77B6455B5D41}"/>
            </a:ext>
          </a:extLst>
        </xdr:cNvPr>
        <xdr:cNvCxnSpPr/>
      </xdr:nvCxnSpPr>
      <xdr:spPr>
        <a:xfrm>
          <a:off x="1130300" y="63569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 xmlns:a16="http://schemas.microsoft.com/office/drawing/2014/main" id="{6640087D-0911-4A73-B348-8AFF48D54051}"/>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 xmlns:a16="http://schemas.microsoft.com/office/drawing/2014/main" id="{2C22AEDE-F27D-41A0-B2AA-B545D76A1C7A}"/>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 xmlns:a16="http://schemas.microsoft.com/office/drawing/2014/main" id="{20474B76-3316-4A55-81F3-480A3A82883C}"/>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 xmlns:a16="http://schemas.microsoft.com/office/drawing/2014/main" id="{5057CA25-AB13-4CA0-AAE1-3EC83F138428}"/>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a:extLst>
            <a:ext uri="{FF2B5EF4-FFF2-40B4-BE49-F238E27FC236}">
              <a16:creationId xmlns="" xmlns:a16="http://schemas.microsoft.com/office/drawing/2014/main" id="{F6AEDC10-5471-4760-8F68-1A9C4A04F717}"/>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88" name="n_2mainValue【道路】&#10;有形固定資産減価償却率">
          <a:extLst>
            <a:ext uri="{FF2B5EF4-FFF2-40B4-BE49-F238E27FC236}">
              <a16:creationId xmlns="" xmlns:a16="http://schemas.microsoft.com/office/drawing/2014/main" id="{7F446ADF-AC3A-4366-9BEC-E0673CD6CDFE}"/>
            </a:ext>
          </a:extLst>
        </xdr:cNvPr>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9" name="n_3mainValue【道路】&#10;有形固定資産減価償却率">
          <a:extLst>
            <a:ext uri="{FF2B5EF4-FFF2-40B4-BE49-F238E27FC236}">
              <a16:creationId xmlns="" xmlns:a16="http://schemas.microsoft.com/office/drawing/2014/main" id="{A0A8346F-A0CD-477D-91C7-059CFB1BB485}"/>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a:extLst>
            <a:ext uri="{FF2B5EF4-FFF2-40B4-BE49-F238E27FC236}">
              <a16:creationId xmlns="" xmlns:a16="http://schemas.microsoft.com/office/drawing/2014/main" id="{E7027F1C-BFB6-48D7-8530-BDB71F2AAAC1}"/>
            </a:ext>
          </a:extLst>
        </xdr:cNvPr>
        <xdr:cNvSpPr txBox="1"/>
      </xdr:nvSpPr>
      <xdr:spPr>
        <a:xfrm>
          <a:off x="927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91C83C33-8E84-4653-A129-87186FF33E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E8532ABB-34C1-4780-B6EC-898DA107E9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752FD797-D663-400E-8DB8-EFE8F9093D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F1BF1239-3137-4663-881A-1B2851FBBE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B27204C2-46FB-4E9A-A8D0-B14AF3ADCC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7EACDD0A-046A-4285-86ED-9272F6D24D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F287EC52-A4FB-48FA-B06B-68F8A9919A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FB1586A1-D6C4-4183-B9AA-C717A5AA70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48260634-7AA1-472A-9ADE-8D6AE020AC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991C052E-DD99-4E80-B89E-29CC29D57A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6998E797-8212-474F-9F1B-92A391B549D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04E0C5E0-A774-419A-8EBD-A663DB81F1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69A76BF3-7B4C-449F-8F4D-92CD21CE5C3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DEFC9547-2486-484E-87CD-A52522A3918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AC9518B3-45E1-40CE-A5F6-B63464BB86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9C5BA7E5-9F1C-46C5-954C-298732B87CE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145D4BEE-E0B0-466E-A77F-32C82C1C3A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F562A8E5-D1ED-4AB2-A680-57CA4E19684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8FEEFF92-5B47-4023-9F07-8263455CA2C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A6E64D26-2B68-4684-A017-42FB1E7D081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80A5C048-AFE4-413F-A576-68A343FCBB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BEDF4568-6D90-4A60-8089-9A03FD42A2D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E8876293-6365-4943-AD7D-F0CCE5083B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 xmlns:a16="http://schemas.microsoft.com/office/drawing/2014/main" id="{075B1464-C902-4E74-B1C8-BCDE3602DDB9}"/>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 xmlns:a16="http://schemas.microsoft.com/office/drawing/2014/main" id="{38A38E4D-BC2A-4349-841F-8A77AAC3D62A}"/>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 xmlns:a16="http://schemas.microsoft.com/office/drawing/2014/main" id="{DB1F1525-28A8-404F-861F-CD9D8F66E3FD}"/>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 xmlns:a16="http://schemas.microsoft.com/office/drawing/2014/main" id="{5EA10056-07DD-46E0-BB9F-75D232A4961F}"/>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 xmlns:a16="http://schemas.microsoft.com/office/drawing/2014/main" id="{B4E08178-95D1-436C-B9D4-38DEB2E234CD}"/>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 xmlns:a16="http://schemas.microsoft.com/office/drawing/2014/main" id="{22510DE7-BA7F-4C63-A4D8-F88BAAF90C1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 xmlns:a16="http://schemas.microsoft.com/office/drawing/2014/main" id="{21498B78-551D-4328-8381-86BF0948128F}"/>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 xmlns:a16="http://schemas.microsoft.com/office/drawing/2014/main" id="{DE721442-8824-4892-9F86-854543D779E1}"/>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 xmlns:a16="http://schemas.microsoft.com/office/drawing/2014/main" id="{FDCA8AFC-B82B-4E5A-8628-94D3686E2F53}"/>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 xmlns:a16="http://schemas.microsoft.com/office/drawing/2014/main" id="{22054EE6-A1EE-4A65-9493-2FD44F3DBFDE}"/>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 xmlns:a16="http://schemas.microsoft.com/office/drawing/2014/main" id="{EADA5B4C-1EAA-4E75-BB4E-1FC9793630A3}"/>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D633B8F7-0EC0-4748-9BC3-B3BFD15F7D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6889487-5302-4CEF-B9F6-6361F78B12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4C16E5AE-A9F4-49E6-88D8-0020987327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FBDC4E6B-7A1E-4760-A681-2E9D3DBD02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576F1A87-FF06-4480-9488-20C6D0A78C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36335</xdr:rowOff>
    </xdr:from>
    <xdr:to>
      <xdr:col>55</xdr:col>
      <xdr:colOff>50800</xdr:colOff>
      <xdr:row>39</xdr:row>
      <xdr:rowOff>137935</xdr:rowOff>
    </xdr:to>
    <xdr:sp macro="" textlink="">
      <xdr:nvSpPr>
        <xdr:cNvPr id="130" name="楕円 129">
          <a:extLst>
            <a:ext uri="{FF2B5EF4-FFF2-40B4-BE49-F238E27FC236}">
              <a16:creationId xmlns="" xmlns:a16="http://schemas.microsoft.com/office/drawing/2014/main" id="{C28BAB4F-34B8-4909-A197-E726A7D70DC7}"/>
            </a:ext>
          </a:extLst>
        </xdr:cNvPr>
        <xdr:cNvSpPr/>
      </xdr:nvSpPr>
      <xdr:spPr>
        <a:xfrm>
          <a:off x="10426700" y="67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14762</xdr:rowOff>
    </xdr:from>
    <xdr:ext cx="534377" cy="259045"/>
    <xdr:sp macro="" textlink="">
      <xdr:nvSpPr>
        <xdr:cNvPr id="131" name="【道路】&#10;一人当たり延長該当値テキスト">
          <a:extLst>
            <a:ext uri="{FF2B5EF4-FFF2-40B4-BE49-F238E27FC236}">
              <a16:creationId xmlns="" xmlns:a16="http://schemas.microsoft.com/office/drawing/2014/main" id="{8B5444C2-35B9-405C-8303-6E52BBB4D7D1}"/>
            </a:ext>
          </a:extLst>
        </xdr:cNvPr>
        <xdr:cNvSpPr txBox="1"/>
      </xdr:nvSpPr>
      <xdr:spPr>
        <a:xfrm>
          <a:off x="10515600" y="67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45021</xdr:rowOff>
    </xdr:from>
    <xdr:to>
      <xdr:col>50</xdr:col>
      <xdr:colOff>165100</xdr:colOff>
      <xdr:row>39</xdr:row>
      <xdr:rowOff>146621</xdr:rowOff>
    </xdr:to>
    <xdr:sp macro="" textlink="">
      <xdr:nvSpPr>
        <xdr:cNvPr id="132" name="楕円 131">
          <a:extLst>
            <a:ext uri="{FF2B5EF4-FFF2-40B4-BE49-F238E27FC236}">
              <a16:creationId xmlns="" xmlns:a16="http://schemas.microsoft.com/office/drawing/2014/main" id="{08474A3D-AF26-4B31-A560-7771295A0FDB}"/>
            </a:ext>
          </a:extLst>
        </xdr:cNvPr>
        <xdr:cNvSpPr/>
      </xdr:nvSpPr>
      <xdr:spPr>
        <a:xfrm>
          <a:off x="9588500" y="6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87135</xdr:rowOff>
    </xdr:from>
    <xdr:to>
      <xdr:col>55</xdr:col>
      <xdr:colOff>0</xdr:colOff>
      <xdr:row>39</xdr:row>
      <xdr:rowOff>95821</xdr:rowOff>
    </xdr:to>
    <xdr:cxnSp macro="">
      <xdr:nvCxnSpPr>
        <xdr:cNvPr id="133" name="直線コネクタ 132">
          <a:extLst>
            <a:ext uri="{FF2B5EF4-FFF2-40B4-BE49-F238E27FC236}">
              <a16:creationId xmlns="" xmlns:a16="http://schemas.microsoft.com/office/drawing/2014/main" id="{BF36A837-271E-45BB-B5F9-FAEA06638785}"/>
            </a:ext>
          </a:extLst>
        </xdr:cNvPr>
        <xdr:cNvCxnSpPr/>
      </xdr:nvCxnSpPr>
      <xdr:spPr>
        <a:xfrm flipV="1">
          <a:off x="9639300" y="6773685"/>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34" name="楕円 133">
          <a:extLst>
            <a:ext uri="{FF2B5EF4-FFF2-40B4-BE49-F238E27FC236}">
              <a16:creationId xmlns="" xmlns:a16="http://schemas.microsoft.com/office/drawing/2014/main" id="{7ADB73D0-ADE1-42D3-894E-0D139B7183E0}"/>
            </a:ext>
          </a:extLst>
        </xdr:cNvPr>
        <xdr:cNvSpPr/>
      </xdr:nvSpPr>
      <xdr:spPr>
        <a:xfrm>
          <a:off x="8699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95821</xdr:rowOff>
    </xdr:from>
    <xdr:to>
      <xdr:col>50</xdr:col>
      <xdr:colOff>114300</xdr:colOff>
      <xdr:row>39</xdr:row>
      <xdr:rowOff>101346</xdr:rowOff>
    </xdr:to>
    <xdr:cxnSp macro="">
      <xdr:nvCxnSpPr>
        <xdr:cNvPr id="135" name="直線コネクタ 134">
          <a:extLst>
            <a:ext uri="{FF2B5EF4-FFF2-40B4-BE49-F238E27FC236}">
              <a16:creationId xmlns="" xmlns:a16="http://schemas.microsoft.com/office/drawing/2014/main" id="{89AE79CC-25EE-41EC-AFC4-E5D4EE1AE40C}"/>
            </a:ext>
          </a:extLst>
        </xdr:cNvPr>
        <xdr:cNvCxnSpPr/>
      </xdr:nvCxnSpPr>
      <xdr:spPr>
        <a:xfrm flipV="1">
          <a:off x="8750300" y="678237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57442</xdr:rowOff>
    </xdr:from>
    <xdr:to>
      <xdr:col>41</xdr:col>
      <xdr:colOff>101600</xdr:colOff>
      <xdr:row>39</xdr:row>
      <xdr:rowOff>159042</xdr:rowOff>
    </xdr:to>
    <xdr:sp macro="" textlink="">
      <xdr:nvSpPr>
        <xdr:cNvPr id="136" name="楕円 135">
          <a:extLst>
            <a:ext uri="{FF2B5EF4-FFF2-40B4-BE49-F238E27FC236}">
              <a16:creationId xmlns="" xmlns:a16="http://schemas.microsoft.com/office/drawing/2014/main" id="{F6320EB8-F2C3-442E-95CE-6FCC616699F5}"/>
            </a:ext>
          </a:extLst>
        </xdr:cNvPr>
        <xdr:cNvSpPr/>
      </xdr:nvSpPr>
      <xdr:spPr>
        <a:xfrm>
          <a:off x="7810500" y="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101346</xdr:rowOff>
    </xdr:from>
    <xdr:to>
      <xdr:col>45</xdr:col>
      <xdr:colOff>177800</xdr:colOff>
      <xdr:row>39</xdr:row>
      <xdr:rowOff>108242</xdr:rowOff>
    </xdr:to>
    <xdr:cxnSp macro="">
      <xdr:nvCxnSpPr>
        <xdr:cNvPr id="137" name="直線コネクタ 136">
          <a:extLst>
            <a:ext uri="{FF2B5EF4-FFF2-40B4-BE49-F238E27FC236}">
              <a16:creationId xmlns="" xmlns:a16="http://schemas.microsoft.com/office/drawing/2014/main" id="{F9391CCA-3895-4C51-99DA-ACFC395E00D8}"/>
            </a:ext>
          </a:extLst>
        </xdr:cNvPr>
        <xdr:cNvCxnSpPr/>
      </xdr:nvCxnSpPr>
      <xdr:spPr>
        <a:xfrm flipV="1">
          <a:off x="7861300" y="67878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62929</xdr:rowOff>
    </xdr:from>
    <xdr:to>
      <xdr:col>36</xdr:col>
      <xdr:colOff>165100</xdr:colOff>
      <xdr:row>39</xdr:row>
      <xdr:rowOff>164529</xdr:rowOff>
    </xdr:to>
    <xdr:sp macro="" textlink="">
      <xdr:nvSpPr>
        <xdr:cNvPr id="138" name="楕円 137">
          <a:extLst>
            <a:ext uri="{FF2B5EF4-FFF2-40B4-BE49-F238E27FC236}">
              <a16:creationId xmlns="" xmlns:a16="http://schemas.microsoft.com/office/drawing/2014/main" id="{5E2809BB-3034-4505-B0F2-12DAC135A4B3}"/>
            </a:ext>
          </a:extLst>
        </xdr:cNvPr>
        <xdr:cNvSpPr/>
      </xdr:nvSpPr>
      <xdr:spPr>
        <a:xfrm>
          <a:off x="6921500" y="67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108242</xdr:rowOff>
    </xdr:from>
    <xdr:to>
      <xdr:col>41</xdr:col>
      <xdr:colOff>50800</xdr:colOff>
      <xdr:row>39</xdr:row>
      <xdr:rowOff>113729</xdr:rowOff>
    </xdr:to>
    <xdr:cxnSp macro="">
      <xdr:nvCxnSpPr>
        <xdr:cNvPr id="139" name="直線コネクタ 138">
          <a:extLst>
            <a:ext uri="{FF2B5EF4-FFF2-40B4-BE49-F238E27FC236}">
              <a16:creationId xmlns="" xmlns:a16="http://schemas.microsoft.com/office/drawing/2014/main" id="{6DB3B00F-C2D6-4964-A944-236FDB960E9B}"/>
            </a:ext>
          </a:extLst>
        </xdr:cNvPr>
        <xdr:cNvCxnSpPr/>
      </xdr:nvCxnSpPr>
      <xdr:spPr>
        <a:xfrm flipV="1">
          <a:off x="6972300" y="67947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 xmlns:a16="http://schemas.microsoft.com/office/drawing/2014/main" id="{F872E2A7-766E-4876-AD8B-02273B0790D7}"/>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 xmlns:a16="http://schemas.microsoft.com/office/drawing/2014/main" id="{DF011199-11F4-4440-897D-472D90CB8ED4}"/>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 xmlns:a16="http://schemas.microsoft.com/office/drawing/2014/main" id="{3CEDFFA2-6398-4508-9689-F6C5FA7B6DAE}"/>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 xmlns:a16="http://schemas.microsoft.com/office/drawing/2014/main" id="{8AC83BD7-C007-4BEB-96F1-C31B862DF078}"/>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137748</xdr:rowOff>
    </xdr:from>
    <xdr:ext cx="534377" cy="259045"/>
    <xdr:sp macro="" textlink="">
      <xdr:nvSpPr>
        <xdr:cNvPr id="144" name="n_1mainValue【道路】&#10;一人当たり延長">
          <a:extLst>
            <a:ext uri="{FF2B5EF4-FFF2-40B4-BE49-F238E27FC236}">
              <a16:creationId xmlns="" xmlns:a16="http://schemas.microsoft.com/office/drawing/2014/main" id="{A7103A1F-5516-4ABA-A687-2FAB61255E03}"/>
            </a:ext>
          </a:extLst>
        </xdr:cNvPr>
        <xdr:cNvSpPr txBox="1"/>
      </xdr:nvSpPr>
      <xdr:spPr>
        <a:xfrm>
          <a:off x="9359411" y="68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143273</xdr:rowOff>
    </xdr:from>
    <xdr:ext cx="534377" cy="259045"/>
    <xdr:sp macro="" textlink="">
      <xdr:nvSpPr>
        <xdr:cNvPr id="145" name="n_2mainValue【道路】&#10;一人当たり延長">
          <a:extLst>
            <a:ext uri="{FF2B5EF4-FFF2-40B4-BE49-F238E27FC236}">
              <a16:creationId xmlns="" xmlns:a16="http://schemas.microsoft.com/office/drawing/2014/main" id="{CD9F6705-E31C-43DF-B89C-F2784DF397FE}"/>
            </a:ext>
          </a:extLst>
        </xdr:cNvPr>
        <xdr:cNvSpPr txBox="1"/>
      </xdr:nvSpPr>
      <xdr:spPr>
        <a:xfrm>
          <a:off x="8483111" y="68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150169</xdr:rowOff>
    </xdr:from>
    <xdr:ext cx="534377" cy="259045"/>
    <xdr:sp macro="" textlink="">
      <xdr:nvSpPr>
        <xdr:cNvPr id="146" name="n_3mainValue【道路】&#10;一人当たり延長">
          <a:extLst>
            <a:ext uri="{FF2B5EF4-FFF2-40B4-BE49-F238E27FC236}">
              <a16:creationId xmlns="" xmlns:a16="http://schemas.microsoft.com/office/drawing/2014/main" id="{371B1B49-255B-4D09-9AA4-A98054EC97C5}"/>
            </a:ext>
          </a:extLst>
        </xdr:cNvPr>
        <xdr:cNvSpPr txBox="1"/>
      </xdr:nvSpPr>
      <xdr:spPr>
        <a:xfrm>
          <a:off x="7594111" y="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155656</xdr:rowOff>
    </xdr:from>
    <xdr:ext cx="534377" cy="259045"/>
    <xdr:sp macro="" textlink="">
      <xdr:nvSpPr>
        <xdr:cNvPr id="147" name="n_4mainValue【道路】&#10;一人当たり延長">
          <a:extLst>
            <a:ext uri="{FF2B5EF4-FFF2-40B4-BE49-F238E27FC236}">
              <a16:creationId xmlns="" xmlns:a16="http://schemas.microsoft.com/office/drawing/2014/main" id="{73699A3C-931B-45E4-8DCF-6F3C4D0F3A28}"/>
            </a:ext>
          </a:extLst>
        </xdr:cNvPr>
        <xdr:cNvSpPr txBox="1"/>
      </xdr:nvSpPr>
      <xdr:spPr>
        <a:xfrm>
          <a:off x="6705111" y="68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F107101D-A5A9-480B-B29A-3CFE6B6044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85BAC691-D54E-407E-80F1-0FB6DCDDF9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319345B-E867-467A-B1AD-AC7EDCB8A8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FB6DD2BD-F025-4879-9245-33393C6C90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79122162-291C-46CE-BBC2-F40DEA5CAC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EE7B0228-EF66-4DB6-9A76-D62BD845C1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B827BBC-E80D-4709-9B6F-3CFEC1C4CD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0C561192-49CE-42AA-AB8F-42F31EBC79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8035C1AE-E650-4ED1-A3AE-9853B169FD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93771700-13EB-4BE2-B74D-D1C34BA847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9D6C840D-92B9-40AB-9D02-E93B6A8A62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5151C3A8-BA01-4EA8-85AD-89A7DB84CC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F4AECB05-838C-473C-97C8-0368EDC1052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9B30A58F-5827-433E-94A6-43695E83ED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4065A2B4-F56A-4D24-BE9A-B7F1150928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FBD26FDA-6498-4BFA-A2CE-3B7FDCEC42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A36CEAE4-C398-4146-82F7-D01626DB3F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D63672E9-A6CE-4F8C-B11B-E8849FB77B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5A6D312D-8055-44B1-8166-C63CCB7C8B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C0FF7011-EE3C-4065-B256-A248958E8F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870DBFAE-600F-4331-AC4C-B44138ADCD9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C2E28A7B-753E-444D-9786-6050558368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37DE5059-C8DE-4371-B062-63B4FD80FE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C1FE73A2-632B-44B5-B84A-EFF6424A36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D3641596-0BDA-4A5F-AD2D-0B82BA9849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 xmlns:a16="http://schemas.microsoft.com/office/drawing/2014/main" id="{DEFAD75A-C2AA-4D6A-96B7-9BD8AD78E039}"/>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C3591F5B-6107-4708-BA02-A793E8BBF702}"/>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 xmlns:a16="http://schemas.microsoft.com/office/drawing/2014/main" id="{44E5D1A4-F994-494B-8A60-2E2A962A6BFE}"/>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9AD95F1E-528C-44F1-8B1A-1A26A4BCFEF8}"/>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 xmlns:a16="http://schemas.microsoft.com/office/drawing/2014/main" id="{CD799232-71AA-4161-8905-A74AF4B175C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69356E14-2CCE-493A-A098-375DB5720D6A}"/>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 xmlns:a16="http://schemas.microsoft.com/office/drawing/2014/main" id="{8D66D690-517A-457B-8DFB-E171F6761E61}"/>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 xmlns:a16="http://schemas.microsoft.com/office/drawing/2014/main" id="{5BCD54BB-07A7-4938-BDD1-DD564DDB09D6}"/>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 xmlns:a16="http://schemas.microsoft.com/office/drawing/2014/main" id="{E8FE0625-B021-4723-BB17-800825BE1237}"/>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 xmlns:a16="http://schemas.microsoft.com/office/drawing/2014/main" id="{B9A057F2-507A-4CF7-ABE5-487808C47E4B}"/>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 xmlns:a16="http://schemas.microsoft.com/office/drawing/2014/main" id="{00E79831-7376-4E04-9562-27374B375223}"/>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A21D73B8-2F9A-465A-A0BD-F985D277BF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B0C808A9-7A9C-402A-9FA7-4CBA116ED1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FAED48BA-A580-4BF3-851C-38635492D5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4BBD174F-CA5C-4F6F-B99D-9DAB07D124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5443C7EC-D1C1-4090-8658-C63E81E77D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9" name="楕円 188">
          <a:extLst>
            <a:ext uri="{FF2B5EF4-FFF2-40B4-BE49-F238E27FC236}">
              <a16:creationId xmlns="" xmlns:a16="http://schemas.microsoft.com/office/drawing/2014/main" id="{0FA678AE-1278-4562-A1C8-66C352C08CC6}"/>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9CE0BB50-88C1-4EFF-A000-241E4E4A7508}"/>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1" name="楕円 190">
          <a:extLst>
            <a:ext uri="{FF2B5EF4-FFF2-40B4-BE49-F238E27FC236}">
              <a16:creationId xmlns="" xmlns:a16="http://schemas.microsoft.com/office/drawing/2014/main" id="{574B4C54-4999-483F-910D-C331F1AAA2BF}"/>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34290</xdr:rowOff>
    </xdr:to>
    <xdr:cxnSp macro="">
      <xdr:nvCxnSpPr>
        <xdr:cNvPr id="192" name="直線コネクタ 191">
          <a:extLst>
            <a:ext uri="{FF2B5EF4-FFF2-40B4-BE49-F238E27FC236}">
              <a16:creationId xmlns="" xmlns:a16="http://schemas.microsoft.com/office/drawing/2014/main" id="{4CEB92C9-38E4-4FA7-B408-6F40CD2256C4}"/>
            </a:ext>
          </a:extLst>
        </xdr:cNvPr>
        <xdr:cNvCxnSpPr/>
      </xdr:nvCxnSpPr>
      <xdr:spPr>
        <a:xfrm>
          <a:off x="3797300" y="1082584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135346</xdr:rowOff>
    </xdr:from>
    <xdr:to>
      <xdr:col>15</xdr:col>
      <xdr:colOff>101600</xdr:colOff>
      <xdr:row>63</xdr:row>
      <xdr:rowOff>65496</xdr:rowOff>
    </xdr:to>
    <xdr:sp macro="" textlink="">
      <xdr:nvSpPr>
        <xdr:cNvPr id="193" name="楕円 192">
          <a:extLst>
            <a:ext uri="{FF2B5EF4-FFF2-40B4-BE49-F238E27FC236}">
              <a16:creationId xmlns="" xmlns:a16="http://schemas.microsoft.com/office/drawing/2014/main" id="{9E6DA2FA-5ADA-474D-91D1-732F721598C0}"/>
            </a:ext>
          </a:extLst>
        </xdr:cNvPr>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24493</xdr:rowOff>
    </xdr:to>
    <xdr:cxnSp macro="">
      <xdr:nvCxnSpPr>
        <xdr:cNvPr id="194" name="直線コネクタ 193">
          <a:extLst>
            <a:ext uri="{FF2B5EF4-FFF2-40B4-BE49-F238E27FC236}">
              <a16:creationId xmlns="" xmlns:a16="http://schemas.microsoft.com/office/drawing/2014/main" id="{FD1133C5-F6E0-4C78-AF23-0A87B64DEBF0}"/>
            </a:ext>
          </a:extLst>
        </xdr:cNvPr>
        <xdr:cNvCxnSpPr/>
      </xdr:nvCxnSpPr>
      <xdr:spPr>
        <a:xfrm>
          <a:off x="2908300" y="108160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127181</xdr:rowOff>
    </xdr:from>
    <xdr:to>
      <xdr:col>10</xdr:col>
      <xdr:colOff>165100</xdr:colOff>
      <xdr:row>63</xdr:row>
      <xdr:rowOff>57331</xdr:rowOff>
    </xdr:to>
    <xdr:sp macro="" textlink="">
      <xdr:nvSpPr>
        <xdr:cNvPr id="195" name="楕円 194">
          <a:extLst>
            <a:ext uri="{FF2B5EF4-FFF2-40B4-BE49-F238E27FC236}">
              <a16:creationId xmlns="" xmlns:a16="http://schemas.microsoft.com/office/drawing/2014/main" id="{30B3103A-1EEB-4380-BE72-8AC77BAB4599}"/>
            </a:ext>
          </a:extLst>
        </xdr:cNvPr>
        <xdr:cNvSpPr/>
      </xdr:nvSpPr>
      <xdr:spPr>
        <a:xfrm>
          <a:off x="1968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63</xdr:row>
      <xdr:rowOff>14696</xdr:rowOff>
    </xdr:to>
    <xdr:cxnSp macro="">
      <xdr:nvCxnSpPr>
        <xdr:cNvPr id="196" name="直線コネクタ 195">
          <a:extLst>
            <a:ext uri="{FF2B5EF4-FFF2-40B4-BE49-F238E27FC236}">
              <a16:creationId xmlns="" xmlns:a16="http://schemas.microsoft.com/office/drawing/2014/main" id="{AC2FDF71-4BB6-4888-8A69-5C0CCE59F4CF}"/>
            </a:ext>
          </a:extLst>
        </xdr:cNvPr>
        <xdr:cNvCxnSpPr/>
      </xdr:nvCxnSpPr>
      <xdr:spPr>
        <a:xfrm>
          <a:off x="2019300" y="108078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114119</xdr:rowOff>
    </xdr:from>
    <xdr:to>
      <xdr:col>6</xdr:col>
      <xdr:colOff>38100</xdr:colOff>
      <xdr:row>63</xdr:row>
      <xdr:rowOff>44269</xdr:rowOff>
    </xdr:to>
    <xdr:sp macro="" textlink="">
      <xdr:nvSpPr>
        <xdr:cNvPr id="197" name="楕円 196">
          <a:extLst>
            <a:ext uri="{FF2B5EF4-FFF2-40B4-BE49-F238E27FC236}">
              <a16:creationId xmlns="" xmlns:a16="http://schemas.microsoft.com/office/drawing/2014/main" id="{9EED302C-DDC9-42FF-8CC7-89584C731344}"/>
            </a:ext>
          </a:extLst>
        </xdr:cNvPr>
        <xdr:cNvSpPr/>
      </xdr:nvSpPr>
      <xdr:spPr>
        <a:xfrm>
          <a:off x="1079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164919</xdr:rowOff>
    </xdr:from>
    <xdr:to>
      <xdr:col>10</xdr:col>
      <xdr:colOff>114300</xdr:colOff>
      <xdr:row>63</xdr:row>
      <xdr:rowOff>6531</xdr:rowOff>
    </xdr:to>
    <xdr:cxnSp macro="">
      <xdr:nvCxnSpPr>
        <xdr:cNvPr id="198" name="直線コネクタ 197">
          <a:extLst>
            <a:ext uri="{FF2B5EF4-FFF2-40B4-BE49-F238E27FC236}">
              <a16:creationId xmlns="" xmlns:a16="http://schemas.microsoft.com/office/drawing/2014/main" id="{393BF168-7F35-426E-BFA9-2D8C05CA216F}"/>
            </a:ext>
          </a:extLst>
        </xdr:cNvPr>
        <xdr:cNvCxnSpPr/>
      </xdr:nvCxnSpPr>
      <xdr:spPr>
        <a:xfrm>
          <a:off x="1130300" y="107948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1B5939C0-40DD-4B25-A375-095FB5BA2D37}"/>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35A8D05D-5E81-4C8A-B773-078FF0CB847C}"/>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6488FBDF-898D-4CC3-88C3-4D5E89CA5779}"/>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4F1B0B15-C56A-42FC-ACB0-3DC4E6A37E8E}"/>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9558D7CD-D4F9-4BAA-B41A-CB2CBE947B57}"/>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148DF04E-DE44-4F0E-88CB-5404223A5F48}"/>
            </a:ext>
          </a:extLst>
        </xdr:cNvPr>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48458</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DBF9E3DF-35EC-469F-9121-FE50D1EBE337}"/>
            </a:ext>
          </a:extLst>
        </xdr:cNvPr>
        <xdr:cNvSpPr txBox="1"/>
      </xdr:nvSpPr>
      <xdr:spPr>
        <a:xfrm>
          <a:off x="1816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35396</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6AD5D836-1CBC-4CB7-BBEC-A24CF56E265C}"/>
            </a:ext>
          </a:extLst>
        </xdr:cNvPr>
        <xdr:cNvSpPr txBox="1"/>
      </xdr:nvSpPr>
      <xdr:spPr>
        <a:xfrm>
          <a:off x="927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C1696962-E941-4968-98EA-112C4955C6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2901F628-7A96-4E4D-88B6-C69A0165C2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2D1D09D4-CCD7-4F73-95E4-2EF4631598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E12B7FDB-DF8B-4BF4-8325-8B41D872EA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04089570-3B86-46B1-ABBE-54E6DB337D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B2D9A4FE-1EBA-4973-8D96-7D25CA54E9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214325C7-7442-415A-9475-77943547CB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DE3003C5-EEA1-43D3-B1EC-929B26E28D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F0162593-F67E-42EF-A055-42F13CFA53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191F8D0F-1219-4201-9ECC-96C77AC59E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 xmlns:a16="http://schemas.microsoft.com/office/drawing/2014/main" id="{45AA80A7-F258-45D6-925E-60A7FDAE224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 xmlns:a16="http://schemas.microsoft.com/office/drawing/2014/main" id="{041CDCD4-704B-4608-B4D6-CCBD0D1CD74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 xmlns:a16="http://schemas.microsoft.com/office/drawing/2014/main" id="{98BBAB01-9E55-4626-849B-D44D63795BF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 xmlns:a16="http://schemas.microsoft.com/office/drawing/2014/main" id="{6545CB9A-8AE5-40D0-99FC-3E2FB19C574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 xmlns:a16="http://schemas.microsoft.com/office/drawing/2014/main" id="{4B615900-374B-4874-A69C-00A60110CCB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 xmlns:a16="http://schemas.microsoft.com/office/drawing/2014/main" id="{A4AFCEF3-C6BD-4C25-BEED-50BD73CC3AD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 xmlns:a16="http://schemas.microsoft.com/office/drawing/2014/main" id="{62BBC0A6-6318-4899-AABF-1DB886B513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 xmlns:a16="http://schemas.microsoft.com/office/drawing/2014/main" id="{E0721B0D-7E67-4112-A5F8-C9C47290827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 xmlns:a16="http://schemas.microsoft.com/office/drawing/2014/main" id="{4A724957-DF53-4373-A336-13141452D6E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 xmlns:a16="http://schemas.microsoft.com/office/drawing/2014/main" id="{E11E21A0-0968-4CBA-A7BE-CD66FE4709A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 xmlns:a16="http://schemas.microsoft.com/office/drawing/2014/main" id="{B7FB7D01-D4A9-4512-8F0C-3FED613B0FA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 xmlns:a16="http://schemas.microsoft.com/office/drawing/2014/main" id="{E9217174-1B3F-42FC-846F-5AB3E7B99BA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 xmlns:a16="http://schemas.microsoft.com/office/drawing/2014/main" id="{F2E448A0-82B1-45B7-B2BB-22E7D54254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 xmlns:a16="http://schemas.microsoft.com/office/drawing/2014/main" id="{D0B1998D-AFCB-493C-8612-7A53A758C0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 xmlns:a16="http://schemas.microsoft.com/office/drawing/2014/main" id="{A5A72EE9-7DEB-4635-8984-F75B1936BD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 xmlns:a16="http://schemas.microsoft.com/office/drawing/2014/main" id="{AFD4D8EF-BAD0-47F6-ADD2-2C63681E3423}"/>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 xmlns:a16="http://schemas.microsoft.com/office/drawing/2014/main" id="{47458D5F-B467-4654-B4D5-FF06A06FB7A6}"/>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 xmlns:a16="http://schemas.microsoft.com/office/drawing/2014/main" id="{3923DCBA-D83A-44F7-8CB9-A362D4FC9AA1}"/>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 xmlns:a16="http://schemas.microsoft.com/office/drawing/2014/main" id="{7732AE42-1890-4C17-9947-1EAF0CFED9EB}"/>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 xmlns:a16="http://schemas.microsoft.com/office/drawing/2014/main" id="{99875A66-5E33-411F-BA37-A5F96FB072D5}"/>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 xmlns:a16="http://schemas.microsoft.com/office/drawing/2014/main" id="{9713AE8F-264D-4B3E-8808-388F883FEC7A}"/>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 xmlns:a16="http://schemas.microsoft.com/office/drawing/2014/main" id="{D48F6A1D-A78D-42F2-926B-EE29DE3A856C}"/>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 xmlns:a16="http://schemas.microsoft.com/office/drawing/2014/main" id="{7BEF976C-A3BF-4B6D-BAA5-2A1506ED1E63}"/>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 xmlns:a16="http://schemas.microsoft.com/office/drawing/2014/main" id="{C1FF2013-CD68-4963-B81A-9206A6A818EA}"/>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 xmlns:a16="http://schemas.microsoft.com/office/drawing/2014/main" id="{894DE8E7-76B8-4B04-AFC5-4CC0E376FA5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 xmlns:a16="http://schemas.microsoft.com/office/drawing/2014/main" id="{B90A7548-9758-453B-9A91-7DDCA0CFDF5D}"/>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CED6B102-7730-4B3D-A265-50A805BC3F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21ED7168-964E-41B1-806F-8EE42755AB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580E4376-3E98-4EB4-AAA3-D78EE65AD4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490D6E38-309C-4CF3-B68F-607AF7C988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 xmlns:a16="http://schemas.microsoft.com/office/drawing/2014/main" id="{4602334F-C419-4556-B408-37A7064B8A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71489</xdr:rowOff>
    </xdr:from>
    <xdr:to>
      <xdr:col>55</xdr:col>
      <xdr:colOff>50800</xdr:colOff>
      <xdr:row>63</xdr:row>
      <xdr:rowOff>1639</xdr:rowOff>
    </xdr:to>
    <xdr:sp macro="" textlink="">
      <xdr:nvSpPr>
        <xdr:cNvPr id="248" name="楕円 247">
          <a:extLst>
            <a:ext uri="{FF2B5EF4-FFF2-40B4-BE49-F238E27FC236}">
              <a16:creationId xmlns="" xmlns:a16="http://schemas.microsoft.com/office/drawing/2014/main" id="{AAEAA7FB-D6FB-4B7F-AB2E-777EFFF76BBB}"/>
            </a:ext>
          </a:extLst>
        </xdr:cNvPr>
        <xdr:cNvSpPr/>
      </xdr:nvSpPr>
      <xdr:spPr>
        <a:xfrm>
          <a:off x="10426700" y="107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49916</xdr:rowOff>
    </xdr:from>
    <xdr:ext cx="599010" cy="259045"/>
    <xdr:sp macro="" textlink="">
      <xdr:nvSpPr>
        <xdr:cNvPr id="249" name="【橋りょう・トンネル】&#10;一人当たり有形固定資産（償却資産）額該当値テキスト">
          <a:extLst>
            <a:ext uri="{FF2B5EF4-FFF2-40B4-BE49-F238E27FC236}">
              <a16:creationId xmlns="" xmlns:a16="http://schemas.microsoft.com/office/drawing/2014/main" id="{CDD74F68-D791-4F39-B09A-5215AD97AB3A}"/>
            </a:ext>
          </a:extLst>
        </xdr:cNvPr>
        <xdr:cNvSpPr txBox="1"/>
      </xdr:nvSpPr>
      <xdr:spPr>
        <a:xfrm>
          <a:off x="10515600" y="1067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77910</xdr:rowOff>
    </xdr:from>
    <xdr:to>
      <xdr:col>50</xdr:col>
      <xdr:colOff>165100</xdr:colOff>
      <xdr:row>63</xdr:row>
      <xdr:rowOff>8060</xdr:rowOff>
    </xdr:to>
    <xdr:sp macro="" textlink="">
      <xdr:nvSpPr>
        <xdr:cNvPr id="250" name="楕円 249">
          <a:extLst>
            <a:ext uri="{FF2B5EF4-FFF2-40B4-BE49-F238E27FC236}">
              <a16:creationId xmlns="" xmlns:a16="http://schemas.microsoft.com/office/drawing/2014/main" id="{5ABFD4A7-6FCF-4F60-A793-5A26837D867C}"/>
            </a:ext>
          </a:extLst>
        </xdr:cNvPr>
        <xdr:cNvSpPr/>
      </xdr:nvSpPr>
      <xdr:spPr>
        <a:xfrm>
          <a:off x="9588500" y="10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122289</xdr:rowOff>
    </xdr:from>
    <xdr:to>
      <xdr:col>55</xdr:col>
      <xdr:colOff>0</xdr:colOff>
      <xdr:row>62</xdr:row>
      <xdr:rowOff>128710</xdr:rowOff>
    </xdr:to>
    <xdr:cxnSp macro="">
      <xdr:nvCxnSpPr>
        <xdr:cNvPr id="251" name="直線コネクタ 250">
          <a:extLst>
            <a:ext uri="{FF2B5EF4-FFF2-40B4-BE49-F238E27FC236}">
              <a16:creationId xmlns="" xmlns:a16="http://schemas.microsoft.com/office/drawing/2014/main" id="{1D0CB25F-655E-433D-82C5-18461CB54F0B}"/>
            </a:ext>
          </a:extLst>
        </xdr:cNvPr>
        <xdr:cNvCxnSpPr/>
      </xdr:nvCxnSpPr>
      <xdr:spPr>
        <a:xfrm flipV="1">
          <a:off x="9639300" y="10752189"/>
          <a:ext cx="8382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82547</xdr:rowOff>
    </xdr:from>
    <xdr:to>
      <xdr:col>46</xdr:col>
      <xdr:colOff>38100</xdr:colOff>
      <xdr:row>63</xdr:row>
      <xdr:rowOff>12697</xdr:rowOff>
    </xdr:to>
    <xdr:sp macro="" textlink="">
      <xdr:nvSpPr>
        <xdr:cNvPr id="252" name="楕円 251">
          <a:extLst>
            <a:ext uri="{FF2B5EF4-FFF2-40B4-BE49-F238E27FC236}">
              <a16:creationId xmlns="" xmlns:a16="http://schemas.microsoft.com/office/drawing/2014/main" id="{EE549FBB-7ECB-4352-B993-E1F4A484671D}"/>
            </a:ext>
          </a:extLst>
        </xdr:cNvPr>
        <xdr:cNvSpPr/>
      </xdr:nvSpPr>
      <xdr:spPr>
        <a:xfrm>
          <a:off x="8699500" y="107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128710</xdr:rowOff>
    </xdr:from>
    <xdr:to>
      <xdr:col>50</xdr:col>
      <xdr:colOff>114300</xdr:colOff>
      <xdr:row>62</xdr:row>
      <xdr:rowOff>133347</xdr:rowOff>
    </xdr:to>
    <xdr:cxnSp macro="">
      <xdr:nvCxnSpPr>
        <xdr:cNvPr id="253" name="直線コネクタ 252">
          <a:extLst>
            <a:ext uri="{FF2B5EF4-FFF2-40B4-BE49-F238E27FC236}">
              <a16:creationId xmlns="" xmlns:a16="http://schemas.microsoft.com/office/drawing/2014/main" id="{EEF39092-5811-43FA-A727-2866578B6E32}"/>
            </a:ext>
          </a:extLst>
        </xdr:cNvPr>
        <xdr:cNvCxnSpPr/>
      </xdr:nvCxnSpPr>
      <xdr:spPr>
        <a:xfrm flipV="1">
          <a:off x="8750300" y="1075861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88054</xdr:rowOff>
    </xdr:from>
    <xdr:to>
      <xdr:col>41</xdr:col>
      <xdr:colOff>101600</xdr:colOff>
      <xdr:row>63</xdr:row>
      <xdr:rowOff>18204</xdr:rowOff>
    </xdr:to>
    <xdr:sp macro="" textlink="">
      <xdr:nvSpPr>
        <xdr:cNvPr id="254" name="楕円 253">
          <a:extLst>
            <a:ext uri="{FF2B5EF4-FFF2-40B4-BE49-F238E27FC236}">
              <a16:creationId xmlns="" xmlns:a16="http://schemas.microsoft.com/office/drawing/2014/main" id="{37F86573-E70A-48D6-93AF-CFE50CCC7B82}"/>
            </a:ext>
          </a:extLst>
        </xdr:cNvPr>
        <xdr:cNvSpPr/>
      </xdr:nvSpPr>
      <xdr:spPr>
        <a:xfrm>
          <a:off x="7810500" y="107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133347</xdr:rowOff>
    </xdr:from>
    <xdr:to>
      <xdr:col>45</xdr:col>
      <xdr:colOff>177800</xdr:colOff>
      <xdr:row>62</xdr:row>
      <xdr:rowOff>138854</xdr:rowOff>
    </xdr:to>
    <xdr:cxnSp macro="">
      <xdr:nvCxnSpPr>
        <xdr:cNvPr id="255" name="直線コネクタ 254">
          <a:extLst>
            <a:ext uri="{FF2B5EF4-FFF2-40B4-BE49-F238E27FC236}">
              <a16:creationId xmlns="" xmlns:a16="http://schemas.microsoft.com/office/drawing/2014/main" id="{CB28976A-A815-4701-B812-1A7A86FAD203}"/>
            </a:ext>
          </a:extLst>
        </xdr:cNvPr>
        <xdr:cNvCxnSpPr/>
      </xdr:nvCxnSpPr>
      <xdr:spPr>
        <a:xfrm flipV="1">
          <a:off x="7861300" y="10763247"/>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97313</xdr:rowOff>
    </xdr:from>
    <xdr:to>
      <xdr:col>36</xdr:col>
      <xdr:colOff>165100</xdr:colOff>
      <xdr:row>63</xdr:row>
      <xdr:rowOff>27463</xdr:rowOff>
    </xdr:to>
    <xdr:sp macro="" textlink="">
      <xdr:nvSpPr>
        <xdr:cNvPr id="256" name="楕円 255">
          <a:extLst>
            <a:ext uri="{FF2B5EF4-FFF2-40B4-BE49-F238E27FC236}">
              <a16:creationId xmlns="" xmlns:a16="http://schemas.microsoft.com/office/drawing/2014/main" id="{779AF8FA-B717-4416-8F84-9466ED06732B}"/>
            </a:ext>
          </a:extLst>
        </xdr:cNvPr>
        <xdr:cNvSpPr/>
      </xdr:nvSpPr>
      <xdr:spPr>
        <a:xfrm>
          <a:off x="6921500" y="107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138854</xdr:rowOff>
    </xdr:from>
    <xdr:to>
      <xdr:col>41</xdr:col>
      <xdr:colOff>50800</xdr:colOff>
      <xdr:row>62</xdr:row>
      <xdr:rowOff>148113</xdr:rowOff>
    </xdr:to>
    <xdr:cxnSp macro="">
      <xdr:nvCxnSpPr>
        <xdr:cNvPr id="257" name="直線コネクタ 256">
          <a:extLst>
            <a:ext uri="{FF2B5EF4-FFF2-40B4-BE49-F238E27FC236}">
              <a16:creationId xmlns="" xmlns:a16="http://schemas.microsoft.com/office/drawing/2014/main" id="{1CCB5E98-2014-46A5-A3FE-3BC3E67AE29F}"/>
            </a:ext>
          </a:extLst>
        </xdr:cNvPr>
        <xdr:cNvCxnSpPr/>
      </xdr:nvCxnSpPr>
      <xdr:spPr>
        <a:xfrm flipV="1">
          <a:off x="6972300" y="10768754"/>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 xmlns:a16="http://schemas.microsoft.com/office/drawing/2014/main" id="{82CC564F-C100-4CC0-A344-D0684EB39A03}"/>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 xmlns:a16="http://schemas.microsoft.com/office/drawing/2014/main" id="{A6A31379-B671-45A2-AA2A-71D2782B6934}"/>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 xmlns:a16="http://schemas.microsoft.com/office/drawing/2014/main" id="{C2024739-BF23-450C-85BD-076733A83D58}"/>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 xmlns:a16="http://schemas.microsoft.com/office/drawing/2014/main" id="{FC6B8AC9-FD2A-40D2-9F90-D543C6157A87}"/>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170637</xdr:rowOff>
    </xdr:from>
    <xdr:ext cx="599010" cy="259045"/>
    <xdr:sp macro="" textlink="">
      <xdr:nvSpPr>
        <xdr:cNvPr id="262" name="n_1mainValue【橋りょう・トンネル】&#10;一人当たり有形固定資産（償却資産）額">
          <a:extLst>
            <a:ext uri="{FF2B5EF4-FFF2-40B4-BE49-F238E27FC236}">
              <a16:creationId xmlns="" xmlns:a16="http://schemas.microsoft.com/office/drawing/2014/main" id="{DA10DD0C-567A-4086-8FD1-8D358A01AF66}"/>
            </a:ext>
          </a:extLst>
        </xdr:cNvPr>
        <xdr:cNvSpPr txBox="1"/>
      </xdr:nvSpPr>
      <xdr:spPr>
        <a:xfrm>
          <a:off x="9327095" y="1080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3824</xdr:rowOff>
    </xdr:from>
    <xdr:ext cx="599010" cy="259045"/>
    <xdr:sp macro="" textlink="">
      <xdr:nvSpPr>
        <xdr:cNvPr id="263" name="n_2mainValue【橋りょう・トンネル】&#10;一人当たり有形固定資産（償却資産）額">
          <a:extLst>
            <a:ext uri="{FF2B5EF4-FFF2-40B4-BE49-F238E27FC236}">
              <a16:creationId xmlns="" xmlns:a16="http://schemas.microsoft.com/office/drawing/2014/main" id="{A34AB782-046E-4122-A638-D19F9AA44EF0}"/>
            </a:ext>
          </a:extLst>
        </xdr:cNvPr>
        <xdr:cNvSpPr txBox="1"/>
      </xdr:nvSpPr>
      <xdr:spPr>
        <a:xfrm>
          <a:off x="8450795" y="108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9331</xdr:rowOff>
    </xdr:from>
    <xdr:ext cx="599010" cy="259045"/>
    <xdr:sp macro="" textlink="">
      <xdr:nvSpPr>
        <xdr:cNvPr id="264" name="n_3mainValue【橋りょう・トンネル】&#10;一人当たり有形固定資産（償却資産）額">
          <a:extLst>
            <a:ext uri="{FF2B5EF4-FFF2-40B4-BE49-F238E27FC236}">
              <a16:creationId xmlns="" xmlns:a16="http://schemas.microsoft.com/office/drawing/2014/main" id="{9F6CD935-8407-4B85-BD6E-A44B2B86E5FE}"/>
            </a:ext>
          </a:extLst>
        </xdr:cNvPr>
        <xdr:cNvSpPr txBox="1"/>
      </xdr:nvSpPr>
      <xdr:spPr>
        <a:xfrm>
          <a:off x="7561795" y="1081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18590</xdr:rowOff>
    </xdr:from>
    <xdr:ext cx="599010" cy="259045"/>
    <xdr:sp macro="" textlink="">
      <xdr:nvSpPr>
        <xdr:cNvPr id="265" name="n_4mainValue【橋りょう・トンネル】&#10;一人当たり有形固定資産（償却資産）額">
          <a:extLst>
            <a:ext uri="{FF2B5EF4-FFF2-40B4-BE49-F238E27FC236}">
              <a16:creationId xmlns="" xmlns:a16="http://schemas.microsoft.com/office/drawing/2014/main" id="{56E06BA3-9BDE-4250-B88A-5F76F310B657}"/>
            </a:ext>
          </a:extLst>
        </xdr:cNvPr>
        <xdr:cNvSpPr txBox="1"/>
      </xdr:nvSpPr>
      <xdr:spPr>
        <a:xfrm>
          <a:off x="6672795" y="1081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 xmlns:a16="http://schemas.microsoft.com/office/drawing/2014/main" id="{AF4ECDB4-83EA-498B-BF71-90A1023D3A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 xmlns:a16="http://schemas.microsoft.com/office/drawing/2014/main" id="{CD69F80C-01DA-43BA-8C3B-AB8FACAEFF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 xmlns:a16="http://schemas.microsoft.com/office/drawing/2014/main" id="{0AF037AC-6B95-416D-87E4-A89A70D8CF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 xmlns:a16="http://schemas.microsoft.com/office/drawing/2014/main" id="{C5D3EF7D-C4C1-4A49-915F-22DD4D963C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 xmlns:a16="http://schemas.microsoft.com/office/drawing/2014/main" id="{2128F068-34C3-4B28-A375-BB48D672C7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 xmlns:a16="http://schemas.microsoft.com/office/drawing/2014/main" id="{0828DEC8-5A26-49C1-AD38-40B45C58FE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 xmlns:a16="http://schemas.microsoft.com/office/drawing/2014/main" id="{6C16FC7C-8E49-4C89-B8CF-5F1DBBE512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 xmlns:a16="http://schemas.microsoft.com/office/drawing/2014/main" id="{0E7BD2B7-291F-49BC-ADD0-018671521B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 xmlns:a16="http://schemas.microsoft.com/office/drawing/2014/main" id="{71E50A04-C0A2-4DF2-ADDD-6ED8071E44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 xmlns:a16="http://schemas.microsoft.com/office/drawing/2014/main" id="{A5E5658E-641A-44BD-AF03-29E262B67D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 xmlns:a16="http://schemas.microsoft.com/office/drawing/2014/main" id="{573D0797-3BD0-4FC0-BD6A-B109166351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 xmlns:a16="http://schemas.microsoft.com/office/drawing/2014/main" id="{016610EE-414F-4B6C-AD96-92AF6D1DB40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 xmlns:a16="http://schemas.microsoft.com/office/drawing/2014/main" id="{1C771628-B9AC-41C1-80EA-13C72FD8B0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 xmlns:a16="http://schemas.microsoft.com/office/drawing/2014/main" id="{DCF346A0-73C6-4531-BC50-EC6E7DCD1C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 xmlns:a16="http://schemas.microsoft.com/office/drawing/2014/main" id="{5E24EBCA-2937-42A6-8C6E-DAE03E88AF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 xmlns:a16="http://schemas.microsoft.com/office/drawing/2014/main" id="{ED033A8B-F8A6-4270-BEE4-C92DC99F97C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 xmlns:a16="http://schemas.microsoft.com/office/drawing/2014/main" id="{148DDED3-107F-46AD-95F0-0106CA3BF6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 xmlns:a16="http://schemas.microsoft.com/office/drawing/2014/main" id="{2C38E9AA-C88F-4052-8D4F-2EE8B292B9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 xmlns:a16="http://schemas.microsoft.com/office/drawing/2014/main" id="{5F60F25B-C2AF-4DE4-8851-3ECECEA7551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 xmlns:a16="http://schemas.microsoft.com/office/drawing/2014/main" id="{E97A61F4-5AD8-4ECE-8BEE-E7A64F1513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 xmlns:a16="http://schemas.microsoft.com/office/drawing/2014/main" id="{F4632BA2-F8F8-4D84-8FAA-3B408690F7C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20DE7987-C977-4C47-AF71-CC989DA8DF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 xmlns:a16="http://schemas.microsoft.com/office/drawing/2014/main" id="{BB4F3B0B-B42C-48BE-9593-FADA42BBB93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 xmlns:a16="http://schemas.microsoft.com/office/drawing/2014/main" id="{28D75728-CDA6-436B-B887-AC4C6B1015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 xmlns:a16="http://schemas.microsoft.com/office/drawing/2014/main" id="{B217062E-5C52-40A5-99F2-87A79BE49C59}"/>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 xmlns:a16="http://schemas.microsoft.com/office/drawing/2014/main" id="{413C34D2-47D5-4EE3-89A6-B48B651EAD2F}"/>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 xmlns:a16="http://schemas.microsoft.com/office/drawing/2014/main" id="{83126636-2960-481D-96CE-D1E2C6C352EB}"/>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 xmlns:a16="http://schemas.microsoft.com/office/drawing/2014/main" id="{6E3C5FE0-BE9D-4981-BD9D-9439E05FF873}"/>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 xmlns:a16="http://schemas.microsoft.com/office/drawing/2014/main" id="{634E7718-CA60-4581-BDBD-B0ED0D0EB02B}"/>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 xmlns:a16="http://schemas.microsoft.com/office/drawing/2014/main" id="{33073649-C79C-4101-8588-5025A13EFC9C}"/>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 xmlns:a16="http://schemas.microsoft.com/office/drawing/2014/main" id="{49404D3D-BE27-4426-9F3D-E887588DCA64}"/>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 xmlns:a16="http://schemas.microsoft.com/office/drawing/2014/main" id="{1B013837-762D-4464-96D0-F5F0812EB9D9}"/>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 xmlns:a16="http://schemas.microsoft.com/office/drawing/2014/main" id="{74276676-639A-46E3-A1BA-371E02C6F6EC}"/>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 xmlns:a16="http://schemas.microsoft.com/office/drawing/2014/main" id="{29FD2BD1-1FF0-400A-8660-55775CEDABF7}"/>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 xmlns:a16="http://schemas.microsoft.com/office/drawing/2014/main" id="{FE10F106-D210-4515-8238-859FF0FB595A}"/>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E7068804-D73C-4CA8-A488-B6BBA4099A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DF009325-E899-445D-86FE-C3CC6CB55A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DBDE7B7E-1276-4B2D-B340-D298AFF3F1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CC850F0D-5C19-417D-9AE2-6A686D7F43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3706DC0E-E9E8-4D4D-9D75-48B5B4A375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6" name="楕円 305">
          <a:extLst>
            <a:ext uri="{FF2B5EF4-FFF2-40B4-BE49-F238E27FC236}">
              <a16:creationId xmlns="" xmlns:a16="http://schemas.microsoft.com/office/drawing/2014/main" id="{D0BDB8E2-6242-412E-A8EA-82D26DBED406}"/>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7" name="【公営住宅】&#10;有形固定資産減価償却率該当値テキスト">
          <a:extLst>
            <a:ext uri="{FF2B5EF4-FFF2-40B4-BE49-F238E27FC236}">
              <a16:creationId xmlns="" xmlns:a16="http://schemas.microsoft.com/office/drawing/2014/main" id="{C4F2E3C6-58D1-4043-9FC4-753784A49052}"/>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308" name="楕円 307">
          <a:extLst>
            <a:ext uri="{FF2B5EF4-FFF2-40B4-BE49-F238E27FC236}">
              <a16:creationId xmlns="" xmlns:a16="http://schemas.microsoft.com/office/drawing/2014/main" id="{A6644A92-32A8-4547-B63A-1859F3610EFA}"/>
            </a:ext>
          </a:extLst>
        </xdr:cNvPr>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83</xdr:row>
      <xdr:rowOff>15239</xdr:rowOff>
    </xdr:to>
    <xdr:cxnSp macro="">
      <xdr:nvCxnSpPr>
        <xdr:cNvPr id="309" name="直線コネクタ 308">
          <a:extLst>
            <a:ext uri="{FF2B5EF4-FFF2-40B4-BE49-F238E27FC236}">
              <a16:creationId xmlns="" xmlns:a16="http://schemas.microsoft.com/office/drawing/2014/main" id="{389DAE51-E00D-4D98-94B7-781A950F64C4}"/>
            </a:ext>
          </a:extLst>
        </xdr:cNvPr>
        <xdr:cNvCxnSpPr/>
      </xdr:nvCxnSpPr>
      <xdr:spPr>
        <a:xfrm>
          <a:off x="3797300" y="142055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310" name="楕円 309">
          <a:extLst>
            <a:ext uri="{FF2B5EF4-FFF2-40B4-BE49-F238E27FC236}">
              <a16:creationId xmlns="" xmlns:a16="http://schemas.microsoft.com/office/drawing/2014/main" id="{697E3FF4-4AED-4246-B965-EBDA0320D3C2}"/>
            </a:ext>
          </a:extLst>
        </xdr:cNvPr>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146686</xdr:rowOff>
    </xdr:to>
    <xdr:cxnSp macro="">
      <xdr:nvCxnSpPr>
        <xdr:cNvPr id="311" name="直線コネクタ 310">
          <a:extLst>
            <a:ext uri="{FF2B5EF4-FFF2-40B4-BE49-F238E27FC236}">
              <a16:creationId xmlns="" xmlns:a16="http://schemas.microsoft.com/office/drawing/2014/main" id="{9FB6367A-5A67-4947-9CE8-6E6FDB65B4EB}"/>
            </a:ext>
          </a:extLst>
        </xdr:cNvPr>
        <xdr:cNvCxnSpPr/>
      </xdr:nvCxnSpPr>
      <xdr:spPr>
        <a:xfrm>
          <a:off x="2908300" y="141712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312" name="楕円 311">
          <a:extLst>
            <a:ext uri="{FF2B5EF4-FFF2-40B4-BE49-F238E27FC236}">
              <a16:creationId xmlns="" xmlns:a16="http://schemas.microsoft.com/office/drawing/2014/main" id="{5FF0A7C2-B6D9-49D7-B0E4-2B3FF845BCC2}"/>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112395</xdr:rowOff>
    </xdr:to>
    <xdr:cxnSp macro="">
      <xdr:nvCxnSpPr>
        <xdr:cNvPr id="313" name="直線コネクタ 312">
          <a:extLst>
            <a:ext uri="{FF2B5EF4-FFF2-40B4-BE49-F238E27FC236}">
              <a16:creationId xmlns="" xmlns:a16="http://schemas.microsoft.com/office/drawing/2014/main" id="{35C4308C-58A5-4127-8B01-B7DE1C349D8B}"/>
            </a:ext>
          </a:extLst>
        </xdr:cNvPr>
        <xdr:cNvCxnSpPr/>
      </xdr:nvCxnSpPr>
      <xdr:spPr>
        <a:xfrm>
          <a:off x="2019300" y="14137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160655</xdr:rowOff>
    </xdr:from>
    <xdr:to>
      <xdr:col>6</xdr:col>
      <xdr:colOff>38100</xdr:colOff>
      <xdr:row>82</xdr:row>
      <xdr:rowOff>90805</xdr:rowOff>
    </xdr:to>
    <xdr:sp macro="" textlink="">
      <xdr:nvSpPr>
        <xdr:cNvPr id="314" name="楕円 313">
          <a:extLst>
            <a:ext uri="{FF2B5EF4-FFF2-40B4-BE49-F238E27FC236}">
              <a16:creationId xmlns="" xmlns:a16="http://schemas.microsoft.com/office/drawing/2014/main" id="{3D7C093F-7504-4D3E-8119-1547F895FF2F}"/>
            </a:ext>
          </a:extLst>
        </xdr:cNvPr>
        <xdr:cNvSpPr/>
      </xdr:nvSpPr>
      <xdr:spPr>
        <a:xfrm>
          <a:off x="1079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40005</xdr:rowOff>
    </xdr:from>
    <xdr:to>
      <xdr:col>10</xdr:col>
      <xdr:colOff>114300</xdr:colOff>
      <xdr:row>82</xdr:row>
      <xdr:rowOff>78105</xdr:rowOff>
    </xdr:to>
    <xdr:cxnSp macro="">
      <xdr:nvCxnSpPr>
        <xdr:cNvPr id="315" name="直線コネクタ 314">
          <a:extLst>
            <a:ext uri="{FF2B5EF4-FFF2-40B4-BE49-F238E27FC236}">
              <a16:creationId xmlns="" xmlns:a16="http://schemas.microsoft.com/office/drawing/2014/main" id="{71924906-FC03-4240-ABF9-9AD3BCD50228}"/>
            </a:ext>
          </a:extLst>
        </xdr:cNvPr>
        <xdr:cNvCxnSpPr/>
      </xdr:nvCxnSpPr>
      <xdr:spPr>
        <a:xfrm>
          <a:off x="1130300" y="14098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 xmlns:a16="http://schemas.microsoft.com/office/drawing/2014/main" id="{E4D755D9-A579-461C-8868-7B9EF0D7599D}"/>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 xmlns:a16="http://schemas.microsoft.com/office/drawing/2014/main" id="{17EDF7CF-D48D-4F4D-876D-1C1573843F3E}"/>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 xmlns:a16="http://schemas.microsoft.com/office/drawing/2014/main" id="{3421B372-9ABF-4E9C-9402-7CC9655CEE97}"/>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 xmlns:a16="http://schemas.microsoft.com/office/drawing/2014/main" id="{71CE313C-837F-48D1-927C-FFC73BBD048E}"/>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320" name="n_1mainValue【公営住宅】&#10;有形固定資産減価償却率">
          <a:extLst>
            <a:ext uri="{FF2B5EF4-FFF2-40B4-BE49-F238E27FC236}">
              <a16:creationId xmlns="" xmlns:a16="http://schemas.microsoft.com/office/drawing/2014/main" id="{8FEFF62F-732D-4B84-9149-E890B6DCFEF9}"/>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154322</xdr:rowOff>
    </xdr:from>
    <xdr:ext cx="405111" cy="259045"/>
    <xdr:sp macro="" textlink="">
      <xdr:nvSpPr>
        <xdr:cNvPr id="321" name="n_2mainValue【公営住宅】&#10;有形固定資産減価償却率">
          <a:extLst>
            <a:ext uri="{FF2B5EF4-FFF2-40B4-BE49-F238E27FC236}">
              <a16:creationId xmlns="" xmlns:a16="http://schemas.microsoft.com/office/drawing/2014/main" id="{4B8165E8-5A32-46BA-94FC-1397571D66CD}"/>
            </a:ext>
          </a:extLst>
        </xdr:cNvPr>
        <xdr:cNvSpPr txBox="1"/>
      </xdr:nvSpPr>
      <xdr:spPr>
        <a:xfrm>
          <a:off x="2705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322" name="n_3mainValue【公営住宅】&#10;有形固定資産減価償却率">
          <a:extLst>
            <a:ext uri="{FF2B5EF4-FFF2-40B4-BE49-F238E27FC236}">
              <a16:creationId xmlns="" xmlns:a16="http://schemas.microsoft.com/office/drawing/2014/main" id="{A864383C-73A2-4A14-BF32-17B483FF8D97}"/>
            </a:ext>
          </a:extLst>
        </xdr:cNvPr>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23" name="n_4mainValue【公営住宅】&#10;有形固定資産減価償却率">
          <a:extLst>
            <a:ext uri="{FF2B5EF4-FFF2-40B4-BE49-F238E27FC236}">
              <a16:creationId xmlns="" xmlns:a16="http://schemas.microsoft.com/office/drawing/2014/main" id="{49DF4CFC-E7FE-483D-95AD-E8F6BC5DF180}"/>
            </a:ext>
          </a:extLst>
        </xdr:cNvPr>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9476A53D-4774-4052-A27E-A5C2D4A96F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D6EDB16D-BEA9-4219-B098-348AB82966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8C2CD064-C85B-4CCC-B691-CA3BE05D15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F162BBE2-43FC-4799-B83A-13914642D0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E7494D10-5F38-4BF7-8FAC-052B581B32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813F87E6-E32E-48BE-8576-56FE78EB18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8D073A7B-AAE5-4F90-86E0-42BF9CAA23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EEAFA076-12E7-4B7E-A9C7-33EBAE5A0E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D8A7A578-1350-4479-98B3-2959EFCE34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74588A87-5B07-4F7C-9364-ADAD6A7A77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 xmlns:a16="http://schemas.microsoft.com/office/drawing/2014/main" id="{CC6B8DB2-D2F9-4214-A208-71E35FDD037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 xmlns:a16="http://schemas.microsoft.com/office/drawing/2014/main" id="{1E54BF84-8603-444C-9DE3-28DB90FDC02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 xmlns:a16="http://schemas.microsoft.com/office/drawing/2014/main" id="{10945F1F-D187-4607-840C-0754C379617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 xmlns:a16="http://schemas.microsoft.com/office/drawing/2014/main" id="{5A8606E3-7A32-4C5E-A584-A4A1E7F6D43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 xmlns:a16="http://schemas.microsoft.com/office/drawing/2014/main" id="{1DF96805-4DB4-42F6-8E98-E652A0597BF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 xmlns:a16="http://schemas.microsoft.com/office/drawing/2014/main" id="{AFACD927-44FD-4A0D-9A09-42E0728AA8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 xmlns:a16="http://schemas.microsoft.com/office/drawing/2014/main" id="{387AE370-7D0F-47AB-8B2C-31FFEB590C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 xmlns:a16="http://schemas.microsoft.com/office/drawing/2014/main" id="{3C7938B7-C44A-48F8-9C0C-B4E054CD04C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 xmlns:a16="http://schemas.microsoft.com/office/drawing/2014/main" id="{3E4F25D3-E5DB-4D04-BB3A-CE1259709D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 xmlns:a16="http://schemas.microsoft.com/office/drawing/2014/main" id="{8DD02023-D575-42E2-9A8D-3A6DD92C769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 xmlns:a16="http://schemas.microsoft.com/office/drawing/2014/main" id="{11E68F68-5EBF-4F87-9D10-655D02B1DE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 xmlns:a16="http://schemas.microsoft.com/office/drawing/2014/main" id="{76CA460A-06E9-4719-9C13-54E8277637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 xmlns:a16="http://schemas.microsoft.com/office/drawing/2014/main" id="{6AEDD0E4-3FC2-4958-990B-023F631D99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 xmlns:a16="http://schemas.microsoft.com/office/drawing/2014/main" id="{B77EF678-D4F1-4930-BEA3-1D810DE9A3A7}"/>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 xmlns:a16="http://schemas.microsoft.com/office/drawing/2014/main" id="{5C7F94AB-0038-40A2-92EE-F3C1225F933D}"/>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 xmlns:a16="http://schemas.microsoft.com/office/drawing/2014/main" id="{01409522-5C1E-4803-A262-8F80A44AA3BC}"/>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 xmlns:a16="http://schemas.microsoft.com/office/drawing/2014/main" id="{493D1F4D-3B71-40FD-8095-1819D5F7E495}"/>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 xmlns:a16="http://schemas.microsoft.com/office/drawing/2014/main" id="{7E1C52DE-22E1-4F3A-B6A5-6422B15398A9}"/>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 xmlns:a16="http://schemas.microsoft.com/office/drawing/2014/main" id="{63270B0A-A041-4829-9CBE-B83E5FAE5369}"/>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 xmlns:a16="http://schemas.microsoft.com/office/drawing/2014/main" id="{0CE1E6AA-28B4-40FF-8277-E47E0A5D0AD9}"/>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 xmlns:a16="http://schemas.microsoft.com/office/drawing/2014/main" id="{2597FC5A-9347-4267-974E-E62EE71BDE84}"/>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 xmlns:a16="http://schemas.microsoft.com/office/drawing/2014/main" id="{48C34BCF-F994-47BC-A28D-3F5F020C5F35}"/>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 xmlns:a16="http://schemas.microsoft.com/office/drawing/2014/main" id="{80327B91-197C-48E6-8B57-A48626289646}"/>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 xmlns:a16="http://schemas.microsoft.com/office/drawing/2014/main" id="{7F5AE624-4E32-4043-BCC1-BF02816C25AF}"/>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4486064F-0641-430E-85DB-5AC3F5EAD4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EFCD296D-5770-414F-871F-6A33638923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7AB26DA-5CDC-4AA9-9F09-6A8EADA32C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7D5DED-A38D-4E40-BBEE-F36881AA5F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B5BECD83-C716-4623-8362-24A9CE42FC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163322</xdr:rowOff>
    </xdr:from>
    <xdr:to>
      <xdr:col>55</xdr:col>
      <xdr:colOff>50800</xdr:colOff>
      <xdr:row>83</xdr:row>
      <xdr:rowOff>93472</xdr:rowOff>
    </xdr:to>
    <xdr:sp macro="" textlink="">
      <xdr:nvSpPr>
        <xdr:cNvPr id="363" name="楕円 362">
          <a:extLst>
            <a:ext uri="{FF2B5EF4-FFF2-40B4-BE49-F238E27FC236}">
              <a16:creationId xmlns="" xmlns:a16="http://schemas.microsoft.com/office/drawing/2014/main" id="{6BF67F3B-8E12-48B4-B6B8-F56394F8C1E3}"/>
            </a:ext>
          </a:extLst>
        </xdr:cNvPr>
        <xdr:cNvSpPr/>
      </xdr:nvSpPr>
      <xdr:spPr>
        <a:xfrm>
          <a:off x="10426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14749</xdr:rowOff>
    </xdr:from>
    <xdr:ext cx="469744" cy="259045"/>
    <xdr:sp macro="" textlink="">
      <xdr:nvSpPr>
        <xdr:cNvPr id="364" name="【公営住宅】&#10;一人当たり面積該当値テキスト">
          <a:extLst>
            <a:ext uri="{FF2B5EF4-FFF2-40B4-BE49-F238E27FC236}">
              <a16:creationId xmlns="" xmlns:a16="http://schemas.microsoft.com/office/drawing/2014/main" id="{EC01BEB2-0EDE-440C-B612-BFFD5F908B56}"/>
            </a:ext>
          </a:extLst>
        </xdr:cNvPr>
        <xdr:cNvSpPr txBox="1"/>
      </xdr:nvSpPr>
      <xdr:spPr>
        <a:xfrm>
          <a:off x="10515600"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xdr:rowOff>
    </xdr:from>
    <xdr:to>
      <xdr:col>50</xdr:col>
      <xdr:colOff>165100</xdr:colOff>
      <xdr:row>83</xdr:row>
      <xdr:rowOff>102997</xdr:rowOff>
    </xdr:to>
    <xdr:sp macro="" textlink="">
      <xdr:nvSpPr>
        <xdr:cNvPr id="365" name="楕円 364">
          <a:extLst>
            <a:ext uri="{FF2B5EF4-FFF2-40B4-BE49-F238E27FC236}">
              <a16:creationId xmlns="" xmlns:a16="http://schemas.microsoft.com/office/drawing/2014/main" id="{FDA29F61-6217-4C2E-8466-98E7BCF90126}"/>
            </a:ext>
          </a:extLst>
        </xdr:cNvPr>
        <xdr:cNvSpPr/>
      </xdr:nvSpPr>
      <xdr:spPr>
        <a:xfrm>
          <a:off x="9588500" y="142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42672</xdr:rowOff>
    </xdr:from>
    <xdr:to>
      <xdr:col>55</xdr:col>
      <xdr:colOff>0</xdr:colOff>
      <xdr:row>83</xdr:row>
      <xdr:rowOff>52197</xdr:rowOff>
    </xdr:to>
    <xdr:cxnSp macro="">
      <xdr:nvCxnSpPr>
        <xdr:cNvPr id="366" name="直線コネクタ 365">
          <a:extLst>
            <a:ext uri="{FF2B5EF4-FFF2-40B4-BE49-F238E27FC236}">
              <a16:creationId xmlns="" xmlns:a16="http://schemas.microsoft.com/office/drawing/2014/main" id="{87389294-CE7B-47E1-8404-92A46752E9E7}"/>
            </a:ext>
          </a:extLst>
        </xdr:cNvPr>
        <xdr:cNvCxnSpPr/>
      </xdr:nvCxnSpPr>
      <xdr:spPr>
        <a:xfrm flipV="1">
          <a:off x="9639300" y="1427302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8637</xdr:rowOff>
    </xdr:from>
    <xdr:to>
      <xdr:col>46</xdr:col>
      <xdr:colOff>38100</xdr:colOff>
      <xdr:row>83</xdr:row>
      <xdr:rowOff>110237</xdr:rowOff>
    </xdr:to>
    <xdr:sp macro="" textlink="">
      <xdr:nvSpPr>
        <xdr:cNvPr id="367" name="楕円 366">
          <a:extLst>
            <a:ext uri="{FF2B5EF4-FFF2-40B4-BE49-F238E27FC236}">
              <a16:creationId xmlns="" xmlns:a16="http://schemas.microsoft.com/office/drawing/2014/main" id="{DDD46C0A-64ED-4086-88A5-E0805D4BD2A5}"/>
            </a:ext>
          </a:extLst>
        </xdr:cNvPr>
        <xdr:cNvSpPr/>
      </xdr:nvSpPr>
      <xdr:spPr>
        <a:xfrm>
          <a:off x="8699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52197</xdr:rowOff>
    </xdr:from>
    <xdr:to>
      <xdr:col>50</xdr:col>
      <xdr:colOff>114300</xdr:colOff>
      <xdr:row>83</xdr:row>
      <xdr:rowOff>59437</xdr:rowOff>
    </xdr:to>
    <xdr:cxnSp macro="">
      <xdr:nvCxnSpPr>
        <xdr:cNvPr id="368" name="直線コネクタ 367">
          <a:extLst>
            <a:ext uri="{FF2B5EF4-FFF2-40B4-BE49-F238E27FC236}">
              <a16:creationId xmlns="" xmlns:a16="http://schemas.microsoft.com/office/drawing/2014/main" id="{6E6318CD-11EF-40DE-BA52-8E2738017F2D}"/>
            </a:ext>
          </a:extLst>
        </xdr:cNvPr>
        <xdr:cNvCxnSpPr/>
      </xdr:nvCxnSpPr>
      <xdr:spPr>
        <a:xfrm flipV="1">
          <a:off x="8750300" y="14282547"/>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16638</xdr:rowOff>
    </xdr:from>
    <xdr:to>
      <xdr:col>41</xdr:col>
      <xdr:colOff>101600</xdr:colOff>
      <xdr:row>83</xdr:row>
      <xdr:rowOff>118238</xdr:rowOff>
    </xdr:to>
    <xdr:sp macro="" textlink="">
      <xdr:nvSpPr>
        <xdr:cNvPr id="369" name="楕円 368">
          <a:extLst>
            <a:ext uri="{FF2B5EF4-FFF2-40B4-BE49-F238E27FC236}">
              <a16:creationId xmlns="" xmlns:a16="http://schemas.microsoft.com/office/drawing/2014/main" id="{3ED1B0D6-A026-43D2-8B3E-D9B2766F3C95}"/>
            </a:ext>
          </a:extLst>
        </xdr:cNvPr>
        <xdr:cNvSpPr/>
      </xdr:nvSpPr>
      <xdr:spPr>
        <a:xfrm>
          <a:off x="7810500" y="142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59437</xdr:rowOff>
    </xdr:from>
    <xdr:to>
      <xdr:col>45</xdr:col>
      <xdr:colOff>177800</xdr:colOff>
      <xdr:row>83</xdr:row>
      <xdr:rowOff>67438</xdr:rowOff>
    </xdr:to>
    <xdr:cxnSp macro="">
      <xdr:nvCxnSpPr>
        <xdr:cNvPr id="370" name="直線コネクタ 369">
          <a:extLst>
            <a:ext uri="{FF2B5EF4-FFF2-40B4-BE49-F238E27FC236}">
              <a16:creationId xmlns="" xmlns:a16="http://schemas.microsoft.com/office/drawing/2014/main" id="{B520AEC2-9306-4B94-97F5-0CEF071328D4}"/>
            </a:ext>
          </a:extLst>
        </xdr:cNvPr>
        <xdr:cNvCxnSpPr/>
      </xdr:nvCxnSpPr>
      <xdr:spPr>
        <a:xfrm flipV="1">
          <a:off x="7861300" y="1428978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21210</xdr:rowOff>
    </xdr:from>
    <xdr:to>
      <xdr:col>36</xdr:col>
      <xdr:colOff>165100</xdr:colOff>
      <xdr:row>83</xdr:row>
      <xdr:rowOff>122810</xdr:rowOff>
    </xdr:to>
    <xdr:sp macro="" textlink="">
      <xdr:nvSpPr>
        <xdr:cNvPr id="371" name="楕円 370">
          <a:extLst>
            <a:ext uri="{FF2B5EF4-FFF2-40B4-BE49-F238E27FC236}">
              <a16:creationId xmlns="" xmlns:a16="http://schemas.microsoft.com/office/drawing/2014/main" id="{C1E02958-68E7-42D0-9BF9-F03979F19660}"/>
            </a:ext>
          </a:extLst>
        </xdr:cNvPr>
        <xdr:cNvSpPr/>
      </xdr:nvSpPr>
      <xdr:spPr>
        <a:xfrm>
          <a:off x="6921500" y="142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67438</xdr:rowOff>
    </xdr:from>
    <xdr:to>
      <xdr:col>41</xdr:col>
      <xdr:colOff>50800</xdr:colOff>
      <xdr:row>83</xdr:row>
      <xdr:rowOff>72010</xdr:rowOff>
    </xdr:to>
    <xdr:cxnSp macro="">
      <xdr:nvCxnSpPr>
        <xdr:cNvPr id="372" name="直線コネクタ 371">
          <a:extLst>
            <a:ext uri="{FF2B5EF4-FFF2-40B4-BE49-F238E27FC236}">
              <a16:creationId xmlns="" xmlns:a16="http://schemas.microsoft.com/office/drawing/2014/main" id="{725BF822-E5F9-447E-9DFF-A33050D9F165}"/>
            </a:ext>
          </a:extLst>
        </xdr:cNvPr>
        <xdr:cNvCxnSpPr/>
      </xdr:nvCxnSpPr>
      <xdr:spPr>
        <a:xfrm flipV="1">
          <a:off x="6972300" y="14297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 xmlns:a16="http://schemas.microsoft.com/office/drawing/2014/main" id="{D65A5315-7397-4650-A70B-B65816D5AED9}"/>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 xmlns:a16="http://schemas.microsoft.com/office/drawing/2014/main" id="{D31E7E1B-E02D-4F5A-9360-D53D99F9905C}"/>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 xmlns:a16="http://schemas.microsoft.com/office/drawing/2014/main" id="{9D187304-5F74-44D9-A307-F262D3E86D8D}"/>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 xmlns:a16="http://schemas.microsoft.com/office/drawing/2014/main" id="{12304905-43B1-4D14-B31F-F8AF10B79AE5}"/>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119524</xdr:rowOff>
    </xdr:from>
    <xdr:ext cx="469744" cy="259045"/>
    <xdr:sp macro="" textlink="">
      <xdr:nvSpPr>
        <xdr:cNvPr id="377" name="n_1mainValue【公営住宅】&#10;一人当たり面積">
          <a:extLst>
            <a:ext uri="{FF2B5EF4-FFF2-40B4-BE49-F238E27FC236}">
              <a16:creationId xmlns="" xmlns:a16="http://schemas.microsoft.com/office/drawing/2014/main" id="{3A406F23-B94F-48F1-A787-CF11B95CD851}"/>
            </a:ext>
          </a:extLst>
        </xdr:cNvPr>
        <xdr:cNvSpPr txBox="1"/>
      </xdr:nvSpPr>
      <xdr:spPr>
        <a:xfrm>
          <a:off x="9391727" y="1400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126764</xdr:rowOff>
    </xdr:from>
    <xdr:ext cx="469744" cy="259045"/>
    <xdr:sp macro="" textlink="">
      <xdr:nvSpPr>
        <xdr:cNvPr id="378" name="n_2mainValue【公営住宅】&#10;一人当たり面積">
          <a:extLst>
            <a:ext uri="{FF2B5EF4-FFF2-40B4-BE49-F238E27FC236}">
              <a16:creationId xmlns="" xmlns:a16="http://schemas.microsoft.com/office/drawing/2014/main" id="{571A0165-3E97-483C-BFDC-16BDD29BED66}"/>
            </a:ext>
          </a:extLst>
        </xdr:cNvPr>
        <xdr:cNvSpPr txBox="1"/>
      </xdr:nvSpPr>
      <xdr:spPr>
        <a:xfrm>
          <a:off x="85154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134765</xdr:rowOff>
    </xdr:from>
    <xdr:ext cx="469744" cy="259045"/>
    <xdr:sp macro="" textlink="">
      <xdr:nvSpPr>
        <xdr:cNvPr id="379" name="n_3mainValue【公営住宅】&#10;一人当たり面積">
          <a:extLst>
            <a:ext uri="{FF2B5EF4-FFF2-40B4-BE49-F238E27FC236}">
              <a16:creationId xmlns="" xmlns:a16="http://schemas.microsoft.com/office/drawing/2014/main" id="{382D2203-4EFE-4F76-97EB-FCBB838DE3FF}"/>
            </a:ext>
          </a:extLst>
        </xdr:cNvPr>
        <xdr:cNvSpPr txBox="1"/>
      </xdr:nvSpPr>
      <xdr:spPr>
        <a:xfrm>
          <a:off x="7626427" y="140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139337</xdr:rowOff>
    </xdr:from>
    <xdr:ext cx="469744" cy="259045"/>
    <xdr:sp macro="" textlink="">
      <xdr:nvSpPr>
        <xdr:cNvPr id="380" name="n_4mainValue【公営住宅】&#10;一人当たり面積">
          <a:extLst>
            <a:ext uri="{FF2B5EF4-FFF2-40B4-BE49-F238E27FC236}">
              <a16:creationId xmlns="" xmlns:a16="http://schemas.microsoft.com/office/drawing/2014/main" id="{04373387-9B07-404E-921E-6699F83E5E59}"/>
            </a:ext>
          </a:extLst>
        </xdr:cNvPr>
        <xdr:cNvSpPr txBox="1"/>
      </xdr:nvSpPr>
      <xdr:spPr>
        <a:xfrm>
          <a:off x="6737427" y="140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 xmlns:a16="http://schemas.microsoft.com/office/drawing/2014/main" id="{31C178AA-158C-491E-BD8F-442B9A9BC5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 xmlns:a16="http://schemas.microsoft.com/office/drawing/2014/main" id="{E372BD0D-697C-4603-B950-B248A58B9E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 xmlns:a16="http://schemas.microsoft.com/office/drawing/2014/main" id="{C7067F94-A0AC-492B-A2F8-47101DFD57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 xmlns:a16="http://schemas.microsoft.com/office/drawing/2014/main" id="{891DF97E-BCC4-42DC-9AD7-DF2992B44D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 xmlns:a16="http://schemas.microsoft.com/office/drawing/2014/main" id="{E2287CAE-4A6F-4884-8C19-5F9FD6C9FD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 xmlns:a16="http://schemas.microsoft.com/office/drawing/2014/main" id="{89D8253D-47BA-4B60-A0B9-D9D6072A6F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 xmlns:a16="http://schemas.microsoft.com/office/drawing/2014/main" id="{BC63C47C-21BF-4375-AC69-F96EB80DC9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 xmlns:a16="http://schemas.microsoft.com/office/drawing/2014/main" id="{2E80F895-5EE8-4821-913D-D41D8CF612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 xmlns:a16="http://schemas.microsoft.com/office/drawing/2014/main" id="{9B9C5731-AC70-4FD2-AFE5-63FDA54FDD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 xmlns:a16="http://schemas.microsoft.com/office/drawing/2014/main" id="{A55CABB2-F815-426B-8074-405577BD3E2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 xmlns:a16="http://schemas.microsoft.com/office/drawing/2014/main" id="{44573B6A-95E3-45A6-813D-6AAD4B9D70B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 xmlns:a16="http://schemas.microsoft.com/office/drawing/2014/main" id="{9A4670EA-7264-4DE4-8A16-AC5EAFF33F2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 xmlns:a16="http://schemas.microsoft.com/office/drawing/2014/main" id="{0C3D6D03-9F59-4AD1-8C3F-2A47D54AB7A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 xmlns:a16="http://schemas.microsoft.com/office/drawing/2014/main" id="{D8C7F36C-BADE-45CB-9842-7DCBAAE5BA8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 xmlns:a16="http://schemas.microsoft.com/office/drawing/2014/main" id="{7C5F5A9D-22E5-426E-B6B7-5F93B8F6B51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 xmlns:a16="http://schemas.microsoft.com/office/drawing/2014/main" id="{A53984B1-534B-476A-80B4-8408BD5C843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 xmlns:a16="http://schemas.microsoft.com/office/drawing/2014/main" id="{BC54CD54-0B5A-4382-B722-F4FEA5BF62F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 xmlns:a16="http://schemas.microsoft.com/office/drawing/2014/main" id="{C549FCEA-8F0D-43B7-B01D-D2CD474BF8A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 xmlns:a16="http://schemas.microsoft.com/office/drawing/2014/main" id="{A464D740-4A70-489B-998D-32B93F1C227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 xmlns:a16="http://schemas.microsoft.com/office/drawing/2014/main" id="{AEA5A774-62C8-4E62-937F-F1A65962BC8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 xmlns:a16="http://schemas.microsoft.com/office/drawing/2014/main" id="{6230E7BC-AAD5-4C8A-8BAB-DD2A48279C3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 xmlns:a16="http://schemas.microsoft.com/office/drawing/2014/main" id="{785881E1-9F65-4EF9-8F36-1470F926A0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 xmlns:a16="http://schemas.microsoft.com/office/drawing/2014/main" id="{766B00EF-296D-4291-9C7E-4A6EC13DFE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 xmlns:a16="http://schemas.microsoft.com/office/drawing/2014/main" id="{9E2CC965-2C9A-4E61-A77D-E87CC20482F2}"/>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 xmlns:a16="http://schemas.microsoft.com/office/drawing/2014/main" id="{DC972154-F09A-4539-8C38-53D2145D6AD4}"/>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 xmlns:a16="http://schemas.microsoft.com/office/drawing/2014/main" id="{281FA9B5-72D9-4DC9-BD0C-D35F048CA778}"/>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 xmlns:a16="http://schemas.microsoft.com/office/drawing/2014/main" id="{564A6584-502A-48B9-93B0-47CAA1F9AA4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 xmlns:a16="http://schemas.microsoft.com/office/drawing/2014/main" id="{CC671C76-1166-49FC-ADB3-258A92612E6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a:extLst>
            <a:ext uri="{FF2B5EF4-FFF2-40B4-BE49-F238E27FC236}">
              <a16:creationId xmlns="" xmlns:a16="http://schemas.microsoft.com/office/drawing/2014/main" id="{38DE0589-E2C2-47C9-8256-660DA5968F32}"/>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 xmlns:a16="http://schemas.microsoft.com/office/drawing/2014/main" id="{1E7C4F6C-55CE-4CF4-96E5-8F0167315A32}"/>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 xmlns:a16="http://schemas.microsoft.com/office/drawing/2014/main" id="{C18252B8-F813-4E5A-BA7D-5F3145EC9064}"/>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 xmlns:a16="http://schemas.microsoft.com/office/drawing/2014/main" id="{BA774CEA-C44F-443C-AB6D-2CA5688AF39A}"/>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 xmlns:a16="http://schemas.microsoft.com/office/drawing/2014/main" id="{31A8406E-4DFB-44C1-9C06-8EA8600B11F2}"/>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 xmlns:a16="http://schemas.microsoft.com/office/drawing/2014/main" id="{3F5D1A04-077F-4E50-9A8F-F926933EA50F}"/>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A5C6F1C5-EE9C-442F-B9AB-E38F22405BB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1196E323-1BA5-4EF7-82C5-9717BE5FFF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6DDA2B2C-ABD5-435A-A7B2-A257D9E686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FF663621-6E50-4720-95B9-F21050533F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7CD65FBC-7215-4CB8-A779-A2C3DC4824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1270</xdr:rowOff>
    </xdr:from>
    <xdr:to>
      <xdr:col>24</xdr:col>
      <xdr:colOff>114300</xdr:colOff>
      <xdr:row>105</xdr:row>
      <xdr:rowOff>102870</xdr:rowOff>
    </xdr:to>
    <xdr:sp macro="" textlink="">
      <xdr:nvSpPr>
        <xdr:cNvPr id="420" name="楕円 419">
          <a:extLst>
            <a:ext uri="{FF2B5EF4-FFF2-40B4-BE49-F238E27FC236}">
              <a16:creationId xmlns="" xmlns:a16="http://schemas.microsoft.com/office/drawing/2014/main" id="{4F9B6BC6-93F7-485B-A00D-3FD5A176C03E}"/>
            </a:ext>
          </a:extLst>
        </xdr:cNvPr>
        <xdr:cNvSpPr/>
      </xdr:nvSpPr>
      <xdr:spPr>
        <a:xfrm>
          <a:off x="45847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151147</xdr:rowOff>
    </xdr:from>
    <xdr:ext cx="405111" cy="259045"/>
    <xdr:sp macro="" textlink="">
      <xdr:nvSpPr>
        <xdr:cNvPr id="421" name="【港湾・漁港】&#10;有形固定資産減価償却率該当値テキスト">
          <a:extLst>
            <a:ext uri="{FF2B5EF4-FFF2-40B4-BE49-F238E27FC236}">
              <a16:creationId xmlns="" xmlns:a16="http://schemas.microsoft.com/office/drawing/2014/main" id="{E578F791-9178-4AC0-9779-FABD3511E467}"/>
            </a:ext>
          </a:extLst>
        </xdr:cNvPr>
        <xdr:cNvSpPr txBox="1"/>
      </xdr:nvSpPr>
      <xdr:spPr>
        <a:xfrm>
          <a:off x="4673600"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422" name="楕円 421">
          <a:extLst>
            <a:ext uri="{FF2B5EF4-FFF2-40B4-BE49-F238E27FC236}">
              <a16:creationId xmlns="" xmlns:a16="http://schemas.microsoft.com/office/drawing/2014/main" id="{BC637C0C-5A6C-4E19-B311-BEA2573608E8}"/>
            </a:ext>
          </a:extLst>
        </xdr:cNvPr>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52070</xdr:rowOff>
    </xdr:from>
    <xdr:to>
      <xdr:col>24</xdr:col>
      <xdr:colOff>63500</xdr:colOff>
      <xdr:row>105</xdr:row>
      <xdr:rowOff>80011</xdr:rowOff>
    </xdr:to>
    <xdr:cxnSp macro="">
      <xdr:nvCxnSpPr>
        <xdr:cNvPr id="423" name="直線コネクタ 422">
          <a:extLst>
            <a:ext uri="{FF2B5EF4-FFF2-40B4-BE49-F238E27FC236}">
              <a16:creationId xmlns="" xmlns:a16="http://schemas.microsoft.com/office/drawing/2014/main" id="{300DEAF2-FC3E-497F-AF3E-0C60DB6924CC}"/>
            </a:ext>
          </a:extLst>
        </xdr:cNvPr>
        <xdr:cNvCxnSpPr/>
      </xdr:nvCxnSpPr>
      <xdr:spPr>
        <a:xfrm flipV="1">
          <a:off x="3797300" y="180543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1270</xdr:rowOff>
    </xdr:from>
    <xdr:to>
      <xdr:col>15</xdr:col>
      <xdr:colOff>101600</xdr:colOff>
      <xdr:row>105</xdr:row>
      <xdr:rowOff>102870</xdr:rowOff>
    </xdr:to>
    <xdr:sp macro="" textlink="">
      <xdr:nvSpPr>
        <xdr:cNvPr id="424" name="楕円 423">
          <a:extLst>
            <a:ext uri="{FF2B5EF4-FFF2-40B4-BE49-F238E27FC236}">
              <a16:creationId xmlns="" xmlns:a16="http://schemas.microsoft.com/office/drawing/2014/main" id="{5E166D1C-0FE0-45F2-9D68-F2D7E1BC3E81}"/>
            </a:ext>
          </a:extLst>
        </xdr:cNvPr>
        <xdr:cNvSpPr/>
      </xdr:nvSpPr>
      <xdr:spPr>
        <a:xfrm>
          <a:off x="2857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52070</xdr:rowOff>
    </xdr:from>
    <xdr:to>
      <xdr:col>19</xdr:col>
      <xdr:colOff>177800</xdr:colOff>
      <xdr:row>105</xdr:row>
      <xdr:rowOff>80011</xdr:rowOff>
    </xdr:to>
    <xdr:cxnSp macro="">
      <xdr:nvCxnSpPr>
        <xdr:cNvPr id="425" name="直線コネクタ 424">
          <a:extLst>
            <a:ext uri="{FF2B5EF4-FFF2-40B4-BE49-F238E27FC236}">
              <a16:creationId xmlns="" xmlns:a16="http://schemas.microsoft.com/office/drawing/2014/main" id="{4C19384E-FF4D-449E-A739-3E6C15EF0B57}"/>
            </a:ext>
          </a:extLst>
        </xdr:cNvPr>
        <xdr:cNvCxnSpPr/>
      </xdr:nvCxnSpPr>
      <xdr:spPr>
        <a:xfrm>
          <a:off x="2908300" y="180543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26" name="楕円 425">
          <a:extLst>
            <a:ext uri="{FF2B5EF4-FFF2-40B4-BE49-F238E27FC236}">
              <a16:creationId xmlns="" xmlns:a16="http://schemas.microsoft.com/office/drawing/2014/main" id="{EBC562F9-C256-4E2F-A5FE-9D8548D282CF}"/>
            </a:ext>
          </a:extLst>
        </xdr:cNvPr>
        <xdr:cNvSpPr/>
      </xdr:nvSpPr>
      <xdr:spPr>
        <a:xfrm>
          <a:off x="196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52070</xdr:rowOff>
    </xdr:to>
    <xdr:cxnSp macro="">
      <xdr:nvCxnSpPr>
        <xdr:cNvPr id="427" name="直線コネクタ 426">
          <a:extLst>
            <a:ext uri="{FF2B5EF4-FFF2-40B4-BE49-F238E27FC236}">
              <a16:creationId xmlns="" xmlns:a16="http://schemas.microsoft.com/office/drawing/2014/main" id="{B9257DB6-23AB-43B0-94E5-25527F885DF0}"/>
            </a:ext>
          </a:extLst>
        </xdr:cNvPr>
        <xdr:cNvCxnSpPr/>
      </xdr:nvCxnSpPr>
      <xdr:spPr>
        <a:xfrm>
          <a:off x="2019300" y="180289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163830</xdr:rowOff>
    </xdr:from>
    <xdr:to>
      <xdr:col>6</xdr:col>
      <xdr:colOff>38100</xdr:colOff>
      <xdr:row>105</xdr:row>
      <xdr:rowOff>93980</xdr:rowOff>
    </xdr:to>
    <xdr:sp macro="" textlink="">
      <xdr:nvSpPr>
        <xdr:cNvPr id="428" name="楕円 427">
          <a:extLst>
            <a:ext uri="{FF2B5EF4-FFF2-40B4-BE49-F238E27FC236}">
              <a16:creationId xmlns="" xmlns:a16="http://schemas.microsoft.com/office/drawing/2014/main" id="{63ECE96C-4ACB-4928-B6FA-A1642997A0BA}"/>
            </a:ext>
          </a:extLst>
        </xdr:cNvPr>
        <xdr:cNvSpPr/>
      </xdr:nvSpPr>
      <xdr:spPr>
        <a:xfrm>
          <a:off x="1079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26670</xdr:rowOff>
    </xdr:from>
    <xdr:to>
      <xdr:col>10</xdr:col>
      <xdr:colOff>114300</xdr:colOff>
      <xdr:row>105</xdr:row>
      <xdr:rowOff>43180</xdr:rowOff>
    </xdr:to>
    <xdr:cxnSp macro="">
      <xdr:nvCxnSpPr>
        <xdr:cNvPr id="429" name="直線コネクタ 428">
          <a:extLst>
            <a:ext uri="{FF2B5EF4-FFF2-40B4-BE49-F238E27FC236}">
              <a16:creationId xmlns="" xmlns:a16="http://schemas.microsoft.com/office/drawing/2014/main" id="{D5D4D373-2209-465D-A673-9BA51DF4C1BE}"/>
            </a:ext>
          </a:extLst>
        </xdr:cNvPr>
        <xdr:cNvCxnSpPr/>
      </xdr:nvCxnSpPr>
      <xdr:spPr>
        <a:xfrm flipV="1">
          <a:off x="1130300" y="180289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 xmlns:a16="http://schemas.microsoft.com/office/drawing/2014/main" id="{9316E68F-7150-4936-8480-1269D256C95E}"/>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 xmlns:a16="http://schemas.microsoft.com/office/drawing/2014/main" id="{2AD37551-05F3-4B1C-893D-016AAEFC0400}"/>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a:extLst>
            <a:ext uri="{FF2B5EF4-FFF2-40B4-BE49-F238E27FC236}">
              <a16:creationId xmlns="" xmlns:a16="http://schemas.microsoft.com/office/drawing/2014/main" id="{A730C93F-EBC1-49C5-B955-3D5C718F17FE}"/>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a:extLst>
            <a:ext uri="{FF2B5EF4-FFF2-40B4-BE49-F238E27FC236}">
              <a16:creationId xmlns="" xmlns:a16="http://schemas.microsoft.com/office/drawing/2014/main" id="{F44E1B8B-5013-486B-99F9-BA0ED8645B36}"/>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434" name="n_1mainValue【港湾・漁港】&#10;有形固定資産減価償却率">
          <a:extLst>
            <a:ext uri="{FF2B5EF4-FFF2-40B4-BE49-F238E27FC236}">
              <a16:creationId xmlns="" xmlns:a16="http://schemas.microsoft.com/office/drawing/2014/main" id="{F611B7A9-4AEB-4560-B70C-31062170A7E5}"/>
            </a:ext>
          </a:extLst>
        </xdr:cNvPr>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93997</xdr:rowOff>
    </xdr:from>
    <xdr:ext cx="405111" cy="259045"/>
    <xdr:sp macro="" textlink="">
      <xdr:nvSpPr>
        <xdr:cNvPr id="435" name="n_2mainValue【港湾・漁港】&#10;有形固定資産減価償却率">
          <a:extLst>
            <a:ext uri="{FF2B5EF4-FFF2-40B4-BE49-F238E27FC236}">
              <a16:creationId xmlns="" xmlns:a16="http://schemas.microsoft.com/office/drawing/2014/main" id="{B1824370-9872-4D56-8808-DEAE5FE86C9C}"/>
            </a:ext>
          </a:extLst>
        </xdr:cNvPr>
        <xdr:cNvSpPr txBox="1"/>
      </xdr:nvSpPr>
      <xdr:spPr>
        <a:xfrm>
          <a:off x="2705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36" name="n_3mainValue【港湾・漁港】&#10;有形固定資産減価償却率">
          <a:extLst>
            <a:ext uri="{FF2B5EF4-FFF2-40B4-BE49-F238E27FC236}">
              <a16:creationId xmlns="" xmlns:a16="http://schemas.microsoft.com/office/drawing/2014/main" id="{6C2AE525-655B-4645-9B0F-04BDE536B53A}"/>
            </a:ext>
          </a:extLst>
        </xdr:cNvPr>
        <xdr:cNvSpPr txBox="1"/>
      </xdr:nvSpPr>
      <xdr:spPr>
        <a:xfrm>
          <a:off x="1816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110507</xdr:rowOff>
    </xdr:from>
    <xdr:ext cx="405111" cy="259045"/>
    <xdr:sp macro="" textlink="">
      <xdr:nvSpPr>
        <xdr:cNvPr id="437" name="n_4mainValue【港湾・漁港】&#10;有形固定資産減価償却率">
          <a:extLst>
            <a:ext uri="{FF2B5EF4-FFF2-40B4-BE49-F238E27FC236}">
              <a16:creationId xmlns="" xmlns:a16="http://schemas.microsoft.com/office/drawing/2014/main" id="{2D94DE2D-EAC6-4CC4-95D7-C2455B141E3C}"/>
            </a:ext>
          </a:extLst>
        </xdr:cNvPr>
        <xdr:cNvSpPr txBox="1"/>
      </xdr:nvSpPr>
      <xdr:spPr>
        <a:xfrm>
          <a:off x="927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 xmlns:a16="http://schemas.microsoft.com/office/drawing/2014/main" id="{AD5D199A-E0D5-4FC9-831F-86ED6E11B6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 xmlns:a16="http://schemas.microsoft.com/office/drawing/2014/main" id="{6CB74082-6FE7-4FB4-AE93-7543D25219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 xmlns:a16="http://schemas.microsoft.com/office/drawing/2014/main" id="{158A71B5-6CA7-44CE-8368-A3D960716E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 xmlns:a16="http://schemas.microsoft.com/office/drawing/2014/main" id="{6E8D2680-0A2A-4948-9CB0-F6DDA9A74B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 xmlns:a16="http://schemas.microsoft.com/office/drawing/2014/main" id="{E647A1D2-2F94-415E-8752-5D23BE7958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 xmlns:a16="http://schemas.microsoft.com/office/drawing/2014/main" id="{CAF82708-4AB0-493E-81C8-0E64381954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 xmlns:a16="http://schemas.microsoft.com/office/drawing/2014/main" id="{227B9334-1439-406B-9DA5-1A84052FB9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 xmlns:a16="http://schemas.microsoft.com/office/drawing/2014/main" id="{516C58AD-3627-418B-AD13-0BA4C51199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 xmlns:a16="http://schemas.microsoft.com/office/drawing/2014/main" id="{D553D688-BD16-4AFA-8CD7-2DC87DD497A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 xmlns:a16="http://schemas.microsoft.com/office/drawing/2014/main" id="{BC97B6D7-8100-4D89-B26F-099BB4A8D89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 xmlns:a16="http://schemas.microsoft.com/office/drawing/2014/main" id="{99AA4AA5-8D75-4AE6-9634-37C953576DD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 xmlns:a16="http://schemas.microsoft.com/office/drawing/2014/main" id="{BC73CB68-705B-4936-B576-D42BAEB3B84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 xmlns:a16="http://schemas.microsoft.com/office/drawing/2014/main" id="{7C332B96-3D4B-4E9B-9310-23FE8B70D6A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 xmlns:a16="http://schemas.microsoft.com/office/drawing/2014/main" id="{F8866402-14DF-4E19-8F9D-D72B955BF42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 xmlns:a16="http://schemas.microsoft.com/office/drawing/2014/main" id="{0E3DB6A0-1474-4645-BE13-4A489B9471E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 xmlns:a16="http://schemas.microsoft.com/office/drawing/2014/main" id="{7261B2A0-CF3A-4ADB-82D9-16E7104BEB7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 xmlns:a16="http://schemas.microsoft.com/office/drawing/2014/main" id="{1B69BD64-EAF4-425A-B506-8AE580FFF12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 xmlns:a16="http://schemas.microsoft.com/office/drawing/2014/main" id="{659BC038-F613-4E86-8880-2BB943C1B84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 xmlns:a16="http://schemas.microsoft.com/office/drawing/2014/main" id="{B007A22D-E864-4311-90C1-21759872ED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 xmlns:a16="http://schemas.microsoft.com/office/drawing/2014/main" id="{CD4828FB-99FE-4EEC-8CE5-9A8FCA95DA3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 xmlns:a16="http://schemas.microsoft.com/office/drawing/2014/main" id="{DB8F4335-373B-4A1C-AC60-DA8C8A780F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 xmlns:a16="http://schemas.microsoft.com/office/drawing/2014/main" id="{C3EDB7A6-5673-40E2-A25E-396866A1CDD8}"/>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 xmlns:a16="http://schemas.microsoft.com/office/drawing/2014/main" id="{3CB7F47F-A192-46DF-AA5D-6761E6E96619}"/>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 xmlns:a16="http://schemas.microsoft.com/office/drawing/2014/main" id="{3B015EC8-D1FF-485E-AD67-CF40F121D927}"/>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 xmlns:a16="http://schemas.microsoft.com/office/drawing/2014/main" id="{9591C35A-E6C9-4539-A86F-F46250FAAD77}"/>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 xmlns:a16="http://schemas.microsoft.com/office/drawing/2014/main" id="{63A2A8D4-B790-412B-9DDA-452F0CF1108A}"/>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 xmlns:a16="http://schemas.microsoft.com/office/drawing/2014/main" id="{4A0B2A8B-CE0A-4E0F-ABB6-3F0728AADCD4}"/>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 xmlns:a16="http://schemas.microsoft.com/office/drawing/2014/main" id="{C350E437-8D33-4ABD-B7C0-100D7C294723}"/>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 xmlns:a16="http://schemas.microsoft.com/office/drawing/2014/main" id="{DCFD7D31-036D-4F98-A01D-69E9735FA8C5}"/>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 xmlns:a16="http://schemas.microsoft.com/office/drawing/2014/main" id="{ACC13FC9-7102-44BC-A291-111D30D703AE}"/>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 xmlns:a16="http://schemas.microsoft.com/office/drawing/2014/main" id="{0EA0538A-75CA-4450-96D7-BD70EDCF80FF}"/>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 xmlns:a16="http://schemas.microsoft.com/office/drawing/2014/main" id="{30834806-6658-4123-AD21-F55CC76A027B}"/>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A70B14FC-17AF-4DFF-808D-252075E5D7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E6E1FEE6-D749-42F5-B0FE-FEB09CD68B3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DC8A5332-D319-4FDE-97B9-B55D81F04C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89A98796-987A-467D-A426-2766AF593D1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2762AEBE-ECA0-4502-8E6E-B821CE3F36E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137951</xdr:rowOff>
    </xdr:from>
    <xdr:to>
      <xdr:col>55</xdr:col>
      <xdr:colOff>50800</xdr:colOff>
      <xdr:row>108</xdr:row>
      <xdr:rowOff>68101</xdr:rowOff>
    </xdr:to>
    <xdr:sp macro="" textlink="">
      <xdr:nvSpPr>
        <xdr:cNvPr id="475" name="楕円 474">
          <a:extLst>
            <a:ext uri="{FF2B5EF4-FFF2-40B4-BE49-F238E27FC236}">
              <a16:creationId xmlns="" xmlns:a16="http://schemas.microsoft.com/office/drawing/2014/main" id="{588382F4-CBC1-4E73-B943-9B894B173E40}"/>
            </a:ext>
          </a:extLst>
        </xdr:cNvPr>
        <xdr:cNvSpPr/>
      </xdr:nvSpPr>
      <xdr:spPr>
        <a:xfrm>
          <a:off x="10426700" y="18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52878</xdr:rowOff>
    </xdr:from>
    <xdr:ext cx="534377" cy="259045"/>
    <xdr:sp macro="" textlink="">
      <xdr:nvSpPr>
        <xdr:cNvPr id="476" name="【港湾・漁港】&#10;一人当たり有形固定資産（償却資産）額該当値テキスト">
          <a:extLst>
            <a:ext uri="{FF2B5EF4-FFF2-40B4-BE49-F238E27FC236}">
              <a16:creationId xmlns="" xmlns:a16="http://schemas.microsoft.com/office/drawing/2014/main" id="{DC85D7C5-4774-4E50-BA3F-7B40527D1102}"/>
            </a:ext>
          </a:extLst>
        </xdr:cNvPr>
        <xdr:cNvSpPr txBox="1"/>
      </xdr:nvSpPr>
      <xdr:spPr>
        <a:xfrm>
          <a:off x="10515600" y="183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142129</xdr:rowOff>
    </xdr:from>
    <xdr:to>
      <xdr:col>50</xdr:col>
      <xdr:colOff>165100</xdr:colOff>
      <xdr:row>108</xdr:row>
      <xdr:rowOff>72279</xdr:rowOff>
    </xdr:to>
    <xdr:sp macro="" textlink="">
      <xdr:nvSpPr>
        <xdr:cNvPr id="477" name="楕円 476">
          <a:extLst>
            <a:ext uri="{FF2B5EF4-FFF2-40B4-BE49-F238E27FC236}">
              <a16:creationId xmlns="" xmlns:a16="http://schemas.microsoft.com/office/drawing/2014/main" id="{3AC6BC96-4609-4877-B086-54026505BFE4}"/>
            </a:ext>
          </a:extLst>
        </xdr:cNvPr>
        <xdr:cNvSpPr/>
      </xdr:nvSpPr>
      <xdr:spPr>
        <a:xfrm>
          <a:off x="9588500" y="18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17301</xdr:rowOff>
    </xdr:from>
    <xdr:to>
      <xdr:col>55</xdr:col>
      <xdr:colOff>0</xdr:colOff>
      <xdr:row>108</xdr:row>
      <xdr:rowOff>21479</xdr:rowOff>
    </xdr:to>
    <xdr:cxnSp macro="">
      <xdr:nvCxnSpPr>
        <xdr:cNvPr id="478" name="直線コネクタ 477">
          <a:extLst>
            <a:ext uri="{FF2B5EF4-FFF2-40B4-BE49-F238E27FC236}">
              <a16:creationId xmlns="" xmlns:a16="http://schemas.microsoft.com/office/drawing/2014/main" id="{AD0699E7-0911-45E5-B889-35398CB67111}"/>
            </a:ext>
          </a:extLst>
        </xdr:cNvPr>
        <xdr:cNvCxnSpPr/>
      </xdr:nvCxnSpPr>
      <xdr:spPr>
        <a:xfrm flipV="1">
          <a:off x="9639300" y="18533901"/>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142810</xdr:rowOff>
    </xdr:from>
    <xdr:to>
      <xdr:col>46</xdr:col>
      <xdr:colOff>38100</xdr:colOff>
      <xdr:row>108</xdr:row>
      <xdr:rowOff>72960</xdr:rowOff>
    </xdr:to>
    <xdr:sp macro="" textlink="">
      <xdr:nvSpPr>
        <xdr:cNvPr id="479" name="楕円 478">
          <a:extLst>
            <a:ext uri="{FF2B5EF4-FFF2-40B4-BE49-F238E27FC236}">
              <a16:creationId xmlns="" xmlns:a16="http://schemas.microsoft.com/office/drawing/2014/main" id="{A1628C57-9FCE-4A20-BEF5-024E49DF18D1}"/>
            </a:ext>
          </a:extLst>
        </xdr:cNvPr>
        <xdr:cNvSpPr/>
      </xdr:nvSpPr>
      <xdr:spPr>
        <a:xfrm>
          <a:off x="8699500" y="18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21479</xdr:rowOff>
    </xdr:from>
    <xdr:to>
      <xdr:col>50</xdr:col>
      <xdr:colOff>114300</xdr:colOff>
      <xdr:row>108</xdr:row>
      <xdr:rowOff>22160</xdr:rowOff>
    </xdr:to>
    <xdr:cxnSp macro="">
      <xdr:nvCxnSpPr>
        <xdr:cNvPr id="480" name="直線コネクタ 479">
          <a:extLst>
            <a:ext uri="{FF2B5EF4-FFF2-40B4-BE49-F238E27FC236}">
              <a16:creationId xmlns="" xmlns:a16="http://schemas.microsoft.com/office/drawing/2014/main" id="{E813D389-87C4-48D2-A4D9-A9A3D472BC0D}"/>
            </a:ext>
          </a:extLst>
        </xdr:cNvPr>
        <xdr:cNvCxnSpPr/>
      </xdr:nvCxnSpPr>
      <xdr:spPr>
        <a:xfrm flipV="1">
          <a:off x="8750300" y="18538079"/>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143656</xdr:rowOff>
    </xdr:from>
    <xdr:to>
      <xdr:col>41</xdr:col>
      <xdr:colOff>101600</xdr:colOff>
      <xdr:row>108</xdr:row>
      <xdr:rowOff>73806</xdr:rowOff>
    </xdr:to>
    <xdr:sp macro="" textlink="">
      <xdr:nvSpPr>
        <xdr:cNvPr id="481" name="楕円 480">
          <a:extLst>
            <a:ext uri="{FF2B5EF4-FFF2-40B4-BE49-F238E27FC236}">
              <a16:creationId xmlns="" xmlns:a16="http://schemas.microsoft.com/office/drawing/2014/main" id="{D11274D9-1B7F-4DD1-AD0D-FABC091EAB14}"/>
            </a:ext>
          </a:extLst>
        </xdr:cNvPr>
        <xdr:cNvSpPr/>
      </xdr:nvSpPr>
      <xdr:spPr>
        <a:xfrm>
          <a:off x="7810500" y="184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22160</xdr:rowOff>
    </xdr:from>
    <xdr:to>
      <xdr:col>45</xdr:col>
      <xdr:colOff>177800</xdr:colOff>
      <xdr:row>108</xdr:row>
      <xdr:rowOff>23006</xdr:rowOff>
    </xdr:to>
    <xdr:cxnSp macro="">
      <xdr:nvCxnSpPr>
        <xdr:cNvPr id="482" name="直線コネクタ 481">
          <a:extLst>
            <a:ext uri="{FF2B5EF4-FFF2-40B4-BE49-F238E27FC236}">
              <a16:creationId xmlns="" xmlns:a16="http://schemas.microsoft.com/office/drawing/2014/main" id="{3F815F28-550B-4CDD-A3CF-B2E4A933E627}"/>
            </a:ext>
          </a:extLst>
        </xdr:cNvPr>
        <xdr:cNvCxnSpPr/>
      </xdr:nvCxnSpPr>
      <xdr:spPr>
        <a:xfrm flipV="1">
          <a:off x="7861300" y="18538760"/>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146865</xdr:rowOff>
    </xdr:from>
    <xdr:to>
      <xdr:col>36</xdr:col>
      <xdr:colOff>165100</xdr:colOff>
      <xdr:row>108</xdr:row>
      <xdr:rowOff>77015</xdr:rowOff>
    </xdr:to>
    <xdr:sp macro="" textlink="">
      <xdr:nvSpPr>
        <xdr:cNvPr id="483" name="楕円 482">
          <a:extLst>
            <a:ext uri="{FF2B5EF4-FFF2-40B4-BE49-F238E27FC236}">
              <a16:creationId xmlns="" xmlns:a16="http://schemas.microsoft.com/office/drawing/2014/main" id="{FDCBA6CF-6ACE-4F6C-A428-E950EE8F4341}"/>
            </a:ext>
          </a:extLst>
        </xdr:cNvPr>
        <xdr:cNvSpPr/>
      </xdr:nvSpPr>
      <xdr:spPr>
        <a:xfrm>
          <a:off x="6921500" y="184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23006</xdr:rowOff>
    </xdr:from>
    <xdr:to>
      <xdr:col>41</xdr:col>
      <xdr:colOff>50800</xdr:colOff>
      <xdr:row>108</xdr:row>
      <xdr:rowOff>26215</xdr:rowOff>
    </xdr:to>
    <xdr:cxnSp macro="">
      <xdr:nvCxnSpPr>
        <xdr:cNvPr id="484" name="直線コネクタ 483">
          <a:extLst>
            <a:ext uri="{FF2B5EF4-FFF2-40B4-BE49-F238E27FC236}">
              <a16:creationId xmlns="" xmlns:a16="http://schemas.microsoft.com/office/drawing/2014/main" id="{127CE82F-74E3-487B-9B81-8E9F5AC06A36}"/>
            </a:ext>
          </a:extLst>
        </xdr:cNvPr>
        <xdr:cNvCxnSpPr/>
      </xdr:nvCxnSpPr>
      <xdr:spPr>
        <a:xfrm flipV="1">
          <a:off x="6972300" y="1853960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 xmlns:a16="http://schemas.microsoft.com/office/drawing/2014/main" id="{26B8AD63-8D2F-444F-8D0C-FC055E5775A3}"/>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 xmlns:a16="http://schemas.microsoft.com/office/drawing/2014/main" id="{9FAACAB5-8A5B-40CA-9220-295F1882F776}"/>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 xmlns:a16="http://schemas.microsoft.com/office/drawing/2014/main" id="{53BBBECF-5BCD-4191-8515-9DF5415DFD36}"/>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 xmlns:a16="http://schemas.microsoft.com/office/drawing/2014/main" id="{570E662B-5D0F-4A2A-808F-6EF78189FD0E}"/>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63406</xdr:rowOff>
    </xdr:from>
    <xdr:ext cx="534377" cy="259045"/>
    <xdr:sp macro="" textlink="">
      <xdr:nvSpPr>
        <xdr:cNvPr id="489" name="n_1mainValue【港湾・漁港】&#10;一人当たり有形固定資産（償却資産）額">
          <a:extLst>
            <a:ext uri="{FF2B5EF4-FFF2-40B4-BE49-F238E27FC236}">
              <a16:creationId xmlns="" xmlns:a16="http://schemas.microsoft.com/office/drawing/2014/main" id="{5E90CD90-6C2E-4D6E-A7BF-CB1045A86792}"/>
            </a:ext>
          </a:extLst>
        </xdr:cNvPr>
        <xdr:cNvSpPr txBox="1"/>
      </xdr:nvSpPr>
      <xdr:spPr>
        <a:xfrm>
          <a:off x="9359411" y="185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64087</xdr:rowOff>
    </xdr:from>
    <xdr:ext cx="534377" cy="259045"/>
    <xdr:sp macro="" textlink="">
      <xdr:nvSpPr>
        <xdr:cNvPr id="490" name="n_2mainValue【港湾・漁港】&#10;一人当たり有形固定資産（償却資産）額">
          <a:extLst>
            <a:ext uri="{FF2B5EF4-FFF2-40B4-BE49-F238E27FC236}">
              <a16:creationId xmlns="" xmlns:a16="http://schemas.microsoft.com/office/drawing/2014/main" id="{1885B1EF-1512-434F-9543-25A3497B78A4}"/>
            </a:ext>
          </a:extLst>
        </xdr:cNvPr>
        <xdr:cNvSpPr txBox="1"/>
      </xdr:nvSpPr>
      <xdr:spPr>
        <a:xfrm>
          <a:off x="8483111" y="185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64933</xdr:rowOff>
    </xdr:from>
    <xdr:ext cx="534377" cy="259045"/>
    <xdr:sp macro="" textlink="">
      <xdr:nvSpPr>
        <xdr:cNvPr id="491" name="n_3mainValue【港湾・漁港】&#10;一人当たり有形固定資産（償却資産）額">
          <a:extLst>
            <a:ext uri="{FF2B5EF4-FFF2-40B4-BE49-F238E27FC236}">
              <a16:creationId xmlns="" xmlns:a16="http://schemas.microsoft.com/office/drawing/2014/main" id="{063C7745-4AE6-4311-9D38-EAF21528AC8A}"/>
            </a:ext>
          </a:extLst>
        </xdr:cNvPr>
        <xdr:cNvSpPr txBox="1"/>
      </xdr:nvSpPr>
      <xdr:spPr>
        <a:xfrm>
          <a:off x="7594111" y="185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68142</xdr:rowOff>
    </xdr:from>
    <xdr:ext cx="534377" cy="259045"/>
    <xdr:sp macro="" textlink="">
      <xdr:nvSpPr>
        <xdr:cNvPr id="492" name="n_4mainValue【港湾・漁港】&#10;一人当たり有形固定資産（償却資産）額">
          <a:extLst>
            <a:ext uri="{FF2B5EF4-FFF2-40B4-BE49-F238E27FC236}">
              <a16:creationId xmlns="" xmlns:a16="http://schemas.microsoft.com/office/drawing/2014/main" id="{0D64027A-5A29-4D91-AFF2-718679706090}"/>
            </a:ext>
          </a:extLst>
        </xdr:cNvPr>
        <xdr:cNvSpPr txBox="1"/>
      </xdr:nvSpPr>
      <xdr:spPr>
        <a:xfrm>
          <a:off x="6705111" y="185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 xmlns:a16="http://schemas.microsoft.com/office/drawing/2014/main" id="{298095D3-3B0B-45A5-88DB-622C732698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 xmlns:a16="http://schemas.microsoft.com/office/drawing/2014/main" id="{4937D5B6-6031-475F-8BE3-195F1FFC16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 xmlns:a16="http://schemas.microsoft.com/office/drawing/2014/main" id="{7CC60534-6B91-430D-880B-39606DAA50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 xmlns:a16="http://schemas.microsoft.com/office/drawing/2014/main" id="{70875A46-CB54-45FD-A2EF-07948D90BE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 xmlns:a16="http://schemas.microsoft.com/office/drawing/2014/main" id="{DAC4EEC3-312D-44BE-8DB6-3AB3A87A22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 xmlns:a16="http://schemas.microsoft.com/office/drawing/2014/main" id="{DE0A71FE-94F7-4080-B19F-67E4181E95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 xmlns:a16="http://schemas.microsoft.com/office/drawing/2014/main" id="{F47CD5A4-8D49-4511-963B-8C2A5F3027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 xmlns:a16="http://schemas.microsoft.com/office/drawing/2014/main" id="{461B57C1-A22B-4EBF-98AB-2A0D9B55EF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 xmlns:a16="http://schemas.microsoft.com/office/drawing/2014/main" id="{12F1678D-F076-4D36-91F2-725C6891D9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 xmlns:a16="http://schemas.microsoft.com/office/drawing/2014/main" id="{85A73BEB-6F0A-4304-ABD0-26142E7773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 xmlns:a16="http://schemas.microsoft.com/office/drawing/2014/main" id="{26B9CCBD-5DA8-4B6A-A039-9D77B0F261A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 xmlns:a16="http://schemas.microsoft.com/office/drawing/2014/main" id="{BC3E7865-4B92-4A4B-8037-07498E684C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 xmlns:a16="http://schemas.microsoft.com/office/drawing/2014/main" id="{0693DADA-5930-42E8-B514-88D4B9EA789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 xmlns:a16="http://schemas.microsoft.com/office/drawing/2014/main" id="{781BB548-AE81-4564-98FF-143B8718CAB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 xmlns:a16="http://schemas.microsoft.com/office/drawing/2014/main" id="{E52CCD46-7D6E-45C9-B9FE-A5923FAB0D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 xmlns:a16="http://schemas.microsoft.com/office/drawing/2014/main" id="{DB735B67-7101-46D8-8F0E-F259A3BDC1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 xmlns:a16="http://schemas.microsoft.com/office/drawing/2014/main" id="{D4BB1F6E-85B1-4562-A0F8-C0A649B60E0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 xmlns:a16="http://schemas.microsoft.com/office/drawing/2014/main" id="{A2D555D5-AE96-4A5B-913C-8D1408DC976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 xmlns:a16="http://schemas.microsoft.com/office/drawing/2014/main" id="{1FFD105B-4501-4990-B15E-331EBF9C5E0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 xmlns:a16="http://schemas.microsoft.com/office/drawing/2014/main" id="{C727389C-FED5-4784-9DF5-65285716AE5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 xmlns:a16="http://schemas.microsoft.com/office/drawing/2014/main" id="{C833C49B-6A29-4096-B775-A956F5CA14F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 xmlns:a16="http://schemas.microsoft.com/office/drawing/2014/main" id="{804EEA2C-0D4C-4EEA-8273-A573AF6305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 xmlns:a16="http://schemas.microsoft.com/office/drawing/2014/main" id="{772CD375-0ABA-4065-AAF2-9DCAEAA6665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 xmlns:a16="http://schemas.microsoft.com/office/drawing/2014/main" id="{D84EB570-BE55-4510-BA35-81A4F4E880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 xmlns:a16="http://schemas.microsoft.com/office/drawing/2014/main" id="{E4B17D91-A1BD-4585-A4B9-1EC09636A5C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 xmlns:a16="http://schemas.microsoft.com/office/drawing/2014/main" id="{F72342C3-8412-466A-9C44-62D0FDFB72B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 xmlns:a16="http://schemas.microsoft.com/office/drawing/2014/main" id="{9464FC3D-A9AB-415B-BA4C-EDA75AABD01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 xmlns:a16="http://schemas.microsoft.com/office/drawing/2014/main" id="{18F175A9-F216-4929-88CF-76DFFA3D80BA}"/>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 xmlns:a16="http://schemas.microsoft.com/office/drawing/2014/main" id="{454F63FA-70BA-43B0-9DB2-7DDEAE6F39D4}"/>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 xmlns:a16="http://schemas.microsoft.com/office/drawing/2014/main" id="{7B470F57-C043-4664-B626-308D54A29BD5}"/>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 xmlns:a16="http://schemas.microsoft.com/office/drawing/2014/main" id="{547BC9C9-58EC-4A1A-BE96-427D8DF865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 xmlns:a16="http://schemas.microsoft.com/office/drawing/2014/main" id="{00C681D5-50B9-4462-BCF7-DB35739CB7A7}"/>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 xmlns:a16="http://schemas.microsoft.com/office/drawing/2014/main" id="{8C31C840-2194-4729-AB43-2BDB1FC41C3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 xmlns:a16="http://schemas.microsoft.com/office/drawing/2014/main" id="{E5832E42-36D4-473B-AA07-27AB5C0F2E04}"/>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 xmlns:a16="http://schemas.microsoft.com/office/drawing/2014/main" id="{74B0B645-DDC5-45EA-A6E5-C154B92D2DBC}"/>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E3523DE9-42FE-4D23-B6F1-D42A90A057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1A809A76-F358-4DDB-9B23-8C6C0CB641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A5727486-F292-4824-BB10-AF890772EBD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F8ECD0CA-4D88-4074-BF15-53E3AC5207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6DBF796-9533-4DBE-8C29-1689E469AA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33" name="楕円 532">
          <a:extLst>
            <a:ext uri="{FF2B5EF4-FFF2-40B4-BE49-F238E27FC236}">
              <a16:creationId xmlns="" xmlns:a16="http://schemas.microsoft.com/office/drawing/2014/main" id="{1C684D5F-F78D-47CB-AF85-BB5F03BD85CE}"/>
            </a:ext>
          </a:extLst>
        </xdr:cNvPr>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110507</xdr:rowOff>
    </xdr:from>
    <xdr:ext cx="405111" cy="259045"/>
    <xdr:sp macro="" textlink="">
      <xdr:nvSpPr>
        <xdr:cNvPr id="534" name="【認定こども園・幼稚園・保育所】&#10;有形固定資産減価償却率該当値テキスト">
          <a:extLst>
            <a:ext uri="{FF2B5EF4-FFF2-40B4-BE49-F238E27FC236}">
              <a16:creationId xmlns="" xmlns:a16="http://schemas.microsoft.com/office/drawing/2014/main" id="{1FE81F49-F072-4E60-B8C2-1566B41CFE7D}"/>
            </a:ext>
          </a:extLst>
        </xdr:cNvPr>
        <xdr:cNvSpPr txBox="1"/>
      </xdr:nvSpPr>
      <xdr:spPr>
        <a:xfrm>
          <a:off x="163576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535" name="楕円 534">
          <a:extLst>
            <a:ext uri="{FF2B5EF4-FFF2-40B4-BE49-F238E27FC236}">
              <a16:creationId xmlns="" xmlns:a16="http://schemas.microsoft.com/office/drawing/2014/main" id="{B80CB4E7-522A-437E-8760-BF5C6AE9E229}"/>
            </a:ext>
          </a:extLst>
        </xdr:cNvPr>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11430</xdr:rowOff>
    </xdr:to>
    <xdr:cxnSp macro="">
      <xdr:nvCxnSpPr>
        <xdr:cNvPr id="536" name="直線コネクタ 535">
          <a:extLst>
            <a:ext uri="{FF2B5EF4-FFF2-40B4-BE49-F238E27FC236}">
              <a16:creationId xmlns="" xmlns:a16="http://schemas.microsoft.com/office/drawing/2014/main" id="{3829689D-4062-4E7C-8FD8-A1A2C875AE66}"/>
            </a:ext>
          </a:extLst>
        </xdr:cNvPr>
        <xdr:cNvCxnSpPr/>
      </xdr:nvCxnSpPr>
      <xdr:spPr>
        <a:xfrm>
          <a:off x="15481300" y="631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37" name="楕円 536">
          <a:extLst>
            <a:ext uri="{FF2B5EF4-FFF2-40B4-BE49-F238E27FC236}">
              <a16:creationId xmlns="" xmlns:a16="http://schemas.microsoft.com/office/drawing/2014/main" id="{8F80701B-1C92-4359-9DC3-161A3495C09C}"/>
            </a:ext>
          </a:extLst>
        </xdr:cNvPr>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36</xdr:row>
      <xdr:rowOff>140970</xdr:rowOff>
    </xdr:to>
    <xdr:cxnSp macro="">
      <xdr:nvCxnSpPr>
        <xdr:cNvPr id="538" name="直線コネクタ 537">
          <a:extLst>
            <a:ext uri="{FF2B5EF4-FFF2-40B4-BE49-F238E27FC236}">
              <a16:creationId xmlns="" xmlns:a16="http://schemas.microsoft.com/office/drawing/2014/main" id="{9DBAA1EE-BF7A-4A31-A2B4-6F316E554F8D}"/>
            </a:ext>
          </a:extLst>
        </xdr:cNvPr>
        <xdr:cNvCxnSpPr/>
      </xdr:nvCxnSpPr>
      <xdr:spPr>
        <a:xfrm>
          <a:off x="14592300" y="6273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539" name="楕円 538">
          <a:extLst>
            <a:ext uri="{FF2B5EF4-FFF2-40B4-BE49-F238E27FC236}">
              <a16:creationId xmlns="" xmlns:a16="http://schemas.microsoft.com/office/drawing/2014/main" id="{BA7C638E-14C3-4D0F-ABCA-7971F76E5DFD}"/>
            </a:ext>
          </a:extLst>
        </xdr:cNvPr>
        <xdr:cNvSpPr/>
      </xdr:nvSpPr>
      <xdr:spPr>
        <a:xfrm>
          <a:off x="13652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100965</xdr:rowOff>
    </xdr:to>
    <xdr:cxnSp macro="">
      <xdr:nvCxnSpPr>
        <xdr:cNvPr id="540" name="直線コネクタ 539">
          <a:extLst>
            <a:ext uri="{FF2B5EF4-FFF2-40B4-BE49-F238E27FC236}">
              <a16:creationId xmlns="" xmlns:a16="http://schemas.microsoft.com/office/drawing/2014/main" id="{922349DE-4549-4E42-9AE4-60433A4E24FB}"/>
            </a:ext>
          </a:extLst>
        </xdr:cNvPr>
        <xdr:cNvCxnSpPr/>
      </xdr:nvCxnSpPr>
      <xdr:spPr>
        <a:xfrm>
          <a:off x="13703300" y="623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541" name="楕円 540">
          <a:extLst>
            <a:ext uri="{FF2B5EF4-FFF2-40B4-BE49-F238E27FC236}">
              <a16:creationId xmlns="" xmlns:a16="http://schemas.microsoft.com/office/drawing/2014/main" id="{5CB7AC1B-60BF-4459-BE27-D463D8E9CF51}"/>
            </a:ext>
          </a:extLst>
        </xdr:cNvPr>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36</xdr:row>
      <xdr:rowOff>59055</xdr:rowOff>
    </xdr:to>
    <xdr:cxnSp macro="">
      <xdr:nvCxnSpPr>
        <xdr:cNvPr id="542" name="直線コネクタ 541">
          <a:extLst>
            <a:ext uri="{FF2B5EF4-FFF2-40B4-BE49-F238E27FC236}">
              <a16:creationId xmlns="" xmlns:a16="http://schemas.microsoft.com/office/drawing/2014/main" id="{8418F376-B4A6-49B0-966F-97EE70F1BBDF}"/>
            </a:ext>
          </a:extLst>
        </xdr:cNvPr>
        <xdr:cNvCxnSpPr/>
      </xdr:nvCxnSpPr>
      <xdr:spPr>
        <a:xfrm>
          <a:off x="12814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43" name="n_1aveValue【認定こども園・幼稚園・保育所】&#10;有形固定資産減価償却率">
          <a:extLst>
            <a:ext uri="{FF2B5EF4-FFF2-40B4-BE49-F238E27FC236}">
              <a16:creationId xmlns="" xmlns:a16="http://schemas.microsoft.com/office/drawing/2014/main" id="{C2B345C1-0265-4C63-A69E-0AE054DB7779}"/>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4" name="n_2aveValue【認定こども園・幼稚園・保育所】&#10;有形固定資産減価償却率">
          <a:extLst>
            <a:ext uri="{FF2B5EF4-FFF2-40B4-BE49-F238E27FC236}">
              <a16:creationId xmlns="" xmlns:a16="http://schemas.microsoft.com/office/drawing/2014/main" id="{D728CE29-5EA5-4636-A354-0ED5238A0F6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545" name="n_3aveValue【認定こども園・幼稚園・保育所】&#10;有形固定資産減価償却率">
          <a:extLst>
            <a:ext uri="{FF2B5EF4-FFF2-40B4-BE49-F238E27FC236}">
              <a16:creationId xmlns="" xmlns:a16="http://schemas.microsoft.com/office/drawing/2014/main" id="{A0C67FF0-A39A-47DA-8C7B-452FEDB2AD8B}"/>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46" name="n_4aveValue【認定こども園・幼稚園・保育所】&#10;有形固定資産減価償却率">
          <a:extLst>
            <a:ext uri="{FF2B5EF4-FFF2-40B4-BE49-F238E27FC236}">
              <a16:creationId xmlns="" xmlns:a16="http://schemas.microsoft.com/office/drawing/2014/main" id="{43D99BBB-D942-4823-9C4D-04130FFF15CA}"/>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547" name="n_1mainValue【認定こども園・幼稚園・保育所】&#10;有形固定資産減価償却率">
          <a:extLst>
            <a:ext uri="{FF2B5EF4-FFF2-40B4-BE49-F238E27FC236}">
              <a16:creationId xmlns="" xmlns:a16="http://schemas.microsoft.com/office/drawing/2014/main" id="{6358972B-A122-4014-8952-1EFDC1C81AF5}"/>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548" name="n_2mainValue【認定こども園・幼稚園・保育所】&#10;有形固定資産減価償却率">
          <a:extLst>
            <a:ext uri="{FF2B5EF4-FFF2-40B4-BE49-F238E27FC236}">
              <a16:creationId xmlns="" xmlns:a16="http://schemas.microsoft.com/office/drawing/2014/main" id="{4D97B37C-4C39-442C-8319-256D119F7337}"/>
            </a:ext>
          </a:extLst>
        </xdr:cNvPr>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549" name="n_3mainValue【認定こども園・幼稚園・保育所】&#10;有形固定資産減価償却率">
          <a:extLst>
            <a:ext uri="{FF2B5EF4-FFF2-40B4-BE49-F238E27FC236}">
              <a16:creationId xmlns="" xmlns:a16="http://schemas.microsoft.com/office/drawing/2014/main" id="{82745C9A-C7BD-49CD-A473-19E122971E1D}"/>
            </a:ext>
          </a:extLst>
        </xdr:cNvPr>
        <xdr:cNvSpPr txBox="1"/>
      </xdr:nvSpPr>
      <xdr:spPr>
        <a:xfrm>
          <a:off x="13500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550" name="n_4mainValue【認定こども園・幼稚園・保育所】&#10;有形固定資産減価償却率">
          <a:extLst>
            <a:ext uri="{FF2B5EF4-FFF2-40B4-BE49-F238E27FC236}">
              <a16:creationId xmlns="" xmlns:a16="http://schemas.microsoft.com/office/drawing/2014/main" id="{067AD0F7-1981-4C4E-BE43-9D9482DF2736}"/>
            </a:ext>
          </a:extLst>
        </xdr:cNvPr>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 xmlns:a16="http://schemas.microsoft.com/office/drawing/2014/main" id="{FED5D97D-ECC3-4757-822C-DB1E5625A8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 xmlns:a16="http://schemas.microsoft.com/office/drawing/2014/main" id="{3CE6B7C3-3525-4945-BF45-ED0A4F8CD7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 xmlns:a16="http://schemas.microsoft.com/office/drawing/2014/main" id="{2AE397A3-36DD-421A-8CEA-15179ABB1E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 xmlns:a16="http://schemas.microsoft.com/office/drawing/2014/main" id="{D9435EC1-CACB-4AA1-87E9-E53F4D950C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 xmlns:a16="http://schemas.microsoft.com/office/drawing/2014/main" id="{3005A30C-73BE-410D-AFBD-AA766EB603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 xmlns:a16="http://schemas.microsoft.com/office/drawing/2014/main" id="{F947F3B9-03AA-49C3-9AB8-305094A82A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 xmlns:a16="http://schemas.microsoft.com/office/drawing/2014/main" id="{03FEE875-8429-4699-B4C0-770EF8C0D2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 xmlns:a16="http://schemas.microsoft.com/office/drawing/2014/main" id="{201FCB06-45A9-46DE-A1CA-AEFE005FE8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 xmlns:a16="http://schemas.microsoft.com/office/drawing/2014/main" id="{01A6333B-0351-4A6C-AF74-013071A42A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 xmlns:a16="http://schemas.microsoft.com/office/drawing/2014/main" id="{9EE443CA-B0B3-40DD-8552-41E6B432DC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 xmlns:a16="http://schemas.microsoft.com/office/drawing/2014/main" id="{B1818941-D8E3-4041-AD3C-DBBBD80D647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 xmlns:a16="http://schemas.microsoft.com/office/drawing/2014/main" id="{75CD9432-A4E3-43A5-99B2-ED35A15820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 xmlns:a16="http://schemas.microsoft.com/office/drawing/2014/main" id="{983E939D-BFDE-4A4B-95D4-875A5DCCC3F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 xmlns:a16="http://schemas.microsoft.com/office/drawing/2014/main" id="{2B0E1014-828B-45BF-BFB7-893A16A3E0D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 xmlns:a16="http://schemas.microsoft.com/office/drawing/2014/main" id="{03996BD3-669D-487C-B941-F3E9BCBE7BD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 xmlns:a16="http://schemas.microsoft.com/office/drawing/2014/main" id="{566EC558-D09C-479F-9652-16E96421B5A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 xmlns:a16="http://schemas.microsoft.com/office/drawing/2014/main" id="{7F195B23-1FED-4A90-8495-18BC82FB0E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 xmlns:a16="http://schemas.microsoft.com/office/drawing/2014/main" id="{ECD885F3-6D55-4E0D-8FBA-8AB1D68C077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 xmlns:a16="http://schemas.microsoft.com/office/drawing/2014/main" id="{C7FE2599-BB71-4919-B06D-386625B5A4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 xmlns:a16="http://schemas.microsoft.com/office/drawing/2014/main" id="{57C6756F-00F7-4E06-B2C4-D3762632FA3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 xmlns:a16="http://schemas.microsoft.com/office/drawing/2014/main" id="{03D07B00-B4D1-4868-B919-29210E16D1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 xmlns:a16="http://schemas.microsoft.com/office/drawing/2014/main" id="{96362DB1-6EEA-4FBF-8E81-98006084AD8C}"/>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 xmlns:a16="http://schemas.microsoft.com/office/drawing/2014/main" id="{1A548458-41C5-4469-8FD0-A047B716F98B}"/>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 xmlns:a16="http://schemas.microsoft.com/office/drawing/2014/main" id="{E2E1C679-3014-456B-BE40-851AB7BD8481}"/>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 xmlns:a16="http://schemas.microsoft.com/office/drawing/2014/main" id="{07D1BF9B-032C-4A00-AEE1-32C1E06CADF2}"/>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 xmlns:a16="http://schemas.microsoft.com/office/drawing/2014/main" id="{BD07F6E4-5368-4C00-BBF5-E0BFA1859AAC}"/>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 xmlns:a16="http://schemas.microsoft.com/office/drawing/2014/main" id="{E45B6A7E-3623-451E-B7A0-6EF6EF6CA6B6}"/>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 xmlns:a16="http://schemas.microsoft.com/office/drawing/2014/main" id="{1FB9B147-A9D2-4EE9-B261-D67DC837736E}"/>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 xmlns:a16="http://schemas.microsoft.com/office/drawing/2014/main" id="{6B7CAB8D-D3D7-46FA-8F27-C95EFA52963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 xmlns:a16="http://schemas.microsoft.com/office/drawing/2014/main" id="{92491802-2F70-4BCA-B6CB-4DA20486EDFC}"/>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 xmlns:a16="http://schemas.microsoft.com/office/drawing/2014/main" id="{0E2C1466-6B3B-4616-BA23-4AEFEDB25C62}"/>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 xmlns:a16="http://schemas.microsoft.com/office/drawing/2014/main" id="{A2718CCB-5ADF-4CE9-95F8-1E3B997F9E82}"/>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BF2F591C-8891-4C66-A2CC-BBBDE18B73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27AD50CE-7697-4F18-91FD-863D96A345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1FE7D1A6-38E9-4D67-8D61-427ADAC769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CCD9890C-8605-423B-B81A-FE8867CC6E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94BC32D4-1E74-447D-9E59-D5884EEFBB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29972</xdr:rowOff>
    </xdr:from>
    <xdr:to>
      <xdr:col>116</xdr:col>
      <xdr:colOff>114300</xdr:colOff>
      <xdr:row>41</xdr:row>
      <xdr:rowOff>131572</xdr:rowOff>
    </xdr:to>
    <xdr:sp macro="" textlink="">
      <xdr:nvSpPr>
        <xdr:cNvPr id="588" name="楕円 587">
          <a:extLst>
            <a:ext uri="{FF2B5EF4-FFF2-40B4-BE49-F238E27FC236}">
              <a16:creationId xmlns="" xmlns:a16="http://schemas.microsoft.com/office/drawing/2014/main" id="{F883EFC2-0066-4EBF-96CC-F4784D177263}"/>
            </a:ext>
          </a:extLst>
        </xdr:cNvPr>
        <xdr:cNvSpPr/>
      </xdr:nvSpPr>
      <xdr:spPr>
        <a:xfrm>
          <a:off x="221107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116349</xdr:rowOff>
    </xdr:from>
    <xdr:ext cx="469744" cy="259045"/>
    <xdr:sp macro="" textlink="">
      <xdr:nvSpPr>
        <xdr:cNvPr id="589" name="【認定こども園・幼稚園・保育所】&#10;一人当たり面積該当値テキスト">
          <a:extLst>
            <a:ext uri="{FF2B5EF4-FFF2-40B4-BE49-F238E27FC236}">
              <a16:creationId xmlns="" xmlns:a16="http://schemas.microsoft.com/office/drawing/2014/main" id="{CB38A9B1-C760-4704-9D7E-B4A47B909605}"/>
            </a:ext>
          </a:extLst>
        </xdr:cNvPr>
        <xdr:cNvSpPr txBox="1"/>
      </xdr:nvSpPr>
      <xdr:spPr>
        <a:xfrm>
          <a:off x="22199600" y="69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32258</xdr:rowOff>
    </xdr:from>
    <xdr:to>
      <xdr:col>112</xdr:col>
      <xdr:colOff>38100</xdr:colOff>
      <xdr:row>41</xdr:row>
      <xdr:rowOff>133858</xdr:rowOff>
    </xdr:to>
    <xdr:sp macro="" textlink="">
      <xdr:nvSpPr>
        <xdr:cNvPr id="590" name="楕円 589">
          <a:extLst>
            <a:ext uri="{FF2B5EF4-FFF2-40B4-BE49-F238E27FC236}">
              <a16:creationId xmlns="" xmlns:a16="http://schemas.microsoft.com/office/drawing/2014/main" id="{08E27216-CDD3-4CCF-BD8F-5113C37AA37E}"/>
            </a:ext>
          </a:extLst>
        </xdr:cNvPr>
        <xdr:cNvSpPr/>
      </xdr:nvSpPr>
      <xdr:spPr>
        <a:xfrm>
          <a:off x="21272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80772</xdr:rowOff>
    </xdr:from>
    <xdr:to>
      <xdr:col>116</xdr:col>
      <xdr:colOff>63500</xdr:colOff>
      <xdr:row>41</xdr:row>
      <xdr:rowOff>83058</xdr:rowOff>
    </xdr:to>
    <xdr:cxnSp macro="">
      <xdr:nvCxnSpPr>
        <xdr:cNvPr id="591" name="直線コネクタ 590">
          <a:extLst>
            <a:ext uri="{FF2B5EF4-FFF2-40B4-BE49-F238E27FC236}">
              <a16:creationId xmlns="" xmlns:a16="http://schemas.microsoft.com/office/drawing/2014/main" id="{6227602E-F595-4EC3-BF96-5DAD63BA071B}"/>
            </a:ext>
          </a:extLst>
        </xdr:cNvPr>
        <xdr:cNvCxnSpPr/>
      </xdr:nvCxnSpPr>
      <xdr:spPr>
        <a:xfrm flipV="1">
          <a:off x="21323300" y="7110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32258</xdr:rowOff>
    </xdr:from>
    <xdr:to>
      <xdr:col>107</xdr:col>
      <xdr:colOff>101600</xdr:colOff>
      <xdr:row>41</xdr:row>
      <xdr:rowOff>133858</xdr:rowOff>
    </xdr:to>
    <xdr:sp macro="" textlink="">
      <xdr:nvSpPr>
        <xdr:cNvPr id="592" name="楕円 591">
          <a:extLst>
            <a:ext uri="{FF2B5EF4-FFF2-40B4-BE49-F238E27FC236}">
              <a16:creationId xmlns="" xmlns:a16="http://schemas.microsoft.com/office/drawing/2014/main" id="{1A056037-B530-4483-8453-99CD59137C02}"/>
            </a:ext>
          </a:extLst>
        </xdr:cNvPr>
        <xdr:cNvSpPr/>
      </xdr:nvSpPr>
      <xdr:spPr>
        <a:xfrm>
          <a:off x="20383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83058</xdr:rowOff>
    </xdr:from>
    <xdr:to>
      <xdr:col>111</xdr:col>
      <xdr:colOff>177800</xdr:colOff>
      <xdr:row>41</xdr:row>
      <xdr:rowOff>83058</xdr:rowOff>
    </xdr:to>
    <xdr:cxnSp macro="">
      <xdr:nvCxnSpPr>
        <xdr:cNvPr id="593" name="直線コネクタ 592">
          <a:extLst>
            <a:ext uri="{FF2B5EF4-FFF2-40B4-BE49-F238E27FC236}">
              <a16:creationId xmlns="" xmlns:a16="http://schemas.microsoft.com/office/drawing/2014/main" id="{5A1B38D0-E8CE-42C1-8452-BB115C4D0249}"/>
            </a:ext>
          </a:extLst>
        </xdr:cNvPr>
        <xdr:cNvCxnSpPr/>
      </xdr:nvCxnSpPr>
      <xdr:spPr>
        <a:xfrm>
          <a:off x="20434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32258</xdr:rowOff>
    </xdr:from>
    <xdr:to>
      <xdr:col>102</xdr:col>
      <xdr:colOff>165100</xdr:colOff>
      <xdr:row>41</xdr:row>
      <xdr:rowOff>133858</xdr:rowOff>
    </xdr:to>
    <xdr:sp macro="" textlink="">
      <xdr:nvSpPr>
        <xdr:cNvPr id="594" name="楕円 593">
          <a:extLst>
            <a:ext uri="{FF2B5EF4-FFF2-40B4-BE49-F238E27FC236}">
              <a16:creationId xmlns="" xmlns:a16="http://schemas.microsoft.com/office/drawing/2014/main" id="{FE9C4F0E-540F-4C41-92E0-59DBD121C91E}"/>
            </a:ext>
          </a:extLst>
        </xdr:cNvPr>
        <xdr:cNvSpPr/>
      </xdr:nvSpPr>
      <xdr:spPr>
        <a:xfrm>
          <a:off x="19494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83058</xdr:rowOff>
    </xdr:from>
    <xdr:to>
      <xdr:col>107</xdr:col>
      <xdr:colOff>50800</xdr:colOff>
      <xdr:row>41</xdr:row>
      <xdr:rowOff>83058</xdr:rowOff>
    </xdr:to>
    <xdr:cxnSp macro="">
      <xdr:nvCxnSpPr>
        <xdr:cNvPr id="595" name="直線コネクタ 594">
          <a:extLst>
            <a:ext uri="{FF2B5EF4-FFF2-40B4-BE49-F238E27FC236}">
              <a16:creationId xmlns="" xmlns:a16="http://schemas.microsoft.com/office/drawing/2014/main" id="{5BA0A78E-4A7E-4B59-84C8-7AFE9B562B34}"/>
            </a:ext>
          </a:extLst>
        </xdr:cNvPr>
        <xdr:cNvCxnSpPr/>
      </xdr:nvCxnSpPr>
      <xdr:spPr>
        <a:xfrm>
          <a:off x="19545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32258</xdr:rowOff>
    </xdr:from>
    <xdr:to>
      <xdr:col>98</xdr:col>
      <xdr:colOff>38100</xdr:colOff>
      <xdr:row>41</xdr:row>
      <xdr:rowOff>133858</xdr:rowOff>
    </xdr:to>
    <xdr:sp macro="" textlink="">
      <xdr:nvSpPr>
        <xdr:cNvPr id="596" name="楕円 595">
          <a:extLst>
            <a:ext uri="{FF2B5EF4-FFF2-40B4-BE49-F238E27FC236}">
              <a16:creationId xmlns="" xmlns:a16="http://schemas.microsoft.com/office/drawing/2014/main" id="{1EFF5DF3-6CBE-4E7C-9113-5962B785BF5F}"/>
            </a:ext>
          </a:extLst>
        </xdr:cNvPr>
        <xdr:cNvSpPr/>
      </xdr:nvSpPr>
      <xdr:spPr>
        <a:xfrm>
          <a:off x="18605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83058</xdr:rowOff>
    </xdr:from>
    <xdr:to>
      <xdr:col>102</xdr:col>
      <xdr:colOff>114300</xdr:colOff>
      <xdr:row>41</xdr:row>
      <xdr:rowOff>83058</xdr:rowOff>
    </xdr:to>
    <xdr:cxnSp macro="">
      <xdr:nvCxnSpPr>
        <xdr:cNvPr id="597" name="直線コネクタ 596">
          <a:extLst>
            <a:ext uri="{FF2B5EF4-FFF2-40B4-BE49-F238E27FC236}">
              <a16:creationId xmlns="" xmlns:a16="http://schemas.microsoft.com/office/drawing/2014/main" id="{7461F4A5-213D-41E5-87AC-CA31847E991E}"/>
            </a:ext>
          </a:extLst>
        </xdr:cNvPr>
        <xdr:cNvCxnSpPr/>
      </xdr:nvCxnSpPr>
      <xdr:spPr>
        <a:xfrm>
          <a:off x="18656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a:extLst>
            <a:ext uri="{FF2B5EF4-FFF2-40B4-BE49-F238E27FC236}">
              <a16:creationId xmlns="" xmlns:a16="http://schemas.microsoft.com/office/drawing/2014/main" id="{6E002FDD-EDAE-41A6-B604-35DB3451F1AF}"/>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a:extLst>
            <a:ext uri="{FF2B5EF4-FFF2-40B4-BE49-F238E27FC236}">
              <a16:creationId xmlns="" xmlns:a16="http://schemas.microsoft.com/office/drawing/2014/main" id="{B75241BF-4C24-4C82-B00B-1CD07EE5C5BC}"/>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a:extLst>
            <a:ext uri="{FF2B5EF4-FFF2-40B4-BE49-F238E27FC236}">
              <a16:creationId xmlns="" xmlns:a16="http://schemas.microsoft.com/office/drawing/2014/main" id="{4655E1ED-5CA8-4F5D-A005-B32E751A2FF3}"/>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a:extLst>
            <a:ext uri="{FF2B5EF4-FFF2-40B4-BE49-F238E27FC236}">
              <a16:creationId xmlns="" xmlns:a16="http://schemas.microsoft.com/office/drawing/2014/main" id="{2BC0F034-20ED-4BA1-ACC4-3E24C6077A3C}"/>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124985</xdr:rowOff>
    </xdr:from>
    <xdr:ext cx="469744" cy="259045"/>
    <xdr:sp macro="" textlink="">
      <xdr:nvSpPr>
        <xdr:cNvPr id="602" name="n_1mainValue【認定こども園・幼稚園・保育所】&#10;一人当たり面積">
          <a:extLst>
            <a:ext uri="{FF2B5EF4-FFF2-40B4-BE49-F238E27FC236}">
              <a16:creationId xmlns="" xmlns:a16="http://schemas.microsoft.com/office/drawing/2014/main" id="{AA54F23E-20ED-44D1-9A01-B3F3F42D3A5B}"/>
            </a:ext>
          </a:extLst>
        </xdr:cNvPr>
        <xdr:cNvSpPr txBox="1"/>
      </xdr:nvSpPr>
      <xdr:spPr>
        <a:xfrm>
          <a:off x="21075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124985</xdr:rowOff>
    </xdr:from>
    <xdr:ext cx="469744" cy="259045"/>
    <xdr:sp macro="" textlink="">
      <xdr:nvSpPr>
        <xdr:cNvPr id="603" name="n_2mainValue【認定こども園・幼稚園・保育所】&#10;一人当たり面積">
          <a:extLst>
            <a:ext uri="{FF2B5EF4-FFF2-40B4-BE49-F238E27FC236}">
              <a16:creationId xmlns="" xmlns:a16="http://schemas.microsoft.com/office/drawing/2014/main" id="{EA1E03A8-82F7-42F7-B357-36034E087586}"/>
            </a:ext>
          </a:extLst>
        </xdr:cNvPr>
        <xdr:cNvSpPr txBox="1"/>
      </xdr:nvSpPr>
      <xdr:spPr>
        <a:xfrm>
          <a:off x="20199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124985</xdr:rowOff>
    </xdr:from>
    <xdr:ext cx="469744" cy="259045"/>
    <xdr:sp macro="" textlink="">
      <xdr:nvSpPr>
        <xdr:cNvPr id="604" name="n_3mainValue【認定こども園・幼稚園・保育所】&#10;一人当たり面積">
          <a:extLst>
            <a:ext uri="{FF2B5EF4-FFF2-40B4-BE49-F238E27FC236}">
              <a16:creationId xmlns="" xmlns:a16="http://schemas.microsoft.com/office/drawing/2014/main" id="{B8B24AFC-C6F8-4C3E-99D6-0C09742EB21C}"/>
            </a:ext>
          </a:extLst>
        </xdr:cNvPr>
        <xdr:cNvSpPr txBox="1"/>
      </xdr:nvSpPr>
      <xdr:spPr>
        <a:xfrm>
          <a:off x="19310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124985</xdr:rowOff>
    </xdr:from>
    <xdr:ext cx="469744" cy="259045"/>
    <xdr:sp macro="" textlink="">
      <xdr:nvSpPr>
        <xdr:cNvPr id="605" name="n_4mainValue【認定こども園・幼稚園・保育所】&#10;一人当たり面積">
          <a:extLst>
            <a:ext uri="{FF2B5EF4-FFF2-40B4-BE49-F238E27FC236}">
              <a16:creationId xmlns="" xmlns:a16="http://schemas.microsoft.com/office/drawing/2014/main" id="{8396B533-CE1B-453B-AFB0-F6D78E283A41}"/>
            </a:ext>
          </a:extLst>
        </xdr:cNvPr>
        <xdr:cNvSpPr txBox="1"/>
      </xdr:nvSpPr>
      <xdr:spPr>
        <a:xfrm>
          <a:off x="18421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 xmlns:a16="http://schemas.microsoft.com/office/drawing/2014/main" id="{1698A31B-6200-4C42-B050-A4910E71FF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 xmlns:a16="http://schemas.microsoft.com/office/drawing/2014/main" id="{930D33A0-667D-4909-99CB-C0D3265492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 xmlns:a16="http://schemas.microsoft.com/office/drawing/2014/main" id="{3D26544D-3800-4E84-92FC-67EC85DCEA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 xmlns:a16="http://schemas.microsoft.com/office/drawing/2014/main" id="{72591F2B-E23A-425C-9F15-1AF992E2AD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 xmlns:a16="http://schemas.microsoft.com/office/drawing/2014/main" id="{4000F731-16AF-4A94-9640-50BE6EE6C5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 xmlns:a16="http://schemas.microsoft.com/office/drawing/2014/main" id="{E5D2E5E2-6D59-4357-BAD3-A8E17DAECE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 xmlns:a16="http://schemas.microsoft.com/office/drawing/2014/main" id="{C726E52D-86B8-47BA-9774-648BBD51FB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 xmlns:a16="http://schemas.microsoft.com/office/drawing/2014/main" id="{A47D162D-5ABF-46C8-8128-19A10D72E2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 xmlns:a16="http://schemas.microsoft.com/office/drawing/2014/main" id="{F618E806-A1E3-468D-A075-D5702615F1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 xmlns:a16="http://schemas.microsoft.com/office/drawing/2014/main" id="{12C9B2CB-B77F-403C-9D8D-3319E7A7C3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 xmlns:a16="http://schemas.microsoft.com/office/drawing/2014/main" id="{6158EE47-0DAA-4624-8476-81352D3DDD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 xmlns:a16="http://schemas.microsoft.com/office/drawing/2014/main" id="{671E82D0-C8B9-4B92-A42F-EA66DB69A3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 xmlns:a16="http://schemas.microsoft.com/office/drawing/2014/main" id="{9EFC7EF9-42DE-4808-9B3E-DB19AE7D519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 xmlns:a16="http://schemas.microsoft.com/office/drawing/2014/main" id="{132B36FD-E370-4530-B3E9-307849CFC6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 xmlns:a16="http://schemas.microsoft.com/office/drawing/2014/main" id="{22D75E8D-6184-4C4C-8564-E3F7BA2A96A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 xmlns:a16="http://schemas.microsoft.com/office/drawing/2014/main" id="{9C40AC86-3799-4BF2-B2CD-4FA81520511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 xmlns:a16="http://schemas.microsoft.com/office/drawing/2014/main" id="{80A59C4E-591E-4235-BAF5-26D30B4165D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 xmlns:a16="http://schemas.microsoft.com/office/drawing/2014/main" id="{C129F24A-C6B7-418A-A2BE-4E1C370416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 xmlns:a16="http://schemas.microsoft.com/office/drawing/2014/main" id="{CD72E85F-9CB4-469B-BDB6-D9DB68D749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 xmlns:a16="http://schemas.microsoft.com/office/drawing/2014/main" id="{8762C0E0-42EC-4B65-A709-D49EC11DF8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 xmlns:a16="http://schemas.microsoft.com/office/drawing/2014/main" id="{41E591EA-81CD-4C91-A33E-0A9EFC918B3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 xmlns:a16="http://schemas.microsoft.com/office/drawing/2014/main" id="{637DF5DE-BF6F-4F4F-96EF-A372CB8389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 xmlns:a16="http://schemas.microsoft.com/office/drawing/2014/main" id="{8AF77620-F15E-4A98-B853-E2C4BDDF377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 xmlns:a16="http://schemas.microsoft.com/office/drawing/2014/main" id="{35AA33A2-25DE-41C1-94A1-45848D3FF9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 xmlns:a16="http://schemas.microsoft.com/office/drawing/2014/main" id="{50306F4C-30BC-4CE3-BDF8-05A3B70167F3}"/>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 xmlns:a16="http://schemas.microsoft.com/office/drawing/2014/main" id="{25CE891A-C091-4329-ABB3-4561D2D22717}"/>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 xmlns:a16="http://schemas.microsoft.com/office/drawing/2014/main" id="{1483278D-D94F-47B1-8B8F-F2E8F1B75E09}"/>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 xmlns:a16="http://schemas.microsoft.com/office/drawing/2014/main" id="{34DB6CFD-06F5-4926-B034-2BBF050B8934}"/>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 xmlns:a16="http://schemas.microsoft.com/office/drawing/2014/main" id="{28F5C060-9DCE-4E4F-8882-84D38755EC95}"/>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5" name="【学校施設】&#10;有形固定資産減価償却率平均値テキスト">
          <a:extLst>
            <a:ext uri="{FF2B5EF4-FFF2-40B4-BE49-F238E27FC236}">
              <a16:creationId xmlns="" xmlns:a16="http://schemas.microsoft.com/office/drawing/2014/main" id="{E1DACA21-F408-4FF0-AB06-20F67066E35A}"/>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 xmlns:a16="http://schemas.microsoft.com/office/drawing/2014/main" id="{A118DF94-D8A5-4DC7-A903-057589CB7DD6}"/>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 xmlns:a16="http://schemas.microsoft.com/office/drawing/2014/main" id="{0F5E3B51-5B86-40AA-9926-0C5DF77C4883}"/>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 xmlns:a16="http://schemas.microsoft.com/office/drawing/2014/main" id="{5017C2F7-13BB-476E-B679-043BBD00F87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 xmlns:a16="http://schemas.microsoft.com/office/drawing/2014/main" id="{8669418F-78A5-4F35-B857-02639D4D82C1}"/>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 xmlns:a16="http://schemas.microsoft.com/office/drawing/2014/main" id="{1665C500-B9D2-4842-A742-6B2E0EFD838E}"/>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CD4E30A9-BE43-42D9-BC8C-1C3061C9E7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264000F0-397C-42D0-8F3A-F62C9BDB3E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BD48F188-B888-48E1-A6B2-7CA5BD0A66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5C1723B2-86E1-4D06-A825-675A273548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38D876DA-8B16-4650-9BD5-5D2911B27C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646" name="楕円 645">
          <a:extLst>
            <a:ext uri="{FF2B5EF4-FFF2-40B4-BE49-F238E27FC236}">
              <a16:creationId xmlns="" xmlns:a16="http://schemas.microsoft.com/office/drawing/2014/main" id="{FAE38399-CDAA-4697-BE14-F2BD2DBA1DCF}"/>
            </a:ext>
          </a:extLst>
        </xdr:cNvPr>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647" name="【学校施設】&#10;有形固定資産減価償却率該当値テキスト">
          <a:extLst>
            <a:ext uri="{FF2B5EF4-FFF2-40B4-BE49-F238E27FC236}">
              <a16:creationId xmlns="" xmlns:a16="http://schemas.microsoft.com/office/drawing/2014/main" id="{CFF3D27B-E338-4ED4-94C6-7AB42CA1A424}"/>
            </a:ext>
          </a:extLst>
        </xdr:cNvPr>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648" name="楕円 647">
          <a:extLst>
            <a:ext uri="{FF2B5EF4-FFF2-40B4-BE49-F238E27FC236}">
              <a16:creationId xmlns="" xmlns:a16="http://schemas.microsoft.com/office/drawing/2014/main" id="{D6FC1820-3623-47EA-85C2-78D6D12C35E0}"/>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59055</xdr:rowOff>
    </xdr:to>
    <xdr:cxnSp macro="">
      <xdr:nvCxnSpPr>
        <xdr:cNvPr id="649" name="直線コネクタ 648">
          <a:extLst>
            <a:ext uri="{FF2B5EF4-FFF2-40B4-BE49-F238E27FC236}">
              <a16:creationId xmlns="" xmlns:a16="http://schemas.microsoft.com/office/drawing/2014/main" id="{75A16B56-9227-48BD-9493-BDE7A9F26F38}"/>
            </a:ext>
          </a:extLst>
        </xdr:cNvPr>
        <xdr:cNvCxnSpPr/>
      </xdr:nvCxnSpPr>
      <xdr:spPr>
        <a:xfrm flipV="1">
          <a:off x="15481300" y="1014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50" name="楕円 649">
          <a:extLst>
            <a:ext uri="{FF2B5EF4-FFF2-40B4-BE49-F238E27FC236}">
              <a16:creationId xmlns="" xmlns:a16="http://schemas.microsoft.com/office/drawing/2014/main" id="{5C77E9E1-97E0-47A5-90C4-4C5B808CAB64}"/>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60</xdr:row>
      <xdr:rowOff>80010</xdr:rowOff>
    </xdr:to>
    <xdr:cxnSp macro="">
      <xdr:nvCxnSpPr>
        <xdr:cNvPr id="651" name="直線コネクタ 650">
          <a:extLst>
            <a:ext uri="{FF2B5EF4-FFF2-40B4-BE49-F238E27FC236}">
              <a16:creationId xmlns="" xmlns:a16="http://schemas.microsoft.com/office/drawing/2014/main" id="{08673E53-A99B-48F3-B059-B523C5CFE25C}"/>
            </a:ext>
          </a:extLst>
        </xdr:cNvPr>
        <xdr:cNvCxnSpPr/>
      </xdr:nvCxnSpPr>
      <xdr:spPr>
        <a:xfrm flipV="1">
          <a:off x="14592300" y="1017460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170180</xdr:rowOff>
    </xdr:from>
    <xdr:to>
      <xdr:col>72</xdr:col>
      <xdr:colOff>38100</xdr:colOff>
      <xdr:row>60</xdr:row>
      <xdr:rowOff>100330</xdr:rowOff>
    </xdr:to>
    <xdr:sp macro="" textlink="">
      <xdr:nvSpPr>
        <xdr:cNvPr id="652" name="楕円 651">
          <a:extLst>
            <a:ext uri="{FF2B5EF4-FFF2-40B4-BE49-F238E27FC236}">
              <a16:creationId xmlns="" xmlns:a16="http://schemas.microsoft.com/office/drawing/2014/main" id="{AB667510-D0DA-420C-9DCF-496D02402775}"/>
            </a:ext>
          </a:extLst>
        </xdr:cNvPr>
        <xdr:cNvSpPr/>
      </xdr:nvSpPr>
      <xdr:spPr>
        <a:xfrm>
          <a:off x="1365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49530</xdr:rowOff>
    </xdr:from>
    <xdr:to>
      <xdr:col>76</xdr:col>
      <xdr:colOff>114300</xdr:colOff>
      <xdr:row>60</xdr:row>
      <xdr:rowOff>80010</xdr:rowOff>
    </xdr:to>
    <xdr:cxnSp macro="">
      <xdr:nvCxnSpPr>
        <xdr:cNvPr id="653" name="直線コネクタ 652">
          <a:extLst>
            <a:ext uri="{FF2B5EF4-FFF2-40B4-BE49-F238E27FC236}">
              <a16:creationId xmlns="" xmlns:a16="http://schemas.microsoft.com/office/drawing/2014/main" id="{2CBB0498-C604-4819-99B1-B456D57C68AC}"/>
            </a:ext>
          </a:extLst>
        </xdr:cNvPr>
        <xdr:cNvCxnSpPr/>
      </xdr:nvCxnSpPr>
      <xdr:spPr>
        <a:xfrm>
          <a:off x="13703300" y="103365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654" name="楕円 653">
          <a:extLst>
            <a:ext uri="{FF2B5EF4-FFF2-40B4-BE49-F238E27FC236}">
              <a16:creationId xmlns="" xmlns:a16="http://schemas.microsoft.com/office/drawing/2014/main" id="{7C67BBB9-F662-48A8-A5E6-9B78BB733717}"/>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49530</xdr:rowOff>
    </xdr:to>
    <xdr:cxnSp macro="">
      <xdr:nvCxnSpPr>
        <xdr:cNvPr id="655" name="直線コネクタ 654">
          <a:extLst>
            <a:ext uri="{FF2B5EF4-FFF2-40B4-BE49-F238E27FC236}">
              <a16:creationId xmlns="" xmlns:a16="http://schemas.microsoft.com/office/drawing/2014/main" id="{6178C4C5-94B1-4E31-A2E5-35F320546504}"/>
            </a:ext>
          </a:extLst>
        </xdr:cNvPr>
        <xdr:cNvCxnSpPr/>
      </xdr:nvCxnSpPr>
      <xdr:spPr>
        <a:xfrm>
          <a:off x="12814300" y="10309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6" name="n_1aveValue【学校施設】&#10;有形固定資産減価償却率">
          <a:extLst>
            <a:ext uri="{FF2B5EF4-FFF2-40B4-BE49-F238E27FC236}">
              <a16:creationId xmlns="" xmlns:a16="http://schemas.microsoft.com/office/drawing/2014/main" id="{0CA87F1F-4995-46A9-B246-2922B27C5B0D}"/>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a:extLst>
            <a:ext uri="{FF2B5EF4-FFF2-40B4-BE49-F238E27FC236}">
              <a16:creationId xmlns="" xmlns:a16="http://schemas.microsoft.com/office/drawing/2014/main" id="{CF71161F-0F0F-4D5E-AD61-1F08DDE51D8A}"/>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a:extLst>
            <a:ext uri="{FF2B5EF4-FFF2-40B4-BE49-F238E27FC236}">
              <a16:creationId xmlns="" xmlns:a16="http://schemas.microsoft.com/office/drawing/2014/main" id="{2EB291ED-710A-4BC9-ABCE-549F828812ED}"/>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a:extLst>
            <a:ext uri="{FF2B5EF4-FFF2-40B4-BE49-F238E27FC236}">
              <a16:creationId xmlns="" xmlns:a16="http://schemas.microsoft.com/office/drawing/2014/main" id="{E23284C2-EE10-4D9B-A4E2-7B5486153765}"/>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660" name="n_1mainValue【学校施設】&#10;有形固定資産減価償却率">
          <a:extLst>
            <a:ext uri="{FF2B5EF4-FFF2-40B4-BE49-F238E27FC236}">
              <a16:creationId xmlns="" xmlns:a16="http://schemas.microsoft.com/office/drawing/2014/main" id="{70B8E501-448A-43A2-8DCD-199A36A1D40D}"/>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661" name="n_2mainValue【学校施設】&#10;有形固定資産減価償却率">
          <a:extLst>
            <a:ext uri="{FF2B5EF4-FFF2-40B4-BE49-F238E27FC236}">
              <a16:creationId xmlns="" xmlns:a16="http://schemas.microsoft.com/office/drawing/2014/main" id="{CD6D9C5F-0B90-44AF-875C-F5654D623E4E}"/>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91457</xdr:rowOff>
    </xdr:from>
    <xdr:ext cx="405111" cy="259045"/>
    <xdr:sp macro="" textlink="">
      <xdr:nvSpPr>
        <xdr:cNvPr id="662" name="n_3mainValue【学校施設】&#10;有形固定資産減価償却率">
          <a:extLst>
            <a:ext uri="{FF2B5EF4-FFF2-40B4-BE49-F238E27FC236}">
              <a16:creationId xmlns="" xmlns:a16="http://schemas.microsoft.com/office/drawing/2014/main" id="{987B470A-3BAB-49E4-B86D-DAB273BDA3D2}"/>
            </a:ext>
          </a:extLst>
        </xdr:cNvPr>
        <xdr:cNvSpPr txBox="1"/>
      </xdr:nvSpPr>
      <xdr:spPr>
        <a:xfrm>
          <a:off x="13500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63" name="n_4mainValue【学校施設】&#10;有形固定資産減価償却率">
          <a:extLst>
            <a:ext uri="{FF2B5EF4-FFF2-40B4-BE49-F238E27FC236}">
              <a16:creationId xmlns="" xmlns:a16="http://schemas.microsoft.com/office/drawing/2014/main" id="{58A2B321-42BD-44A8-A4F8-29485CD7CA42}"/>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 xmlns:a16="http://schemas.microsoft.com/office/drawing/2014/main" id="{154ECD53-1543-43A3-80D1-151A586D98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 xmlns:a16="http://schemas.microsoft.com/office/drawing/2014/main" id="{DB624B9D-B264-46D3-B699-C47DC0F9C9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 xmlns:a16="http://schemas.microsoft.com/office/drawing/2014/main" id="{E3B4FEE0-E0A1-4D32-B1F1-F9DBB86417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 xmlns:a16="http://schemas.microsoft.com/office/drawing/2014/main" id="{1D8134C2-00C0-430D-8375-149F2CC3D4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 xmlns:a16="http://schemas.microsoft.com/office/drawing/2014/main" id="{885CB936-5A28-4DF4-93A8-7E15B08784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 xmlns:a16="http://schemas.microsoft.com/office/drawing/2014/main" id="{FE9C5C6E-B426-42E9-886E-90D7ED9DF2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 xmlns:a16="http://schemas.microsoft.com/office/drawing/2014/main" id="{CDA2B926-4F16-485D-AD24-2E03AC8904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 xmlns:a16="http://schemas.microsoft.com/office/drawing/2014/main" id="{AAFCBF3C-583A-4165-B8F3-2E973EB471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 xmlns:a16="http://schemas.microsoft.com/office/drawing/2014/main" id="{04C4D5CE-6A56-47FB-BC12-969E6F7F2F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 xmlns:a16="http://schemas.microsoft.com/office/drawing/2014/main" id="{35CF1F90-3EB1-473B-AC03-16A40458CA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 xmlns:a16="http://schemas.microsoft.com/office/drawing/2014/main" id="{6B18E462-DBE6-42AD-A0FE-C15B0AE84B8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 xmlns:a16="http://schemas.microsoft.com/office/drawing/2014/main" id="{E8439C7B-59A4-43AC-BF9E-225B3EF98B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 xmlns:a16="http://schemas.microsoft.com/office/drawing/2014/main" id="{91A60272-7500-40B8-BEA5-7200041DF0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 xmlns:a16="http://schemas.microsoft.com/office/drawing/2014/main" id="{D500C8B8-4FF7-4366-B41B-120E242F82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 xmlns:a16="http://schemas.microsoft.com/office/drawing/2014/main" id="{D41586FA-C89F-4E40-8EAC-DFE418AA962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 xmlns:a16="http://schemas.microsoft.com/office/drawing/2014/main" id="{F6E2342D-D3E1-4A2E-830C-5F32A37D1D9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 xmlns:a16="http://schemas.microsoft.com/office/drawing/2014/main" id="{723A6041-8DE7-4017-96F3-D7D7DEF6F8B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 xmlns:a16="http://schemas.microsoft.com/office/drawing/2014/main" id="{5FD84B66-9171-4A3D-B11B-6C1C702408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 xmlns:a16="http://schemas.microsoft.com/office/drawing/2014/main" id="{96C6B6B1-E6E2-4C7B-8829-C9B3AEE3A3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 xmlns:a16="http://schemas.microsoft.com/office/drawing/2014/main" id="{D6A1D02D-0277-4EB3-A332-C1612C72620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 xmlns:a16="http://schemas.microsoft.com/office/drawing/2014/main" id="{9375287F-47DA-4E0C-830F-D23D359C26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 xmlns:a16="http://schemas.microsoft.com/office/drawing/2014/main" id="{C60A85A6-35B3-4A2A-AB12-118F0606D48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 xmlns:a16="http://schemas.microsoft.com/office/drawing/2014/main" id="{A9FD779F-A8E2-4992-96B9-C9462F9269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 xmlns:a16="http://schemas.microsoft.com/office/drawing/2014/main" id="{A7F3E7E9-2704-476B-9C0B-F8B4EC96BA03}"/>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 xmlns:a16="http://schemas.microsoft.com/office/drawing/2014/main" id="{DAE12CAB-CCE1-4670-8385-B82DDD128766}"/>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 xmlns:a16="http://schemas.microsoft.com/office/drawing/2014/main" id="{225289D9-A838-4247-B8C8-6541AC0DA8AC}"/>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 xmlns:a16="http://schemas.microsoft.com/office/drawing/2014/main" id="{C58A54F7-1EA1-443A-AAAF-3E289F0B6F9B}"/>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 xmlns:a16="http://schemas.microsoft.com/office/drawing/2014/main" id="{B33AB909-0B34-4269-A6AD-741139879AF2}"/>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 xmlns:a16="http://schemas.microsoft.com/office/drawing/2014/main" id="{CF193EA4-BA52-420F-8E98-04529DF1D965}"/>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 xmlns:a16="http://schemas.microsoft.com/office/drawing/2014/main" id="{F38AB731-E9E1-4707-95D8-CA7D718C5D9B}"/>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 xmlns:a16="http://schemas.microsoft.com/office/drawing/2014/main" id="{84AF9AB1-9025-4C59-9ECE-EAC709508BEF}"/>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 xmlns:a16="http://schemas.microsoft.com/office/drawing/2014/main" id="{8199F2E7-A976-4658-9AD1-0C6480FE6D75}"/>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 xmlns:a16="http://schemas.microsoft.com/office/drawing/2014/main" id="{DEAFA595-9EF2-4208-8255-B31D70AB0763}"/>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 xmlns:a16="http://schemas.microsoft.com/office/drawing/2014/main" id="{0A43DCB1-0ED4-436D-9EB3-45EF4DDD53A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0E0ABE77-2052-45D4-8AE4-0C85275C9A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DFAB129F-BC95-4475-AB84-A8A3A7313D9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B60CC433-C1EB-46E5-AAC9-E3D732E4A7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1782AC10-E8B2-4496-8898-FE9BC2B83A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CC0C6599-1492-4564-A680-DDF012BD38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131191</xdr:rowOff>
    </xdr:from>
    <xdr:to>
      <xdr:col>116</xdr:col>
      <xdr:colOff>114300</xdr:colOff>
      <xdr:row>63</xdr:row>
      <xdr:rowOff>61341</xdr:rowOff>
    </xdr:to>
    <xdr:sp macro="" textlink="">
      <xdr:nvSpPr>
        <xdr:cNvPr id="703" name="楕円 702">
          <a:extLst>
            <a:ext uri="{FF2B5EF4-FFF2-40B4-BE49-F238E27FC236}">
              <a16:creationId xmlns="" xmlns:a16="http://schemas.microsoft.com/office/drawing/2014/main" id="{88A312BE-14B5-4993-B9E9-EE7D938D51CE}"/>
            </a:ext>
          </a:extLst>
        </xdr:cNvPr>
        <xdr:cNvSpPr/>
      </xdr:nvSpPr>
      <xdr:spPr>
        <a:xfrm>
          <a:off x="221107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a:extLst>
            <a:ext uri="{FF2B5EF4-FFF2-40B4-BE49-F238E27FC236}">
              <a16:creationId xmlns="" xmlns:a16="http://schemas.microsoft.com/office/drawing/2014/main" id="{3C5168AC-0D7B-47F1-87F3-878B38247F19}"/>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98171</xdr:rowOff>
    </xdr:from>
    <xdr:to>
      <xdr:col>112</xdr:col>
      <xdr:colOff>38100</xdr:colOff>
      <xdr:row>63</xdr:row>
      <xdr:rowOff>28321</xdr:rowOff>
    </xdr:to>
    <xdr:sp macro="" textlink="">
      <xdr:nvSpPr>
        <xdr:cNvPr id="705" name="楕円 704">
          <a:extLst>
            <a:ext uri="{FF2B5EF4-FFF2-40B4-BE49-F238E27FC236}">
              <a16:creationId xmlns="" xmlns:a16="http://schemas.microsoft.com/office/drawing/2014/main" id="{3937283B-2A6B-4CE9-9B83-A9B7C793B6DE}"/>
            </a:ext>
          </a:extLst>
        </xdr:cNvPr>
        <xdr:cNvSpPr/>
      </xdr:nvSpPr>
      <xdr:spPr>
        <a:xfrm>
          <a:off x="21272500" y="107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148971</xdr:rowOff>
    </xdr:from>
    <xdr:to>
      <xdr:col>116</xdr:col>
      <xdr:colOff>63500</xdr:colOff>
      <xdr:row>63</xdr:row>
      <xdr:rowOff>10541</xdr:rowOff>
    </xdr:to>
    <xdr:cxnSp macro="">
      <xdr:nvCxnSpPr>
        <xdr:cNvPr id="706" name="直線コネクタ 705">
          <a:extLst>
            <a:ext uri="{FF2B5EF4-FFF2-40B4-BE49-F238E27FC236}">
              <a16:creationId xmlns="" xmlns:a16="http://schemas.microsoft.com/office/drawing/2014/main" id="{B8281B4E-E9A4-475B-82E6-32734AFFA33A}"/>
            </a:ext>
          </a:extLst>
        </xdr:cNvPr>
        <xdr:cNvCxnSpPr/>
      </xdr:nvCxnSpPr>
      <xdr:spPr>
        <a:xfrm>
          <a:off x="21323300" y="10778871"/>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101473</xdr:rowOff>
    </xdr:from>
    <xdr:to>
      <xdr:col>107</xdr:col>
      <xdr:colOff>101600</xdr:colOff>
      <xdr:row>63</xdr:row>
      <xdr:rowOff>31623</xdr:rowOff>
    </xdr:to>
    <xdr:sp macro="" textlink="">
      <xdr:nvSpPr>
        <xdr:cNvPr id="707" name="楕円 706">
          <a:extLst>
            <a:ext uri="{FF2B5EF4-FFF2-40B4-BE49-F238E27FC236}">
              <a16:creationId xmlns="" xmlns:a16="http://schemas.microsoft.com/office/drawing/2014/main" id="{84CCEDF5-7247-4788-A5C6-12046DECC7EA}"/>
            </a:ext>
          </a:extLst>
        </xdr:cNvPr>
        <xdr:cNvSpPr/>
      </xdr:nvSpPr>
      <xdr:spPr>
        <a:xfrm>
          <a:off x="20383500" y="107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148971</xdr:rowOff>
    </xdr:from>
    <xdr:to>
      <xdr:col>111</xdr:col>
      <xdr:colOff>177800</xdr:colOff>
      <xdr:row>62</xdr:row>
      <xdr:rowOff>152273</xdr:rowOff>
    </xdr:to>
    <xdr:cxnSp macro="">
      <xdr:nvCxnSpPr>
        <xdr:cNvPr id="708" name="直線コネクタ 707">
          <a:extLst>
            <a:ext uri="{FF2B5EF4-FFF2-40B4-BE49-F238E27FC236}">
              <a16:creationId xmlns="" xmlns:a16="http://schemas.microsoft.com/office/drawing/2014/main" id="{412A8752-EF95-4147-9A28-FF8C2EC3BDFD}"/>
            </a:ext>
          </a:extLst>
        </xdr:cNvPr>
        <xdr:cNvCxnSpPr/>
      </xdr:nvCxnSpPr>
      <xdr:spPr>
        <a:xfrm flipV="1">
          <a:off x="20434300" y="1077887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104775</xdr:rowOff>
    </xdr:from>
    <xdr:to>
      <xdr:col>102</xdr:col>
      <xdr:colOff>165100</xdr:colOff>
      <xdr:row>63</xdr:row>
      <xdr:rowOff>34925</xdr:rowOff>
    </xdr:to>
    <xdr:sp macro="" textlink="">
      <xdr:nvSpPr>
        <xdr:cNvPr id="709" name="楕円 708">
          <a:extLst>
            <a:ext uri="{FF2B5EF4-FFF2-40B4-BE49-F238E27FC236}">
              <a16:creationId xmlns="" xmlns:a16="http://schemas.microsoft.com/office/drawing/2014/main" id="{2035B9A9-46C3-4DF0-B15A-B54F03E91056}"/>
            </a:ext>
          </a:extLst>
        </xdr:cNvPr>
        <xdr:cNvSpPr/>
      </xdr:nvSpPr>
      <xdr:spPr>
        <a:xfrm>
          <a:off x="19494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152273</xdr:rowOff>
    </xdr:from>
    <xdr:to>
      <xdr:col>107</xdr:col>
      <xdr:colOff>50800</xdr:colOff>
      <xdr:row>62</xdr:row>
      <xdr:rowOff>155575</xdr:rowOff>
    </xdr:to>
    <xdr:cxnSp macro="">
      <xdr:nvCxnSpPr>
        <xdr:cNvPr id="710" name="直線コネクタ 709">
          <a:extLst>
            <a:ext uri="{FF2B5EF4-FFF2-40B4-BE49-F238E27FC236}">
              <a16:creationId xmlns="" xmlns:a16="http://schemas.microsoft.com/office/drawing/2014/main" id="{DD7F5F2B-C736-4CA8-98A7-0DF036C8AE7A}"/>
            </a:ext>
          </a:extLst>
        </xdr:cNvPr>
        <xdr:cNvCxnSpPr/>
      </xdr:nvCxnSpPr>
      <xdr:spPr>
        <a:xfrm flipV="1">
          <a:off x="19545300" y="1078217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107950</xdr:rowOff>
    </xdr:from>
    <xdr:to>
      <xdr:col>98</xdr:col>
      <xdr:colOff>38100</xdr:colOff>
      <xdr:row>63</xdr:row>
      <xdr:rowOff>38100</xdr:rowOff>
    </xdr:to>
    <xdr:sp macro="" textlink="">
      <xdr:nvSpPr>
        <xdr:cNvPr id="711" name="楕円 710">
          <a:extLst>
            <a:ext uri="{FF2B5EF4-FFF2-40B4-BE49-F238E27FC236}">
              <a16:creationId xmlns="" xmlns:a16="http://schemas.microsoft.com/office/drawing/2014/main" id="{F30B7CD1-A635-4041-84EA-53977485855E}"/>
            </a:ext>
          </a:extLst>
        </xdr:cNvPr>
        <xdr:cNvSpPr/>
      </xdr:nvSpPr>
      <xdr:spPr>
        <a:xfrm>
          <a:off x="18605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155575</xdr:rowOff>
    </xdr:from>
    <xdr:to>
      <xdr:col>102</xdr:col>
      <xdr:colOff>114300</xdr:colOff>
      <xdr:row>62</xdr:row>
      <xdr:rowOff>158750</xdr:rowOff>
    </xdr:to>
    <xdr:cxnSp macro="">
      <xdr:nvCxnSpPr>
        <xdr:cNvPr id="712" name="直線コネクタ 711">
          <a:extLst>
            <a:ext uri="{FF2B5EF4-FFF2-40B4-BE49-F238E27FC236}">
              <a16:creationId xmlns="" xmlns:a16="http://schemas.microsoft.com/office/drawing/2014/main" id="{98B5C54D-9B05-428F-9E39-AD9A43EE7A89}"/>
            </a:ext>
          </a:extLst>
        </xdr:cNvPr>
        <xdr:cNvCxnSpPr/>
      </xdr:nvCxnSpPr>
      <xdr:spPr>
        <a:xfrm flipV="1">
          <a:off x="18656300" y="1078547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a:extLst>
            <a:ext uri="{FF2B5EF4-FFF2-40B4-BE49-F238E27FC236}">
              <a16:creationId xmlns="" xmlns:a16="http://schemas.microsoft.com/office/drawing/2014/main" id="{EAADBF32-8C28-47CB-B2B2-CA09F634C0B2}"/>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a:extLst>
            <a:ext uri="{FF2B5EF4-FFF2-40B4-BE49-F238E27FC236}">
              <a16:creationId xmlns="" xmlns:a16="http://schemas.microsoft.com/office/drawing/2014/main" id="{1EC1976A-F94D-4FF9-B197-94591FEE842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a:extLst>
            <a:ext uri="{FF2B5EF4-FFF2-40B4-BE49-F238E27FC236}">
              <a16:creationId xmlns="" xmlns:a16="http://schemas.microsoft.com/office/drawing/2014/main" id="{EE469A83-D779-4F90-936F-6B0B1234BD78}"/>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a:extLst>
            <a:ext uri="{FF2B5EF4-FFF2-40B4-BE49-F238E27FC236}">
              <a16:creationId xmlns="" xmlns:a16="http://schemas.microsoft.com/office/drawing/2014/main" id="{1E5D95B6-4443-4691-9109-1A124FC92F61}"/>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44848</xdr:rowOff>
    </xdr:from>
    <xdr:ext cx="469744" cy="259045"/>
    <xdr:sp macro="" textlink="">
      <xdr:nvSpPr>
        <xdr:cNvPr id="717" name="n_1mainValue【学校施設】&#10;一人当たり面積">
          <a:extLst>
            <a:ext uri="{FF2B5EF4-FFF2-40B4-BE49-F238E27FC236}">
              <a16:creationId xmlns="" xmlns:a16="http://schemas.microsoft.com/office/drawing/2014/main" id="{1D79B086-848F-4140-897A-16B01485E464}"/>
            </a:ext>
          </a:extLst>
        </xdr:cNvPr>
        <xdr:cNvSpPr txBox="1"/>
      </xdr:nvSpPr>
      <xdr:spPr>
        <a:xfrm>
          <a:off x="210757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48150</xdr:rowOff>
    </xdr:from>
    <xdr:ext cx="469744" cy="259045"/>
    <xdr:sp macro="" textlink="">
      <xdr:nvSpPr>
        <xdr:cNvPr id="718" name="n_2mainValue【学校施設】&#10;一人当たり面積">
          <a:extLst>
            <a:ext uri="{FF2B5EF4-FFF2-40B4-BE49-F238E27FC236}">
              <a16:creationId xmlns="" xmlns:a16="http://schemas.microsoft.com/office/drawing/2014/main" id="{82FB872C-1E3C-4AA7-A3BC-EA2FB588A569}"/>
            </a:ext>
          </a:extLst>
        </xdr:cNvPr>
        <xdr:cNvSpPr txBox="1"/>
      </xdr:nvSpPr>
      <xdr:spPr>
        <a:xfrm>
          <a:off x="20199427" y="105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51452</xdr:rowOff>
    </xdr:from>
    <xdr:ext cx="469744" cy="259045"/>
    <xdr:sp macro="" textlink="">
      <xdr:nvSpPr>
        <xdr:cNvPr id="719" name="n_3mainValue【学校施設】&#10;一人当たり面積">
          <a:extLst>
            <a:ext uri="{FF2B5EF4-FFF2-40B4-BE49-F238E27FC236}">
              <a16:creationId xmlns="" xmlns:a16="http://schemas.microsoft.com/office/drawing/2014/main" id="{3811172F-78E9-45D2-B79F-13820F3AACAD}"/>
            </a:ext>
          </a:extLst>
        </xdr:cNvPr>
        <xdr:cNvSpPr txBox="1"/>
      </xdr:nvSpPr>
      <xdr:spPr>
        <a:xfrm>
          <a:off x="19310427" y="105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54627</xdr:rowOff>
    </xdr:from>
    <xdr:ext cx="469744" cy="259045"/>
    <xdr:sp macro="" textlink="">
      <xdr:nvSpPr>
        <xdr:cNvPr id="720" name="n_4mainValue【学校施設】&#10;一人当たり面積">
          <a:extLst>
            <a:ext uri="{FF2B5EF4-FFF2-40B4-BE49-F238E27FC236}">
              <a16:creationId xmlns="" xmlns:a16="http://schemas.microsoft.com/office/drawing/2014/main" id="{412510C9-1A10-4141-9864-78E9E71A74FE}"/>
            </a:ext>
          </a:extLst>
        </xdr:cNvPr>
        <xdr:cNvSpPr txBox="1"/>
      </xdr:nvSpPr>
      <xdr:spPr>
        <a:xfrm>
          <a:off x="18421427"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 xmlns:a16="http://schemas.microsoft.com/office/drawing/2014/main" id="{41C9D451-953D-4988-8415-65896254D5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 xmlns:a16="http://schemas.microsoft.com/office/drawing/2014/main" id="{A51A3DDD-85CB-4963-A37D-09B8EE532B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 xmlns:a16="http://schemas.microsoft.com/office/drawing/2014/main" id="{7E003D86-3A71-4272-8891-B1EF6CF3CF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 xmlns:a16="http://schemas.microsoft.com/office/drawing/2014/main" id="{E078EBBE-4EFC-49E0-ABB5-8352A3A07D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 xmlns:a16="http://schemas.microsoft.com/office/drawing/2014/main" id="{8444FE54-C510-4F69-8ECF-624ED73299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 xmlns:a16="http://schemas.microsoft.com/office/drawing/2014/main" id="{B2D492EA-779E-4821-99EB-4B019E65AF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 xmlns:a16="http://schemas.microsoft.com/office/drawing/2014/main" id="{C93DC969-DC70-414F-B5FD-A3BAF18CE7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 xmlns:a16="http://schemas.microsoft.com/office/drawing/2014/main" id="{89B23899-6D6D-4F59-B5C9-CE73A09D065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 xmlns:a16="http://schemas.microsoft.com/office/drawing/2014/main" id="{5F692B7D-8CB3-4683-84D2-46DB0FF9C2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 xmlns:a16="http://schemas.microsoft.com/office/drawing/2014/main" id="{B7230CD9-56F2-4E8F-96F9-E97B4B4564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 xmlns:a16="http://schemas.microsoft.com/office/drawing/2014/main" id="{1ECC0D33-6642-4AC0-8C84-CDE88851A5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 xmlns:a16="http://schemas.microsoft.com/office/drawing/2014/main" id="{1B4B48DF-6581-43C5-8CA4-FBC25797F4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 xmlns:a16="http://schemas.microsoft.com/office/drawing/2014/main" id="{A2BC09F7-FF22-43AA-8736-2C95D8B319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 xmlns:a16="http://schemas.microsoft.com/office/drawing/2014/main" id="{DE400496-88C7-43E4-986B-24E66661CA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 xmlns:a16="http://schemas.microsoft.com/office/drawing/2014/main" id="{59740B94-A42E-4023-8D72-565DEBB3B2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 xmlns:a16="http://schemas.microsoft.com/office/drawing/2014/main" id="{6A49AA87-A2BC-4B0E-8DD6-2FEB8B0BAC4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 xmlns:a16="http://schemas.microsoft.com/office/drawing/2014/main" id="{1C844BC5-5473-430B-9373-BAE62DE09B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 xmlns:a16="http://schemas.microsoft.com/office/drawing/2014/main" id="{EC4CC4F9-36D0-4163-BD59-79DC147FF3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 xmlns:a16="http://schemas.microsoft.com/office/drawing/2014/main" id="{A860DD42-1945-4652-9920-36D27F8AEF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 xmlns:a16="http://schemas.microsoft.com/office/drawing/2014/main" id="{F6EB5C16-933A-43E5-A9FF-7BF1C01E3A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 xmlns:a16="http://schemas.microsoft.com/office/drawing/2014/main" id="{C94FEC52-A99A-43C3-9B52-6222F2CB8A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 xmlns:a16="http://schemas.microsoft.com/office/drawing/2014/main" id="{468D37D0-DA2C-461E-A1F7-E5D2DD71DC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 xmlns:a16="http://schemas.microsoft.com/office/drawing/2014/main" id="{8FBCFD31-BE90-4E17-8A05-513E20B889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 xmlns:a16="http://schemas.microsoft.com/office/drawing/2014/main" id="{41E34209-78F6-43FA-93AD-F8EC7DBDD5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 xmlns:a16="http://schemas.microsoft.com/office/drawing/2014/main" id="{220B2A8A-D648-4C7C-9976-271AAAD431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 xmlns:a16="http://schemas.microsoft.com/office/drawing/2014/main" id="{08260932-06A6-4377-96D9-03E66D319E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 xmlns:a16="http://schemas.microsoft.com/office/drawing/2014/main" id="{E41A2334-1101-4F96-B375-9022167564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 xmlns:a16="http://schemas.microsoft.com/office/drawing/2014/main" id="{64690A14-5650-48F7-A6FB-764DEEE504A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 xmlns:a16="http://schemas.microsoft.com/office/drawing/2014/main" id="{60DAED67-57E2-4330-9E94-6A9088A044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 xmlns:a16="http://schemas.microsoft.com/office/drawing/2014/main" id="{E4970D12-20EC-45B0-87DF-309DC26FB7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 xmlns:a16="http://schemas.microsoft.com/office/drawing/2014/main" id="{BB1EF327-9EDB-4B34-A013-92DA93A4ACC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 xmlns:a16="http://schemas.microsoft.com/office/drawing/2014/main" id="{CEB0101F-B411-4E73-8860-77AE96A9405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 xmlns:a16="http://schemas.microsoft.com/office/drawing/2014/main" id="{CABB42F8-4F97-4CE3-9081-AEEF58BE2E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 xmlns:a16="http://schemas.microsoft.com/office/drawing/2014/main" id="{77AFFFE7-D941-4D6A-872A-5FF4DDD6E0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 xmlns:a16="http://schemas.microsoft.com/office/drawing/2014/main" id="{1AF04D82-8CB8-4C61-8F55-818C74F4FF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 xmlns:a16="http://schemas.microsoft.com/office/drawing/2014/main" id="{BC6C5FAD-5A57-41B1-981F-6176E07DD3A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 xmlns:a16="http://schemas.microsoft.com/office/drawing/2014/main" id="{1D06BF05-9FF4-48D6-BCD7-1437F03FE14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 xmlns:a16="http://schemas.microsoft.com/office/drawing/2014/main" id="{D0BF4DA3-33B2-45A4-9FE7-2D9A6C15A6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 xmlns:a16="http://schemas.microsoft.com/office/drawing/2014/main" id="{2BB6BC56-90A3-4BB5-84F5-0FEE7E06C22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 xmlns:a16="http://schemas.microsoft.com/office/drawing/2014/main" id="{A5FF94D5-00BC-40A2-AEF4-CE8237BFBB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1" name="直線コネクタ 760">
          <a:extLst>
            <a:ext uri="{FF2B5EF4-FFF2-40B4-BE49-F238E27FC236}">
              <a16:creationId xmlns="" xmlns:a16="http://schemas.microsoft.com/office/drawing/2014/main" id="{FE39D00D-C93C-47B3-85F8-67B9234B30C8}"/>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2" name="【公民館】&#10;有形固定資産減価償却率最小値テキスト">
          <a:extLst>
            <a:ext uri="{FF2B5EF4-FFF2-40B4-BE49-F238E27FC236}">
              <a16:creationId xmlns="" xmlns:a16="http://schemas.microsoft.com/office/drawing/2014/main" id="{00DD05BF-47DA-40C6-A4D0-C73B53F3427B}"/>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a:extLst>
            <a:ext uri="{FF2B5EF4-FFF2-40B4-BE49-F238E27FC236}">
              <a16:creationId xmlns="" xmlns:a16="http://schemas.microsoft.com/office/drawing/2014/main" id="{113C21F7-A54E-4BC7-911C-02700D2AAC9A}"/>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4" name="【公民館】&#10;有形固定資産減価償却率最大値テキスト">
          <a:extLst>
            <a:ext uri="{FF2B5EF4-FFF2-40B4-BE49-F238E27FC236}">
              <a16:creationId xmlns="" xmlns:a16="http://schemas.microsoft.com/office/drawing/2014/main" id="{D46EAE50-B1CD-404A-9B70-1218FBDE2EE6}"/>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5" name="直線コネクタ 764">
          <a:extLst>
            <a:ext uri="{FF2B5EF4-FFF2-40B4-BE49-F238E27FC236}">
              <a16:creationId xmlns="" xmlns:a16="http://schemas.microsoft.com/office/drawing/2014/main" id="{7FEEC0E2-4DB3-46F2-9347-E12FDB86F07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6" name="【公民館】&#10;有形固定資産減価償却率平均値テキスト">
          <a:extLst>
            <a:ext uri="{FF2B5EF4-FFF2-40B4-BE49-F238E27FC236}">
              <a16:creationId xmlns="" xmlns:a16="http://schemas.microsoft.com/office/drawing/2014/main" id="{D239414C-A82C-4FC9-8168-3901FFFE4969}"/>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a:extLst>
            <a:ext uri="{FF2B5EF4-FFF2-40B4-BE49-F238E27FC236}">
              <a16:creationId xmlns="" xmlns:a16="http://schemas.microsoft.com/office/drawing/2014/main" id="{8E714E1C-6440-4C4C-BD76-B17420083B0E}"/>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a:extLst>
            <a:ext uri="{FF2B5EF4-FFF2-40B4-BE49-F238E27FC236}">
              <a16:creationId xmlns="" xmlns:a16="http://schemas.microsoft.com/office/drawing/2014/main" id="{287C1F45-8A5C-41BD-B308-694284213F3E}"/>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9" name="フローチャート: 判断 768">
          <a:extLst>
            <a:ext uri="{FF2B5EF4-FFF2-40B4-BE49-F238E27FC236}">
              <a16:creationId xmlns="" xmlns:a16="http://schemas.microsoft.com/office/drawing/2014/main" id="{D0AA41FA-0736-4E65-8DA6-7BE6528F5619}"/>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0" name="フローチャート: 判断 769">
          <a:extLst>
            <a:ext uri="{FF2B5EF4-FFF2-40B4-BE49-F238E27FC236}">
              <a16:creationId xmlns="" xmlns:a16="http://schemas.microsoft.com/office/drawing/2014/main" id="{2FB6A032-D5ED-4866-98B0-64AF3748DDF2}"/>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1" name="フローチャート: 判断 770">
          <a:extLst>
            <a:ext uri="{FF2B5EF4-FFF2-40B4-BE49-F238E27FC236}">
              <a16:creationId xmlns="" xmlns:a16="http://schemas.microsoft.com/office/drawing/2014/main" id="{B9DCD87A-F2E1-4ABD-9417-9CBDAC933B49}"/>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0BB31162-E85C-4B89-988A-B3089ACF62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E7DB8443-58E9-4A25-9032-6FCD0EED26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FA31F1D3-8D8F-4B7D-8516-E470D33AEB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E876A214-C389-4708-BDF8-AE40BD9AF4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16B13740-07C6-4B34-8CD5-65962E72A1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143511</xdr:rowOff>
    </xdr:from>
    <xdr:to>
      <xdr:col>85</xdr:col>
      <xdr:colOff>177800</xdr:colOff>
      <xdr:row>108</xdr:row>
      <xdr:rowOff>73661</xdr:rowOff>
    </xdr:to>
    <xdr:sp macro="" textlink="">
      <xdr:nvSpPr>
        <xdr:cNvPr id="777" name="楕円 776">
          <a:extLst>
            <a:ext uri="{FF2B5EF4-FFF2-40B4-BE49-F238E27FC236}">
              <a16:creationId xmlns="" xmlns:a16="http://schemas.microsoft.com/office/drawing/2014/main" id="{6BDA315F-258A-4EE3-824B-389BB177BD19}"/>
            </a:ext>
          </a:extLst>
        </xdr:cNvPr>
        <xdr:cNvSpPr/>
      </xdr:nvSpPr>
      <xdr:spPr>
        <a:xfrm>
          <a:off x="16268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58438</xdr:rowOff>
    </xdr:from>
    <xdr:ext cx="405111" cy="259045"/>
    <xdr:sp macro="" textlink="">
      <xdr:nvSpPr>
        <xdr:cNvPr id="778" name="【公民館】&#10;有形固定資産減価償却率該当値テキスト">
          <a:extLst>
            <a:ext uri="{FF2B5EF4-FFF2-40B4-BE49-F238E27FC236}">
              <a16:creationId xmlns="" xmlns:a16="http://schemas.microsoft.com/office/drawing/2014/main" id="{FD3C1A5B-A428-4B27-8C19-18E2AAF2DCE0}"/>
            </a:ext>
          </a:extLst>
        </xdr:cNvPr>
        <xdr:cNvSpPr txBox="1"/>
      </xdr:nvSpPr>
      <xdr:spPr>
        <a:xfrm>
          <a:off x="16357600"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149225</xdr:rowOff>
    </xdr:from>
    <xdr:to>
      <xdr:col>81</xdr:col>
      <xdr:colOff>101600</xdr:colOff>
      <xdr:row>108</xdr:row>
      <xdr:rowOff>79375</xdr:rowOff>
    </xdr:to>
    <xdr:sp macro="" textlink="">
      <xdr:nvSpPr>
        <xdr:cNvPr id="779" name="楕円 778">
          <a:extLst>
            <a:ext uri="{FF2B5EF4-FFF2-40B4-BE49-F238E27FC236}">
              <a16:creationId xmlns="" xmlns:a16="http://schemas.microsoft.com/office/drawing/2014/main" id="{B7CD0CB1-A1C6-40AC-AFBC-FFB9D3CBBF5A}"/>
            </a:ext>
          </a:extLst>
        </xdr:cNvPr>
        <xdr:cNvSpPr/>
      </xdr:nvSpPr>
      <xdr:spPr>
        <a:xfrm>
          <a:off x="1543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28575</xdr:rowOff>
    </xdr:to>
    <xdr:cxnSp macro="">
      <xdr:nvCxnSpPr>
        <xdr:cNvPr id="780" name="直線コネクタ 779">
          <a:extLst>
            <a:ext uri="{FF2B5EF4-FFF2-40B4-BE49-F238E27FC236}">
              <a16:creationId xmlns="" xmlns:a16="http://schemas.microsoft.com/office/drawing/2014/main" id="{49EA72CF-4EF7-4C14-AC71-292F25F507C2}"/>
            </a:ext>
          </a:extLst>
        </xdr:cNvPr>
        <xdr:cNvCxnSpPr/>
      </xdr:nvCxnSpPr>
      <xdr:spPr>
        <a:xfrm flipV="1">
          <a:off x="15481300" y="185394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137795</xdr:rowOff>
    </xdr:from>
    <xdr:to>
      <xdr:col>76</xdr:col>
      <xdr:colOff>165100</xdr:colOff>
      <xdr:row>108</xdr:row>
      <xdr:rowOff>67945</xdr:rowOff>
    </xdr:to>
    <xdr:sp macro="" textlink="">
      <xdr:nvSpPr>
        <xdr:cNvPr id="781" name="楕円 780">
          <a:extLst>
            <a:ext uri="{FF2B5EF4-FFF2-40B4-BE49-F238E27FC236}">
              <a16:creationId xmlns="" xmlns:a16="http://schemas.microsoft.com/office/drawing/2014/main" id="{8412664A-F18F-4559-81D2-0702B1D387BC}"/>
            </a:ext>
          </a:extLst>
        </xdr:cNvPr>
        <xdr:cNvSpPr/>
      </xdr:nvSpPr>
      <xdr:spPr>
        <a:xfrm>
          <a:off x="14541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17145</xdr:rowOff>
    </xdr:from>
    <xdr:to>
      <xdr:col>81</xdr:col>
      <xdr:colOff>50800</xdr:colOff>
      <xdr:row>108</xdr:row>
      <xdr:rowOff>28575</xdr:rowOff>
    </xdr:to>
    <xdr:cxnSp macro="">
      <xdr:nvCxnSpPr>
        <xdr:cNvPr id="782" name="直線コネクタ 781">
          <a:extLst>
            <a:ext uri="{FF2B5EF4-FFF2-40B4-BE49-F238E27FC236}">
              <a16:creationId xmlns="" xmlns:a16="http://schemas.microsoft.com/office/drawing/2014/main" id="{313DB616-5AD6-4C6F-995C-C2E5A10AA174}"/>
            </a:ext>
          </a:extLst>
        </xdr:cNvPr>
        <xdr:cNvCxnSpPr/>
      </xdr:nvCxnSpPr>
      <xdr:spPr>
        <a:xfrm>
          <a:off x="14592300" y="18533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21589</xdr:rowOff>
    </xdr:from>
    <xdr:to>
      <xdr:col>72</xdr:col>
      <xdr:colOff>38100</xdr:colOff>
      <xdr:row>108</xdr:row>
      <xdr:rowOff>123189</xdr:rowOff>
    </xdr:to>
    <xdr:sp macro="" textlink="">
      <xdr:nvSpPr>
        <xdr:cNvPr id="783" name="楕円 782">
          <a:extLst>
            <a:ext uri="{FF2B5EF4-FFF2-40B4-BE49-F238E27FC236}">
              <a16:creationId xmlns="" xmlns:a16="http://schemas.microsoft.com/office/drawing/2014/main" id="{35DF6F9E-5F3C-4C6B-A760-19A0235BC092}"/>
            </a:ext>
          </a:extLst>
        </xdr:cNvPr>
        <xdr:cNvSpPr/>
      </xdr:nvSpPr>
      <xdr:spPr>
        <a:xfrm>
          <a:off x="1365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17145</xdr:rowOff>
    </xdr:from>
    <xdr:to>
      <xdr:col>76</xdr:col>
      <xdr:colOff>114300</xdr:colOff>
      <xdr:row>108</xdr:row>
      <xdr:rowOff>72389</xdr:rowOff>
    </xdr:to>
    <xdr:cxnSp macro="">
      <xdr:nvCxnSpPr>
        <xdr:cNvPr id="784" name="直線コネクタ 783">
          <a:extLst>
            <a:ext uri="{FF2B5EF4-FFF2-40B4-BE49-F238E27FC236}">
              <a16:creationId xmlns="" xmlns:a16="http://schemas.microsoft.com/office/drawing/2014/main" id="{44814DC7-A2F8-49B0-80A6-65383BB83CCC}"/>
            </a:ext>
          </a:extLst>
        </xdr:cNvPr>
        <xdr:cNvCxnSpPr/>
      </xdr:nvCxnSpPr>
      <xdr:spPr>
        <a:xfrm flipV="1">
          <a:off x="13703300" y="185337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2539</xdr:rowOff>
    </xdr:from>
    <xdr:to>
      <xdr:col>67</xdr:col>
      <xdr:colOff>101600</xdr:colOff>
      <xdr:row>108</xdr:row>
      <xdr:rowOff>104139</xdr:rowOff>
    </xdr:to>
    <xdr:sp macro="" textlink="">
      <xdr:nvSpPr>
        <xdr:cNvPr id="785" name="楕円 784">
          <a:extLst>
            <a:ext uri="{FF2B5EF4-FFF2-40B4-BE49-F238E27FC236}">
              <a16:creationId xmlns="" xmlns:a16="http://schemas.microsoft.com/office/drawing/2014/main" id="{5B228948-5D39-4188-A242-C2F3ACAFFA06}"/>
            </a:ext>
          </a:extLst>
        </xdr:cNvPr>
        <xdr:cNvSpPr/>
      </xdr:nvSpPr>
      <xdr:spPr>
        <a:xfrm>
          <a:off x="1276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53339</xdr:rowOff>
    </xdr:from>
    <xdr:to>
      <xdr:col>71</xdr:col>
      <xdr:colOff>177800</xdr:colOff>
      <xdr:row>108</xdr:row>
      <xdr:rowOff>72389</xdr:rowOff>
    </xdr:to>
    <xdr:cxnSp macro="">
      <xdr:nvCxnSpPr>
        <xdr:cNvPr id="786" name="直線コネクタ 785">
          <a:extLst>
            <a:ext uri="{FF2B5EF4-FFF2-40B4-BE49-F238E27FC236}">
              <a16:creationId xmlns="" xmlns:a16="http://schemas.microsoft.com/office/drawing/2014/main" id="{A6C512F3-6AFB-40FE-B250-587FEF8EC3A4}"/>
            </a:ext>
          </a:extLst>
        </xdr:cNvPr>
        <xdr:cNvCxnSpPr/>
      </xdr:nvCxnSpPr>
      <xdr:spPr>
        <a:xfrm>
          <a:off x="12814300" y="18569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7" name="n_1aveValue【公民館】&#10;有形固定資産減価償却率">
          <a:extLst>
            <a:ext uri="{FF2B5EF4-FFF2-40B4-BE49-F238E27FC236}">
              <a16:creationId xmlns="" xmlns:a16="http://schemas.microsoft.com/office/drawing/2014/main" id="{9AF621F2-362B-41F2-8694-E840EA4D14E5}"/>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8" name="n_2aveValue【公民館】&#10;有形固定資産減価償却率">
          <a:extLst>
            <a:ext uri="{FF2B5EF4-FFF2-40B4-BE49-F238E27FC236}">
              <a16:creationId xmlns="" xmlns:a16="http://schemas.microsoft.com/office/drawing/2014/main" id="{1B446DCF-9A4C-4380-9EEB-08E35E371D92}"/>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89" name="n_3aveValue【公民館】&#10;有形固定資産減価償却率">
          <a:extLst>
            <a:ext uri="{FF2B5EF4-FFF2-40B4-BE49-F238E27FC236}">
              <a16:creationId xmlns="" xmlns:a16="http://schemas.microsoft.com/office/drawing/2014/main" id="{08A13DE9-9922-404E-B68C-2C1B94F06FAB}"/>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0" name="n_4aveValue【公民館】&#10;有形固定資産減価償却率">
          <a:extLst>
            <a:ext uri="{FF2B5EF4-FFF2-40B4-BE49-F238E27FC236}">
              <a16:creationId xmlns="" xmlns:a16="http://schemas.microsoft.com/office/drawing/2014/main" id="{1305DCF5-CC2E-4AA7-BE65-BE9BEE352243}"/>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70502</xdr:rowOff>
    </xdr:from>
    <xdr:ext cx="405111" cy="259045"/>
    <xdr:sp macro="" textlink="">
      <xdr:nvSpPr>
        <xdr:cNvPr id="791" name="n_1mainValue【公民館】&#10;有形固定資産減価償却率">
          <a:extLst>
            <a:ext uri="{FF2B5EF4-FFF2-40B4-BE49-F238E27FC236}">
              <a16:creationId xmlns="" xmlns:a16="http://schemas.microsoft.com/office/drawing/2014/main" id="{35B2EBFF-19C3-42A1-BCAA-D07FFF5A757F}"/>
            </a:ext>
          </a:extLst>
        </xdr:cNvPr>
        <xdr:cNvSpPr txBox="1"/>
      </xdr:nvSpPr>
      <xdr:spPr>
        <a:xfrm>
          <a:off x="152660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59072</xdr:rowOff>
    </xdr:from>
    <xdr:ext cx="405111" cy="259045"/>
    <xdr:sp macro="" textlink="">
      <xdr:nvSpPr>
        <xdr:cNvPr id="792" name="n_2mainValue【公民館】&#10;有形固定資産減価償却率">
          <a:extLst>
            <a:ext uri="{FF2B5EF4-FFF2-40B4-BE49-F238E27FC236}">
              <a16:creationId xmlns="" xmlns:a16="http://schemas.microsoft.com/office/drawing/2014/main" id="{EC8FCEB5-A6B4-4C05-AE29-05169B111CA5}"/>
            </a:ext>
          </a:extLst>
        </xdr:cNvPr>
        <xdr:cNvSpPr txBox="1"/>
      </xdr:nvSpPr>
      <xdr:spPr>
        <a:xfrm>
          <a:off x="143897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114316</xdr:rowOff>
    </xdr:from>
    <xdr:ext cx="405111" cy="259045"/>
    <xdr:sp macro="" textlink="">
      <xdr:nvSpPr>
        <xdr:cNvPr id="793" name="n_3mainValue【公民館】&#10;有形固定資産減価償却率">
          <a:extLst>
            <a:ext uri="{FF2B5EF4-FFF2-40B4-BE49-F238E27FC236}">
              <a16:creationId xmlns="" xmlns:a16="http://schemas.microsoft.com/office/drawing/2014/main" id="{2782FDA3-1508-4607-B1CF-CAFA6DBE2C7D}"/>
            </a:ext>
          </a:extLst>
        </xdr:cNvPr>
        <xdr:cNvSpPr txBox="1"/>
      </xdr:nvSpPr>
      <xdr:spPr>
        <a:xfrm>
          <a:off x="135007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95266</xdr:rowOff>
    </xdr:from>
    <xdr:ext cx="405111" cy="259045"/>
    <xdr:sp macro="" textlink="">
      <xdr:nvSpPr>
        <xdr:cNvPr id="794" name="n_4mainValue【公民館】&#10;有形固定資産減価償却率">
          <a:extLst>
            <a:ext uri="{FF2B5EF4-FFF2-40B4-BE49-F238E27FC236}">
              <a16:creationId xmlns="" xmlns:a16="http://schemas.microsoft.com/office/drawing/2014/main" id="{BF723964-8B19-4F00-B85B-926C54AB9D76}"/>
            </a:ext>
          </a:extLst>
        </xdr:cNvPr>
        <xdr:cNvSpPr txBox="1"/>
      </xdr:nvSpPr>
      <xdr:spPr>
        <a:xfrm>
          <a:off x="12611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 xmlns:a16="http://schemas.microsoft.com/office/drawing/2014/main" id="{F516A225-4758-466F-9C69-21B248414F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 xmlns:a16="http://schemas.microsoft.com/office/drawing/2014/main" id="{E4B60957-3C19-49D0-9B39-A2BA215D72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 xmlns:a16="http://schemas.microsoft.com/office/drawing/2014/main" id="{266A54E6-BF34-417B-946F-65C4A39EA9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 xmlns:a16="http://schemas.microsoft.com/office/drawing/2014/main" id="{357838C9-30F1-4080-A282-78FC20D37D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 xmlns:a16="http://schemas.microsoft.com/office/drawing/2014/main" id="{FDCCA993-8857-465A-9840-4080679C6C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 xmlns:a16="http://schemas.microsoft.com/office/drawing/2014/main" id="{CE8D3362-900A-49B0-B5D7-85FB34BBAF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 xmlns:a16="http://schemas.microsoft.com/office/drawing/2014/main" id="{C4AA4CCA-9734-4151-BD07-A364797770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 xmlns:a16="http://schemas.microsoft.com/office/drawing/2014/main" id="{C436ECE3-85E5-48D7-AD5C-259279C312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 xmlns:a16="http://schemas.microsoft.com/office/drawing/2014/main" id="{323E7344-3A57-456D-8C6A-EE5D6043B6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 xmlns:a16="http://schemas.microsoft.com/office/drawing/2014/main" id="{30B899A3-1623-4D3E-9379-5BA4F5D76B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 xmlns:a16="http://schemas.microsoft.com/office/drawing/2014/main" id="{FBC0FDB6-2710-4522-970F-B528559AE55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 xmlns:a16="http://schemas.microsoft.com/office/drawing/2014/main" id="{B50BF0FE-29EF-452D-B643-B100F8CFCF9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 xmlns:a16="http://schemas.microsoft.com/office/drawing/2014/main" id="{F5ACB821-5B80-4247-93B8-0F4CDB9E8EC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 xmlns:a16="http://schemas.microsoft.com/office/drawing/2014/main" id="{95A5F1CA-17CC-4E51-888E-2460C38D064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 xmlns:a16="http://schemas.microsoft.com/office/drawing/2014/main" id="{5492EB97-9B7B-49E5-8F2F-B5EF22DADFA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 xmlns:a16="http://schemas.microsoft.com/office/drawing/2014/main" id="{83BCB562-1EDD-489D-AC68-3CEECCF80A4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 xmlns:a16="http://schemas.microsoft.com/office/drawing/2014/main" id="{7CE1FD51-175B-4A17-AD9A-7C3B0C9A6F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 xmlns:a16="http://schemas.microsoft.com/office/drawing/2014/main" id="{796CF7F8-843C-492E-8018-9D1A3D363E9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 xmlns:a16="http://schemas.microsoft.com/office/drawing/2014/main" id="{590A86D1-297C-49DF-9D4F-CE198EA54B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 xmlns:a16="http://schemas.microsoft.com/office/drawing/2014/main" id="{864121E3-0929-40F3-9B33-F1559051CB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 xmlns:a16="http://schemas.microsoft.com/office/drawing/2014/main" id="{65E42C57-4D04-483E-8161-8D6EE1E377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6" name="直線コネクタ 815">
          <a:extLst>
            <a:ext uri="{FF2B5EF4-FFF2-40B4-BE49-F238E27FC236}">
              <a16:creationId xmlns="" xmlns:a16="http://schemas.microsoft.com/office/drawing/2014/main" id="{DB54DC1A-596C-4B1A-8470-B8B6F8BB6B6F}"/>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7" name="【公民館】&#10;一人当たり面積最小値テキスト">
          <a:extLst>
            <a:ext uri="{FF2B5EF4-FFF2-40B4-BE49-F238E27FC236}">
              <a16:creationId xmlns="" xmlns:a16="http://schemas.microsoft.com/office/drawing/2014/main" id="{D5991508-F9B4-4B2A-BA87-494B1F9213C1}"/>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8" name="直線コネクタ 817">
          <a:extLst>
            <a:ext uri="{FF2B5EF4-FFF2-40B4-BE49-F238E27FC236}">
              <a16:creationId xmlns="" xmlns:a16="http://schemas.microsoft.com/office/drawing/2014/main" id="{F49CEE8E-0994-4126-91F5-64C2D1BA36DC}"/>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公民館】&#10;一人当たり面積最大値テキスト">
          <a:extLst>
            <a:ext uri="{FF2B5EF4-FFF2-40B4-BE49-F238E27FC236}">
              <a16:creationId xmlns="" xmlns:a16="http://schemas.microsoft.com/office/drawing/2014/main" id="{EAD4A0FA-7F4E-4D9D-BDF0-2963CCFB5BE2}"/>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a:extLst>
            <a:ext uri="{FF2B5EF4-FFF2-40B4-BE49-F238E27FC236}">
              <a16:creationId xmlns="" xmlns:a16="http://schemas.microsoft.com/office/drawing/2014/main" id="{F88D01EC-B97C-4AA4-85AC-0CE551BC096B}"/>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1" name="【公民館】&#10;一人当たり面積平均値テキスト">
          <a:extLst>
            <a:ext uri="{FF2B5EF4-FFF2-40B4-BE49-F238E27FC236}">
              <a16:creationId xmlns="" xmlns:a16="http://schemas.microsoft.com/office/drawing/2014/main" id="{3CC1E0F1-3B8F-4BB6-881F-48C543A67325}"/>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2" name="フローチャート: 判断 821">
          <a:extLst>
            <a:ext uri="{FF2B5EF4-FFF2-40B4-BE49-F238E27FC236}">
              <a16:creationId xmlns="" xmlns:a16="http://schemas.microsoft.com/office/drawing/2014/main" id="{D68B262A-BC15-435D-A662-496A6D03B643}"/>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3" name="フローチャート: 判断 822">
          <a:extLst>
            <a:ext uri="{FF2B5EF4-FFF2-40B4-BE49-F238E27FC236}">
              <a16:creationId xmlns="" xmlns:a16="http://schemas.microsoft.com/office/drawing/2014/main" id="{00E5FAA2-DC42-4EB0-B0DA-5E7CEBC597D8}"/>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4" name="フローチャート: 判断 823">
          <a:extLst>
            <a:ext uri="{FF2B5EF4-FFF2-40B4-BE49-F238E27FC236}">
              <a16:creationId xmlns="" xmlns:a16="http://schemas.microsoft.com/office/drawing/2014/main" id="{CE4BDA99-91BA-42A8-B1FE-3C2913C4D4B6}"/>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5" name="フローチャート: 判断 824">
          <a:extLst>
            <a:ext uri="{FF2B5EF4-FFF2-40B4-BE49-F238E27FC236}">
              <a16:creationId xmlns="" xmlns:a16="http://schemas.microsoft.com/office/drawing/2014/main" id="{9918467D-2290-4C55-9ACC-82415B09E8B2}"/>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6" name="フローチャート: 判断 825">
          <a:extLst>
            <a:ext uri="{FF2B5EF4-FFF2-40B4-BE49-F238E27FC236}">
              <a16:creationId xmlns="" xmlns:a16="http://schemas.microsoft.com/office/drawing/2014/main" id="{90BE8459-10A2-4813-8D7F-29C1207AFDFB}"/>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 xmlns:a16="http://schemas.microsoft.com/office/drawing/2014/main" id="{D44978E7-16E2-41F8-A73B-8A79A2B43E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 xmlns:a16="http://schemas.microsoft.com/office/drawing/2014/main" id="{CF8DBBED-7E9C-41BF-9F30-CF95418F63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 xmlns:a16="http://schemas.microsoft.com/office/drawing/2014/main" id="{C47C78C7-CAD6-443F-BFC2-A36AC7AB5C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 xmlns:a16="http://schemas.microsoft.com/office/drawing/2014/main" id="{D9C1E170-54AC-4E63-B68F-0CE55365AB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 xmlns:a16="http://schemas.microsoft.com/office/drawing/2014/main" id="{C918E60E-666A-4A78-9B27-4A01F9EB75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832" name="楕円 831">
          <a:extLst>
            <a:ext uri="{FF2B5EF4-FFF2-40B4-BE49-F238E27FC236}">
              <a16:creationId xmlns="" xmlns:a16="http://schemas.microsoft.com/office/drawing/2014/main" id="{A0742431-C680-4935-B50F-57523EAFF656}"/>
            </a:ext>
          </a:extLst>
        </xdr:cNvPr>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833" name="【公民館】&#10;一人当たり面積該当値テキスト">
          <a:extLst>
            <a:ext uri="{FF2B5EF4-FFF2-40B4-BE49-F238E27FC236}">
              <a16:creationId xmlns="" xmlns:a16="http://schemas.microsoft.com/office/drawing/2014/main" id="{CFFF667E-82A7-4375-A572-4405567AF987}"/>
            </a:ext>
          </a:extLst>
        </xdr:cNvPr>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57404</xdr:rowOff>
    </xdr:from>
    <xdr:to>
      <xdr:col>112</xdr:col>
      <xdr:colOff>38100</xdr:colOff>
      <xdr:row>107</xdr:row>
      <xdr:rowOff>159004</xdr:rowOff>
    </xdr:to>
    <xdr:sp macro="" textlink="">
      <xdr:nvSpPr>
        <xdr:cNvPr id="834" name="楕円 833">
          <a:extLst>
            <a:ext uri="{FF2B5EF4-FFF2-40B4-BE49-F238E27FC236}">
              <a16:creationId xmlns="" xmlns:a16="http://schemas.microsoft.com/office/drawing/2014/main" id="{36DFE90B-C219-48EE-9255-FC01F0A5F79D}"/>
            </a:ext>
          </a:extLst>
        </xdr:cNvPr>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108204</xdr:rowOff>
    </xdr:to>
    <xdr:cxnSp macro="">
      <xdr:nvCxnSpPr>
        <xdr:cNvPr id="835" name="直線コネクタ 834">
          <a:extLst>
            <a:ext uri="{FF2B5EF4-FFF2-40B4-BE49-F238E27FC236}">
              <a16:creationId xmlns="" xmlns:a16="http://schemas.microsoft.com/office/drawing/2014/main" id="{E0A692B2-249D-474E-B2EA-2B6D70CD9C07}"/>
            </a:ext>
          </a:extLst>
        </xdr:cNvPr>
        <xdr:cNvCxnSpPr/>
      </xdr:nvCxnSpPr>
      <xdr:spPr>
        <a:xfrm flipV="1">
          <a:off x="21323300" y="1845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6" name="楕円 835">
          <a:extLst>
            <a:ext uri="{FF2B5EF4-FFF2-40B4-BE49-F238E27FC236}">
              <a16:creationId xmlns="" xmlns:a16="http://schemas.microsoft.com/office/drawing/2014/main" id="{9084D59B-14B5-4CF9-B2B1-11BC0D70033F}"/>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108204</xdr:rowOff>
    </xdr:from>
    <xdr:to>
      <xdr:col>111</xdr:col>
      <xdr:colOff>177800</xdr:colOff>
      <xdr:row>107</xdr:row>
      <xdr:rowOff>110489</xdr:rowOff>
    </xdr:to>
    <xdr:cxnSp macro="">
      <xdr:nvCxnSpPr>
        <xdr:cNvPr id="837" name="直線コネクタ 836">
          <a:extLst>
            <a:ext uri="{FF2B5EF4-FFF2-40B4-BE49-F238E27FC236}">
              <a16:creationId xmlns="" xmlns:a16="http://schemas.microsoft.com/office/drawing/2014/main" id="{133628F6-7978-4277-869D-3943B5A10474}"/>
            </a:ext>
          </a:extLst>
        </xdr:cNvPr>
        <xdr:cNvCxnSpPr/>
      </xdr:nvCxnSpPr>
      <xdr:spPr>
        <a:xfrm flipV="1">
          <a:off x="20434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8" name="楕円 837">
          <a:extLst>
            <a:ext uri="{FF2B5EF4-FFF2-40B4-BE49-F238E27FC236}">
              <a16:creationId xmlns="" xmlns:a16="http://schemas.microsoft.com/office/drawing/2014/main" id="{F772B37B-E6DA-4E69-B025-C7EE7F67BB9D}"/>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839" name="直線コネクタ 838">
          <a:extLst>
            <a:ext uri="{FF2B5EF4-FFF2-40B4-BE49-F238E27FC236}">
              <a16:creationId xmlns="" xmlns:a16="http://schemas.microsoft.com/office/drawing/2014/main" id="{6BE4931C-58E2-4D08-BDC5-738414A08A0C}"/>
            </a:ext>
          </a:extLst>
        </xdr:cNvPr>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840" name="楕円 839">
          <a:extLst>
            <a:ext uri="{FF2B5EF4-FFF2-40B4-BE49-F238E27FC236}">
              <a16:creationId xmlns="" xmlns:a16="http://schemas.microsoft.com/office/drawing/2014/main" id="{0A97A5CC-09EE-4C9C-8DA9-9B1551989A51}"/>
            </a:ext>
          </a:extLst>
        </xdr:cNvPr>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112776</xdr:rowOff>
    </xdr:to>
    <xdr:cxnSp macro="">
      <xdr:nvCxnSpPr>
        <xdr:cNvPr id="841" name="直線コネクタ 840">
          <a:extLst>
            <a:ext uri="{FF2B5EF4-FFF2-40B4-BE49-F238E27FC236}">
              <a16:creationId xmlns="" xmlns:a16="http://schemas.microsoft.com/office/drawing/2014/main" id="{8AEEF25C-66A3-4968-8084-AA0A6FE4970C}"/>
            </a:ext>
          </a:extLst>
        </xdr:cNvPr>
        <xdr:cNvCxnSpPr/>
      </xdr:nvCxnSpPr>
      <xdr:spPr>
        <a:xfrm flipV="1">
          <a:off x="18656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2" name="n_1aveValue【公民館】&#10;一人当たり面積">
          <a:extLst>
            <a:ext uri="{FF2B5EF4-FFF2-40B4-BE49-F238E27FC236}">
              <a16:creationId xmlns="" xmlns:a16="http://schemas.microsoft.com/office/drawing/2014/main" id="{7228317E-BDAA-488C-AEA7-73C91C01D64B}"/>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3" name="n_2aveValue【公民館】&#10;一人当たり面積">
          <a:extLst>
            <a:ext uri="{FF2B5EF4-FFF2-40B4-BE49-F238E27FC236}">
              <a16:creationId xmlns="" xmlns:a16="http://schemas.microsoft.com/office/drawing/2014/main" id="{B9AB6311-8A8F-41ED-908B-531D02159D44}"/>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4" name="n_3aveValue【公民館】&#10;一人当たり面積">
          <a:extLst>
            <a:ext uri="{FF2B5EF4-FFF2-40B4-BE49-F238E27FC236}">
              <a16:creationId xmlns="" xmlns:a16="http://schemas.microsoft.com/office/drawing/2014/main" id="{974CD973-F155-4EC8-9E0B-1A7612944B72}"/>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5" name="n_4aveValue【公民館】&#10;一人当たり面積">
          <a:extLst>
            <a:ext uri="{FF2B5EF4-FFF2-40B4-BE49-F238E27FC236}">
              <a16:creationId xmlns="" xmlns:a16="http://schemas.microsoft.com/office/drawing/2014/main" id="{5BFA3E0A-6F8A-4697-A51F-67A1C5BA43FF}"/>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150131</xdr:rowOff>
    </xdr:from>
    <xdr:ext cx="469744" cy="259045"/>
    <xdr:sp macro="" textlink="">
      <xdr:nvSpPr>
        <xdr:cNvPr id="846" name="n_1mainValue【公民館】&#10;一人当たり面積">
          <a:extLst>
            <a:ext uri="{FF2B5EF4-FFF2-40B4-BE49-F238E27FC236}">
              <a16:creationId xmlns="" xmlns:a16="http://schemas.microsoft.com/office/drawing/2014/main" id="{C1027AAB-C911-497C-9157-6F2816FEEE39}"/>
            </a:ext>
          </a:extLst>
        </xdr:cNvPr>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7" name="n_2mainValue【公民館】&#10;一人当たり面積">
          <a:extLst>
            <a:ext uri="{FF2B5EF4-FFF2-40B4-BE49-F238E27FC236}">
              <a16:creationId xmlns="" xmlns:a16="http://schemas.microsoft.com/office/drawing/2014/main" id="{EEE205D6-A216-424E-B830-5D8120B56F89}"/>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8" name="n_3mainValue【公民館】&#10;一人当たり面積">
          <a:extLst>
            <a:ext uri="{FF2B5EF4-FFF2-40B4-BE49-F238E27FC236}">
              <a16:creationId xmlns="" xmlns:a16="http://schemas.microsoft.com/office/drawing/2014/main" id="{F266CF1C-9042-411C-9F23-236F6A5F1BBA}"/>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849" name="n_4mainValue【公民館】&#10;一人当たり面積">
          <a:extLst>
            <a:ext uri="{FF2B5EF4-FFF2-40B4-BE49-F238E27FC236}">
              <a16:creationId xmlns="" xmlns:a16="http://schemas.microsoft.com/office/drawing/2014/main" id="{E6127C42-46C3-402F-A8B4-C01173B5A1B6}"/>
            </a:ext>
          </a:extLst>
        </xdr:cNvPr>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 xmlns:a16="http://schemas.microsoft.com/office/drawing/2014/main" id="{2D85D2DD-3A94-4656-9E32-E27DD4F5BD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 xmlns:a16="http://schemas.microsoft.com/office/drawing/2014/main" id="{D3A786F2-D790-42B5-AF84-263D869BDE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 xmlns:a16="http://schemas.microsoft.com/office/drawing/2014/main" id="{227E67AF-7CE8-41C2-A3E4-5FF605BA5A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橋りょう、公民館の有形固定資産減価償却率が類似団体平均より高くなっている。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橋りょうについては個別施設計画を策定後、長寿命化を図っている状況にあり、公民館についても計画的な改修工事を実施している状況。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49DB5F4-9F2C-4F34-8703-C401FBC49B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77BE233-6AD3-42DB-8E84-24A1883732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70EA73F-0FAA-4DCE-A168-E4C153E4FE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FD35C31B-380C-4DF8-9265-F7EF3B14AA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7AAD657-C396-45AC-950C-92C58D00E6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3597072-8FB9-4227-8218-8AE9D3FEAA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AFA8BFE-E116-4130-ACBD-5CC72F66B7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56D637F-8814-49A5-A542-BE7B35208F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91E8456-EE2E-41FA-AF51-C55A2C3672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20AA481-727B-4BFF-984E-BFD67FEB58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6B9435A0-5107-4A47-A206-1A06EE82C1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893620B-A0BB-4382-9574-4AEB01F27B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4516BDF-19F0-4037-B7F2-07719D30A9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EECC3F3-5450-40AC-99F6-5FA736BCF5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D608F0A-6A28-4994-B9D3-C77CDA4976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30DE787F-70A3-4CC9-BCE9-8241E36F98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3934E73-65EF-4B8E-B217-965361EA54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8704CEC-5E28-419F-9AD8-AC6764C0CC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91553AB7-17C4-48AE-9EFD-834979D313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A0FFF0D-DDA4-47D4-A440-279A983168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D1F55821-EF48-4C67-A2C9-29E3E76DB1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D35C687-0456-48A5-9290-DAFA61E22D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4FD5FAC-1B5D-4889-93D0-896EF38558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547C93F4-AF6B-464F-88C7-ECA0F9ED75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3E32ECA-C87A-4A5B-805A-8B2FCC5E8C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A50CD64-5191-4F24-B01F-9D4144D868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BB099F3-E597-4BD3-B048-A2E2968FB9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7853BAC-4D44-4BA5-88E1-E2D0B43BE1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5D52AFE-8B98-4991-AFC4-88A3B01445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ECC4A59D-063A-4FE9-98DA-F4373DFEAC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67D5AB6A-62F5-458B-9A77-598B7CBCF0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5A55132E-F851-4748-AEFC-9EF0BFC741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FAC40A6E-D0AD-49A5-A64A-1556DF808D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5F63819E-14FE-40EF-8EC7-814982F2DF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87CCE76-2AAF-4CB6-AFEE-C7CD38A9C8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45AD5C2D-F052-4792-B20D-8E5A5C351F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37475024-0CB3-4D67-B11F-0E57919450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4C7F671D-81EA-4AD7-A348-1184934F36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7D2A70ED-814E-4D77-98AA-95AA4EE970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9933CCC-5888-4CAC-9581-87515251F8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DC079D66-A146-457A-A05F-DD1FF10471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759AA59E-72E3-495D-AD29-5E53CAF309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A41E1975-F57E-49C0-82C6-D8F2D346E6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7FE69C7B-B071-4A69-B263-FD6C40391CA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EEEB7A21-E770-42A7-AA18-A2453656911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93C00CFB-CD4B-4853-AD4A-3664593320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4B1B3D2A-4ECC-4C3C-936F-685DF71971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A2680A8C-D312-40C1-A6B8-F0526ECCF7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8B15B729-03C6-42A5-AC3C-3DB1404402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96185534-D5FC-4CB6-895C-BE6104CED0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DD34E1DD-80EF-4464-832D-702185B5CEF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89A01B12-93F5-42E6-8156-99CF5B5F385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C7C35D7E-3FB2-417E-9612-4EA107B29FC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5BE447C7-D1AD-4993-8A25-9F37D2F7A05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6FE6B74D-C547-4949-8AA0-A1EC73D9A3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9A2E7419-7F25-4E95-8A31-00422F5F6F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2DC22C8D-2453-45CE-B7FD-D2ADC5A2C08B}"/>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EE23DEEC-E10E-4FE7-A748-5C8123E3721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D1BBE200-1014-4579-90DA-DABF7859405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97223DD7-5F13-4524-93F9-E3A02C6B4812}"/>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 xmlns:a16="http://schemas.microsoft.com/office/drawing/2014/main" id="{A819B02F-3DBD-40CC-9432-825764A6FAD3}"/>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FA97A849-5E76-4E51-BF2D-CB3A15055E5D}"/>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 xmlns:a16="http://schemas.microsoft.com/office/drawing/2014/main" id="{B5C70767-4AC7-4F04-8CAA-23061717EB9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 xmlns:a16="http://schemas.microsoft.com/office/drawing/2014/main" id="{E1CC7D63-9483-4369-ACD4-5920607512CB}"/>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 xmlns:a16="http://schemas.microsoft.com/office/drawing/2014/main" id="{92B34DDB-67CE-475C-80AC-3ADA9504642D}"/>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 xmlns:a16="http://schemas.microsoft.com/office/drawing/2014/main" id="{4EF8890E-FF43-4E04-9A5A-3439EFE18562}"/>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 xmlns:a16="http://schemas.microsoft.com/office/drawing/2014/main" id="{C83BF8F4-3031-4A5E-BFBB-ECCD725FE31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135D5BD-52DD-4779-982F-51548B0F54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27DE6788-29D9-4A36-AFF4-F660ECE204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26C51E14-F968-464A-A4D0-0AC9A9EF24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3A8576E2-CF24-48EF-8FE0-4C2B5C15E2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F28574EF-2CFD-4B9E-BC83-AE20AAB21A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144599</xdr:rowOff>
    </xdr:from>
    <xdr:to>
      <xdr:col>24</xdr:col>
      <xdr:colOff>114300</xdr:colOff>
      <xdr:row>40</xdr:row>
      <xdr:rowOff>74749</xdr:rowOff>
    </xdr:to>
    <xdr:sp macro="" textlink="">
      <xdr:nvSpPr>
        <xdr:cNvPr id="74" name="楕円 73">
          <a:extLst>
            <a:ext uri="{FF2B5EF4-FFF2-40B4-BE49-F238E27FC236}">
              <a16:creationId xmlns="" xmlns:a16="http://schemas.microsoft.com/office/drawing/2014/main" id="{165A987B-EE8F-418D-B58C-2FB90BDCF929}"/>
            </a:ext>
          </a:extLst>
        </xdr:cNvPr>
        <xdr:cNvSpPr/>
      </xdr:nvSpPr>
      <xdr:spPr>
        <a:xfrm>
          <a:off x="45847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123026</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5B098E33-5F0E-4F2F-8ACF-5F9E722C7197}"/>
            </a:ext>
          </a:extLst>
        </xdr:cNvPr>
        <xdr:cNvSpPr txBox="1"/>
      </xdr:nvSpPr>
      <xdr:spPr>
        <a:xfrm>
          <a:off x="4673600"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115207</xdr:rowOff>
    </xdr:from>
    <xdr:to>
      <xdr:col>20</xdr:col>
      <xdr:colOff>38100</xdr:colOff>
      <xdr:row>40</xdr:row>
      <xdr:rowOff>45357</xdr:rowOff>
    </xdr:to>
    <xdr:sp macro="" textlink="">
      <xdr:nvSpPr>
        <xdr:cNvPr id="76" name="楕円 75">
          <a:extLst>
            <a:ext uri="{FF2B5EF4-FFF2-40B4-BE49-F238E27FC236}">
              <a16:creationId xmlns="" xmlns:a16="http://schemas.microsoft.com/office/drawing/2014/main" id="{7821D206-083E-4DCF-8BCE-4BFCF0EA3AA0}"/>
            </a:ext>
          </a:extLst>
        </xdr:cNvPr>
        <xdr:cNvSpPr/>
      </xdr:nvSpPr>
      <xdr:spPr>
        <a:xfrm>
          <a:off x="3746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23949</xdr:rowOff>
    </xdr:to>
    <xdr:cxnSp macro="">
      <xdr:nvCxnSpPr>
        <xdr:cNvPr id="77" name="直線コネクタ 76">
          <a:extLst>
            <a:ext uri="{FF2B5EF4-FFF2-40B4-BE49-F238E27FC236}">
              <a16:creationId xmlns="" xmlns:a16="http://schemas.microsoft.com/office/drawing/2014/main" id="{8943160D-8DA7-4DC8-B369-685EEF939A32}"/>
            </a:ext>
          </a:extLst>
        </xdr:cNvPr>
        <xdr:cNvCxnSpPr/>
      </xdr:nvCxnSpPr>
      <xdr:spPr>
        <a:xfrm>
          <a:off x="3797300" y="685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92347</xdr:rowOff>
    </xdr:from>
    <xdr:to>
      <xdr:col>15</xdr:col>
      <xdr:colOff>101600</xdr:colOff>
      <xdr:row>40</xdr:row>
      <xdr:rowOff>22497</xdr:rowOff>
    </xdr:to>
    <xdr:sp macro="" textlink="">
      <xdr:nvSpPr>
        <xdr:cNvPr id="78" name="楕円 77">
          <a:extLst>
            <a:ext uri="{FF2B5EF4-FFF2-40B4-BE49-F238E27FC236}">
              <a16:creationId xmlns="" xmlns:a16="http://schemas.microsoft.com/office/drawing/2014/main" id="{5998DEC3-C140-40A6-BF49-B7FE1A15F640}"/>
            </a:ext>
          </a:extLst>
        </xdr:cNvPr>
        <xdr:cNvSpPr/>
      </xdr:nvSpPr>
      <xdr:spPr>
        <a:xfrm>
          <a:off x="2857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143147</xdr:rowOff>
    </xdr:from>
    <xdr:to>
      <xdr:col>19</xdr:col>
      <xdr:colOff>177800</xdr:colOff>
      <xdr:row>39</xdr:row>
      <xdr:rowOff>166007</xdr:rowOff>
    </xdr:to>
    <xdr:cxnSp macro="">
      <xdr:nvCxnSpPr>
        <xdr:cNvPr id="79" name="直線コネクタ 78">
          <a:extLst>
            <a:ext uri="{FF2B5EF4-FFF2-40B4-BE49-F238E27FC236}">
              <a16:creationId xmlns="" xmlns:a16="http://schemas.microsoft.com/office/drawing/2014/main" id="{287D8DAA-7273-4BE3-BC6A-9F5E0C13B5CF}"/>
            </a:ext>
          </a:extLst>
        </xdr:cNvPr>
        <xdr:cNvCxnSpPr/>
      </xdr:nvCxnSpPr>
      <xdr:spPr>
        <a:xfrm>
          <a:off x="2908300" y="68296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80" name="楕円 79">
          <a:extLst>
            <a:ext uri="{FF2B5EF4-FFF2-40B4-BE49-F238E27FC236}">
              <a16:creationId xmlns="" xmlns:a16="http://schemas.microsoft.com/office/drawing/2014/main" id="{DB3FF8F1-A664-4A91-89D8-2A1D856616B9}"/>
            </a:ext>
          </a:extLst>
        </xdr:cNvPr>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143147</xdr:rowOff>
    </xdr:to>
    <xdr:cxnSp macro="">
      <xdr:nvCxnSpPr>
        <xdr:cNvPr id="81" name="直線コネクタ 80">
          <a:extLst>
            <a:ext uri="{FF2B5EF4-FFF2-40B4-BE49-F238E27FC236}">
              <a16:creationId xmlns="" xmlns:a16="http://schemas.microsoft.com/office/drawing/2014/main" id="{97B12CB0-22F6-4F14-A672-57F3FA75BDF1}"/>
            </a:ext>
          </a:extLst>
        </xdr:cNvPr>
        <xdr:cNvCxnSpPr/>
      </xdr:nvCxnSpPr>
      <xdr:spPr>
        <a:xfrm>
          <a:off x="2019300" y="67970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31931</xdr:rowOff>
    </xdr:from>
    <xdr:to>
      <xdr:col>6</xdr:col>
      <xdr:colOff>38100</xdr:colOff>
      <xdr:row>39</xdr:row>
      <xdr:rowOff>133531</xdr:rowOff>
    </xdr:to>
    <xdr:sp macro="" textlink="">
      <xdr:nvSpPr>
        <xdr:cNvPr id="82" name="楕円 81">
          <a:extLst>
            <a:ext uri="{FF2B5EF4-FFF2-40B4-BE49-F238E27FC236}">
              <a16:creationId xmlns="" xmlns:a16="http://schemas.microsoft.com/office/drawing/2014/main" id="{A9941C8F-D21C-4486-8AFC-467E7ABF1DDF}"/>
            </a:ext>
          </a:extLst>
        </xdr:cNvPr>
        <xdr:cNvSpPr/>
      </xdr:nvSpPr>
      <xdr:spPr>
        <a:xfrm>
          <a:off x="1079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82731</xdr:rowOff>
    </xdr:from>
    <xdr:to>
      <xdr:col>10</xdr:col>
      <xdr:colOff>114300</xdr:colOff>
      <xdr:row>39</xdr:row>
      <xdr:rowOff>110490</xdr:rowOff>
    </xdr:to>
    <xdr:cxnSp macro="">
      <xdr:nvCxnSpPr>
        <xdr:cNvPr id="83" name="直線コネクタ 82">
          <a:extLst>
            <a:ext uri="{FF2B5EF4-FFF2-40B4-BE49-F238E27FC236}">
              <a16:creationId xmlns="" xmlns:a16="http://schemas.microsoft.com/office/drawing/2014/main" id="{5C4225A8-429B-4B88-8ECA-DA3CE6B23BDE}"/>
            </a:ext>
          </a:extLst>
        </xdr:cNvPr>
        <xdr:cNvCxnSpPr/>
      </xdr:nvCxnSpPr>
      <xdr:spPr>
        <a:xfrm>
          <a:off x="1130300" y="676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 xmlns:a16="http://schemas.microsoft.com/office/drawing/2014/main" id="{EFBFE910-C590-4748-BD0A-C5E3A66AB49D}"/>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 xmlns:a16="http://schemas.microsoft.com/office/drawing/2014/main" id="{05FF8E03-A108-4D19-A674-3372FBC15992}"/>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 xmlns:a16="http://schemas.microsoft.com/office/drawing/2014/main" id="{6FCDDE92-A1A8-4849-BA99-5D870299C2B6}"/>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 xmlns:a16="http://schemas.microsoft.com/office/drawing/2014/main" id="{8E5FECC3-5277-4DD9-B8C6-66D73F38066A}"/>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36484</xdr:rowOff>
    </xdr:from>
    <xdr:ext cx="405111" cy="259045"/>
    <xdr:sp macro="" textlink="">
      <xdr:nvSpPr>
        <xdr:cNvPr id="88" name="n_1mainValue【図書館】&#10;有形固定資産減価償却率">
          <a:extLst>
            <a:ext uri="{FF2B5EF4-FFF2-40B4-BE49-F238E27FC236}">
              <a16:creationId xmlns="" xmlns:a16="http://schemas.microsoft.com/office/drawing/2014/main" id="{BA59D8DB-0F71-4749-84B8-07BF703103C2}"/>
            </a:ext>
          </a:extLst>
        </xdr:cNvPr>
        <xdr:cNvSpPr txBox="1"/>
      </xdr:nvSpPr>
      <xdr:spPr>
        <a:xfrm>
          <a:off x="3582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13624</xdr:rowOff>
    </xdr:from>
    <xdr:ext cx="405111" cy="259045"/>
    <xdr:sp macro="" textlink="">
      <xdr:nvSpPr>
        <xdr:cNvPr id="89" name="n_2mainValue【図書館】&#10;有形固定資産減価償却率">
          <a:extLst>
            <a:ext uri="{FF2B5EF4-FFF2-40B4-BE49-F238E27FC236}">
              <a16:creationId xmlns="" xmlns:a16="http://schemas.microsoft.com/office/drawing/2014/main" id="{C93E5622-EE0E-4E20-8BB7-2ACB73B9AE8D}"/>
            </a:ext>
          </a:extLst>
        </xdr:cNvPr>
        <xdr:cNvSpPr txBox="1"/>
      </xdr:nvSpPr>
      <xdr:spPr>
        <a:xfrm>
          <a:off x="2705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90" name="n_3mainValue【図書館】&#10;有形固定資産減価償却率">
          <a:extLst>
            <a:ext uri="{FF2B5EF4-FFF2-40B4-BE49-F238E27FC236}">
              <a16:creationId xmlns="" xmlns:a16="http://schemas.microsoft.com/office/drawing/2014/main" id="{5CE5C474-E204-4C6D-8BE1-CCE57075FD46}"/>
            </a:ext>
          </a:extLst>
        </xdr:cNvPr>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124658</xdr:rowOff>
    </xdr:from>
    <xdr:ext cx="405111" cy="259045"/>
    <xdr:sp macro="" textlink="">
      <xdr:nvSpPr>
        <xdr:cNvPr id="91" name="n_4mainValue【図書館】&#10;有形固定資産減価償却率">
          <a:extLst>
            <a:ext uri="{FF2B5EF4-FFF2-40B4-BE49-F238E27FC236}">
              <a16:creationId xmlns="" xmlns:a16="http://schemas.microsoft.com/office/drawing/2014/main" id="{2ACAB60B-D3E1-4BD1-83CE-B657EE4A263A}"/>
            </a:ext>
          </a:extLst>
        </xdr:cNvPr>
        <xdr:cNvSpPr txBox="1"/>
      </xdr:nvSpPr>
      <xdr:spPr>
        <a:xfrm>
          <a:off x="927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203A5B7F-1C34-47A6-AA8A-25A0939EED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B106A74A-4040-4DC3-9D6B-B87BDF9A20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1958A700-5866-4E2E-89C8-BCC200D896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F7FA0884-0DE1-4B0C-8008-8E1ED1DDA2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BFFCC998-47EE-4860-B2C0-1E52870919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4B8AA63F-E144-4DC2-8B04-AE953D3B85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A0A0B7B6-6227-4D7C-B076-58F8ACE413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82015DB7-DC62-4BA0-AA2A-740073C8BA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9D9F2277-5EC9-4554-ABBE-5D18DA3A62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F821CFA3-D3C3-4F08-BDCD-DFDCA23642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9F008BDC-EA93-462B-AA6D-3693E568FF8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23621CD7-9F90-4ABA-9B5D-CA5D8B4A7E6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557775D7-9FA6-4A21-B40F-7F84579A221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 xmlns:a16="http://schemas.microsoft.com/office/drawing/2014/main" id="{3F7ECB3F-792F-4B0A-9CED-ED7249BB0B1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6EBA905B-16E1-4631-AFD3-0251D53D1A8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 xmlns:a16="http://schemas.microsoft.com/office/drawing/2014/main" id="{6FA00B9D-2C49-493E-9560-F621FBD99E7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7FB531DD-456A-4DD2-9A0F-D159110E383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 xmlns:a16="http://schemas.microsoft.com/office/drawing/2014/main" id="{D28197E6-A2F6-4819-8DFD-844A5CA3A1A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0243C07D-DD30-4783-A14F-08BDD6D05F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7FCBC99E-A361-427D-B9D9-699E7549B28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8EA21F68-E6D0-4278-B854-E600553D4E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 xmlns:a16="http://schemas.microsoft.com/office/drawing/2014/main" id="{DD45D2B0-C171-4F80-B7C5-4F70D0D3F4E7}"/>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 xmlns:a16="http://schemas.microsoft.com/office/drawing/2014/main" id="{613C4AD6-C1E5-4DA6-83F8-753E6C64C626}"/>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 xmlns:a16="http://schemas.microsoft.com/office/drawing/2014/main" id="{FE06D734-4A25-413D-8E35-707929EAD851}"/>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 xmlns:a16="http://schemas.microsoft.com/office/drawing/2014/main" id="{332C6433-DF69-43C9-9385-283C4F56FD52}"/>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 xmlns:a16="http://schemas.microsoft.com/office/drawing/2014/main" id="{4D8357B0-9F4A-4442-9064-D253C4460311}"/>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 xmlns:a16="http://schemas.microsoft.com/office/drawing/2014/main" id="{DD543965-2ECE-45B6-BEC1-CACF1E47482D}"/>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 xmlns:a16="http://schemas.microsoft.com/office/drawing/2014/main" id="{B09E3BB6-DE37-429B-8F11-A7CCA1D70103}"/>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 xmlns:a16="http://schemas.microsoft.com/office/drawing/2014/main" id="{A40F5AD4-4F38-437F-B298-AD90E16B0C38}"/>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 xmlns:a16="http://schemas.microsoft.com/office/drawing/2014/main" id="{F1DC831E-487E-4E25-8A72-DCF07E3F9A2E}"/>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 xmlns:a16="http://schemas.microsoft.com/office/drawing/2014/main" id="{36339317-1DB0-4DDB-8B4D-2547DB10EA56}"/>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 xmlns:a16="http://schemas.microsoft.com/office/drawing/2014/main" id="{0198EB7B-5433-4ED9-B0A8-5892A840BF79}"/>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726C7807-761F-432F-9B0E-3F623A7E01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CC937CED-9D59-4B52-A5F0-CB058617DDD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C754A7C-69D5-423F-B41F-A53B976798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5E611AC3-2685-4FD5-A0F5-7D192B24F4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2890264E-33C2-4D85-9CCD-371F914678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a:extLst>
            <a:ext uri="{FF2B5EF4-FFF2-40B4-BE49-F238E27FC236}">
              <a16:creationId xmlns="" xmlns:a16="http://schemas.microsoft.com/office/drawing/2014/main" id="{DC7AB195-B66F-43E6-B264-29F5FD09EF5B}"/>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a:extLst>
            <a:ext uri="{FF2B5EF4-FFF2-40B4-BE49-F238E27FC236}">
              <a16:creationId xmlns="" xmlns:a16="http://schemas.microsoft.com/office/drawing/2014/main" id="{ED0BD7F0-066C-4DA3-91EE-844787633DAD}"/>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 xmlns:a16="http://schemas.microsoft.com/office/drawing/2014/main" id="{E4ABDAB5-9980-46A1-8AAE-35A138416672}"/>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a:extLst>
            <a:ext uri="{FF2B5EF4-FFF2-40B4-BE49-F238E27FC236}">
              <a16:creationId xmlns="" xmlns:a16="http://schemas.microsoft.com/office/drawing/2014/main" id="{88E1AF93-136B-4FF2-B76E-F950B3E9AFAA}"/>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33" name="楕円 132">
          <a:extLst>
            <a:ext uri="{FF2B5EF4-FFF2-40B4-BE49-F238E27FC236}">
              <a16:creationId xmlns="" xmlns:a16="http://schemas.microsoft.com/office/drawing/2014/main" id="{8DDAB8D1-5A3A-4CAF-9590-589D0C1EDC36}"/>
            </a:ext>
          </a:extLst>
        </xdr:cNvPr>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73914</xdr:rowOff>
    </xdr:to>
    <xdr:cxnSp macro="">
      <xdr:nvCxnSpPr>
        <xdr:cNvPr id="134" name="直線コネクタ 133">
          <a:extLst>
            <a:ext uri="{FF2B5EF4-FFF2-40B4-BE49-F238E27FC236}">
              <a16:creationId xmlns="" xmlns:a16="http://schemas.microsoft.com/office/drawing/2014/main" id="{DD08EBCA-D9C6-43D9-BC6E-DE32475B3A46}"/>
            </a:ext>
          </a:extLst>
        </xdr:cNvPr>
        <xdr:cNvCxnSpPr/>
      </xdr:nvCxnSpPr>
      <xdr:spPr>
        <a:xfrm flipV="1">
          <a:off x="8750300" y="675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5" name="楕円 134">
          <a:extLst>
            <a:ext uri="{FF2B5EF4-FFF2-40B4-BE49-F238E27FC236}">
              <a16:creationId xmlns="" xmlns:a16="http://schemas.microsoft.com/office/drawing/2014/main" id="{153D2A10-CF37-4B9E-B3DC-50BF708DAD55}"/>
            </a:ext>
          </a:extLst>
        </xdr:cNvPr>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73914</xdr:rowOff>
    </xdr:from>
    <xdr:to>
      <xdr:col>45</xdr:col>
      <xdr:colOff>177800</xdr:colOff>
      <xdr:row>39</xdr:row>
      <xdr:rowOff>83058</xdr:rowOff>
    </xdr:to>
    <xdr:cxnSp macro="">
      <xdr:nvCxnSpPr>
        <xdr:cNvPr id="136" name="直線コネクタ 135">
          <a:extLst>
            <a:ext uri="{FF2B5EF4-FFF2-40B4-BE49-F238E27FC236}">
              <a16:creationId xmlns="" xmlns:a16="http://schemas.microsoft.com/office/drawing/2014/main" id="{D18DED31-F36D-47F2-A267-3982B741FBCF}"/>
            </a:ext>
          </a:extLst>
        </xdr:cNvPr>
        <xdr:cNvCxnSpPr/>
      </xdr:nvCxnSpPr>
      <xdr:spPr>
        <a:xfrm flipV="1">
          <a:off x="7861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7" name="楕円 136">
          <a:extLst>
            <a:ext uri="{FF2B5EF4-FFF2-40B4-BE49-F238E27FC236}">
              <a16:creationId xmlns="" xmlns:a16="http://schemas.microsoft.com/office/drawing/2014/main" id="{079DA5EF-BF72-47E3-A564-2E5552A4C9D6}"/>
            </a:ext>
          </a:extLst>
        </xdr:cNvPr>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39</xdr:row>
      <xdr:rowOff>83058</xdr:rowOff>
    </xdr:to>
    <xdr:cxnSp macro="">
      <xdr:nvCxnSpPr>
        <xdr:cNvPr id="138" name="直線コネクタ 137">
          <a:extLst>
            <a:ext uri="{FF2B5EF4-FFF2-40B4-BE49-F238E27FC236}">
              <a16:creationId xmlns="" xmlns:a16="http://schemas.microsoft.com/office/drawing/2014/main" id="{60CA6C7B-0F4E-4152-8F99-9F22B0793FCE}"/>
            </a:ext>
          </a:extLst>
        </xdr:cNvPr>
        <xdr:cNvCxnSpPr/>
      </xdr:nvCxnSpPr>
      <xdr:spPr>
        <a:xfrm>
          <a:off x="6972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 xmlns:a16="http://schemas.microsoft.com/office/drawing/2014/main" id="{1E24862F-D319-4177-87FE-A2F1C42CD3D2}"/>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 xmlns:a16="http://schemas.microsoft.com/office/drawing/2014/main" id="{66616E5A-5EB5-481B-96B3-F39E1C2B904F}"/>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 xmlns:a16="http://schemas.microsoft.com/office/drawing/2014/main" id="{55B97C10-959B-46EE-90B0-09E4121D5FC5}"/>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 xmlns:a16="http://schemas.microsoft.com/office/drawing/2014/main" id="{E6B6E94D-79F2-420F-ADDA-A32A80724C8E}"/>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 xmlns:a16="http://schemas.microsoft.com/office/drawing/2014/main" id="{0DF2AC2D-4326-4D4E-9FA8-5D48841F4607}"/>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44" name="n_2mainValue【図書館】&#10;一人当たり面積">
          <a:extLst>
            <a:ext uri="{FF2B5EF4-FFF2-40B4-BE49-F238E27FC236}">
              <a16:creationId xmlns="" xmlns:a16="http://schemas.microsoft.com/office/drawing/2014/main" id="{1CB86C97-A216-4FB7-B4D6-2E7DC6E68012}"/>
            </a:ext>
          </a:extLst>
        </xdr:cNvPr>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124985</xdr:rowOff>
    </xdr:from>
    <xdr:ext cx="469744" cy="259045"/>
    <xdr:sp macro="" textlink="">
      <xdr:nvSpPr>
        <xdr:cNvPr id="145" name="n_3mainValue【図書館】&#10;一人当たり面積">
          <a:extLst>
            <a:ext uri="{FF2B5EF4-FFF2-40B4-BE49-F238E27FC236}">
              <a16:creationId xmlns="" xmlns:a16="http://schemas.microsoft.com/office/drawing/2014/main" id="{02531B69-E8B6-4ED6-B0FB-719831C32D13}"/>
            </a:ext>
          </a:extLst>
        </xdr:cNvPr>
        <xdr:cNvSpPr txBox="1"/>
      </xdr:nvSpPr>
      <xdr:spPr>
        <a:xfrm>
          <a:off x="7626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124985</xdr:rowOff>
    </xdr:from>
    <xdr:ext cx="469744" cy="259045"/>
    <xdr:sp macro="" textlink="">
      <xdr:nvSpPr>
        <xdr:cNvPr id="146" name="n_4mainValue【図書館】&#10;一人当たり面積">
          <a:extLst>
            <a:ext uri="{FF2B5EF4-FFF2-40B4-BE49-F238E27FC236}">
              <a16:creationId xmlns="" xmlns:a16="http://schemas.microsoft.com/office/drawing/2014/main" id="{839E175A-2821-4424-8210-D001F279D5EF}"/>
            </a:ext>
          </a:extLst>
        </xdr:cNvPr>
        <xdr:cNvSpPr txBox="1"/>
      </xdr:nvSpPr>
      <xdr:spPr>
        <a:xfrm>
          <a:off x="6737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DE75F624-37BC-4309-BCC1-D5DAFC0146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087240E1-CD48-42A3-B9E1-4708CE645C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1B5633A4-CC82-479C-A3A7-0E6C0A4068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60A269BF-0B22-40E6-B0D3-9CA15C882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4F0E04BE-CF79-43BD-AE8A-CFD0D85852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4A651469-87A1-4769-8262-9C29965C92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C646ECE0-F170-4B37-B3D7-C54ECF51341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DC4F20CF-9459-44DB-86E6-491395CFE0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94687EA6-8E43-409B-9BAF-C37893504C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6E1877DA-1BF7-4D92-9DF7-F8FC7D68E6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E394A4F1-0BED-46C8-A84B-B5718B9DD1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2A77130D-0534-4B4B-82D5-1837DD9114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 xmlns:a16="http://schemas.microsoft.com/office/drawing/2014/main" id="{88CB7F20-7728-4FB7-B753-EBF608D8FA6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7C0309E8-A75C-47E8-A40D-7D47BAE2AB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A7796581-8E6B-4998-97B4-0DEB6017FD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7E7C3B33-70E6-4014-9C89-121D0FFC46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A7BB69D5-D60C-4E6B-9827-18661DD0222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7E2EAF51-3AC9-4C5F-B3FC-D2B14D2CC26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CB17F20E-05C5-4EAF-9915-23784CFAB67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E17A0886-8017-4D63-B326-40DECB6DD0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 xmlns:a16="http://schemas.microsoft.com/office/drawing/2014/main" id="{805AC7F0-DEF6-4B9C-992D-45FB4213389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6FA94AF0-C629-4763-B817-A26EE9264D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 xmlns:a16="http://schemas.microsoft.com/office/drawing/2014/main" id="{F7BFD859-1B45-4E79-8B68-B8166CCB730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5438BF1B-0DB8-43F9-BB3E-AE1EF3FCDB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 xmlns:a16="http://schemas.microsoft.com/office/drawing/2014/main" id="{F423B177-48F9-475B-8D45-A93351D98D5D}"/>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 xmlns:a16="http://schemas.microsoft.com/office/drawing/2014/main" id="{10922155-25F5-44A0-847E-A664BAB8BA07}"/>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 xmlns:a16="http://schemas.microsoft.com/office/drawing/2014/main" id="{294B8C2E-3C3B-4A8D-83D6-CA7691D19971}"/>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A5106ECD-6928-414A-9C6C-528853A23BFD}"/>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 xmlns:a16="http://schemas.microsoft.com/office/drawing/2014/main" id="{6B2E2258-0A94-4B33-A4E9-726DDBFD223B}"/>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B4B366E4-3371-48F3-B59C-E77C46EAB839}"/>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 xmlns:a16="http://schemas.microsoft.com/office/drawing/2014/main" id="{C0113BED-61CD-423E-945A-5C4ADDC96C19}"/>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 xmlns:a16="http://schemas.microsoft.com/office/drawing/2014/main" id="{74CD9851-B022-49FD-96FC-E692D0B8520B}"/>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 xmlns:a16="http://schemas.microsoft.com/office/drawing/2014/main" id="{666E83E0-D1D5-4FE6-AC7E-F8AF7E7B3EB5}"/>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 xmlns:a16="http://schemas.microsoft.com/office/drawing/2014/main" id="{DF6F7EEF-642A-4BA7-A74A-1B155555C2D6}"/>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 xmlns:a16="http://schemas.microsoft.com/office/drawing/2014/main" id="{65BBF58B-CAE8-463B-BEF0-37E65F54ECE6}"/>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B967BBD7-C427-41D6-9755-9105CBEBC5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CE5579FA-0A05-4E0A-ACB0-A7891B2B9D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98EAA94F-A923-4059-828E-11C3D60059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8076716-67D8-49B9-A371-7AC1C5CC7B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77E414A2-8744-4294-9F32-76E907600B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7" name="楕円 186">
          <a:extLst>
            <a:ext uri="{FF2B5EF4-FFF2-40B4-BE49-F238E27FC236}">
              <a16:creationId xmlns="" xmlns:a16="http://schemas.microsoft.com/office/drawing/2014/main" id="{A74A7C5C-E759-48F1-9D44-FA9229742B93}"/>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257D8FBF-B42B-4299-8B1C-7BFB214BBBE3}"/>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89" name="楕円 188">
          <a:extLst>
            <a:ext uri="{FF2B5EF4-FFF2-40B4-BE49-F238E27FC236}">
              <a16:creationId xmlns="" xmlns:a16="http://schemas.microsoft.com/office/drawing/2014/main" id="{D7EA4E7E-3BF5-4E70-9A5C-ABF1B2EFDF7D}"/>
            </a:ext>
          </a:extLst>
        </xdr:cNvPr>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62</xdr:row>
      <xdr:rowOff>26670</xdr:rowOff>
    </xdr:to>
    <xdr:cxnSp macro="">
      <xdr:nvCxnSpPr>
        <xdr:cNvPr id="190" name="直線コネクタ 189">
          <a:extLst>
            <a:ext uri="{FF2B5EF4-FFF2-40B4-BE49-F238E27FC236}">
              <a16:creationId xmlns="" xmlns:a16="http://schemas.microsoft.com/office/drawing/2014/main" id="{7EF41AD8-E5B2-423B-B9C2-8B266BD7E7A8}"/>
            </a:ext>
          </a:extLst>
        </xdr:cNvPr>
        <xdr:cNvCxnSpPr/>
      </xdr:nvCxnSpPr>
      <xdr:spPr>
        <a:xfrm flipV="1">
          <a:off x="3797300" y="105346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91" name="楕円 190">
          <a:extLst>
            <a:ext uri="{FF2B5EF4-FFF2-40B4-BE49-F238E27FC236}">
              <a16:creationId xmlns="" xmlns:a16="http://schemas.microsoft.com/office/drawing/2014/main" id="{BA9CE4C3-C4A5-40D1-BEB6-BCBAE6F2ADB0}"/>
            </a:ext>
          </a:extLst>
        </xdr:cNvPr>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26670</xdr:rowOff>
    </xdr:to>
    <xdr:cxnSp macro="">
      <xdr:nvCxnSpPr>
        <xdr:cNvPr id="192" name="直線コネクタ 191">
          <a:extLst>
            <a:ext uri="{FF2B5EF4-FFF2-40B4-BE49-F238E27FC236}">
              <a16:creationId xmlns="" xmlns:a16="http://schemas.microsoft.com/office/drawing/2014/main" id="{B2497DF7-01C0-4967-8228-5FDCD838705A}"/>
            </a:ext>
          </a:extLst>
        </xdr:cNvPr>
        <xdr:cNvCxnSpPr/>
      </xdr:nvCxnSpPr>
      <xdr:spPr>
        <a:xfrm>
          <a:off x="2908300" y="10616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93" name="楕円 192">
          <a:extLst>
            <a:ext uri="{FF2B5EF4-FFF2-40B4-BE49-F238E27FC236}">
              <a16:creationId xmlns="" xmlns:a16="http://schemas.microsoft.com/office/drawing/2014/main" id="{F5231ABD-7FD0-4D9B-998C-48DC2FFE3C85}"/>
            </a:ext>
          </a:extLst>
        </xdr:cNvPr>
        <xdr:cNvSpPr/>
      </xdr:nvSpPr>
      <xdr:spPr>
        <a:xfrm>
          <a:off x="196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158115</xdr:rowOff>
    </xdr:to>
    <xdr:cxnSp macro="">
      <xdr:nvCxnSpPr>
        <xdr:cNvPr id="194" name="直線コネクタ 193">
          <a:extLst>
            <a:ext uri="{FF2B5EF4-FFF2-40B4-BE49-F238E27FC236}">
              <a16:creationId xmlns="" xmlns:a16="http://schemas.microsoft.com/office/drawing/2014/main" id="{1A1E870F-9458-44A4-B11E-F43FB85FBE12}"/>
            </a:ext>
          </a:extLst>
        </xdr:cNvPr>
        <xdr:cNvCxnSpPr/>
      </xdr:nvCxnSpPr>
      <xdr:spPr>
        <a:xfrm>
          <a:off x="2019300" y="10578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27305</xdr:rowOff>
    </xdr:from>
    <xdr:to>
      <xdr:col>6</xdr:col>
      <xdr:colOff>38100</xdr:colOff>
      <xdr:row>61</xdr:row>
      <xdr:rowOff>128905</xdr:rowOff>
    </xdr:to>
    <xdr:sp macro="" textlink="">
      <xdr:nvSpPr>
        <xdr:cNvPr id="195" name="楕円 194">
          <a:extLst>
            <a:ext uri="{FF2B5EF4-FFF2-40B4-BE49-F238E27FC236}">
              <a16:creationId xmlns="" xmlns:a16="http://schemas.microsoft.com/office/drawing/2014/main" id="{F1CE34EB-D304-4F44-85DF-9ADEB9FCFDBC}"/>
            </a:ext>
          </a:extLst>
        </xdr:cNvPr>
        <xdr:cNvSpPr/>
      </xdr:nvSpPr>
      <xdr:spPr>
        <a:xfrm>
          <a:off x="107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78105</xdr:rowOff>
    </xdr:from>
    <xdr:to>
      <xdr:col>10</xdr:col>
      <xdr:colOff>114300</xdr:colOff>
      <xdr:row>61</xdr:row>
      <xdr:rowOff>120015</xdr:rowOff>
    </xdr:to>
    <xdr:cxnSp macro="">
      <xdr:nvCxnSpPr>
        <xdr:cNvPr id="196" name="直線コネクタ 195">
          <a:extLst>
            <a:ext uri="{FF2B5EF4-FFF2-40B4-BE49-F238E27FC236}">
              <a16:creationId xmlns="" xmlns:a16="http://schemas.microsoft.com/office/drawing/2014/main" id="{FF6B5781-EB93-45F5-B2D9-5CDDA546335A}"/>
            </a:ext>
          </a:extLst>
        </xdr:cNvPr>
        <xdr:cNvCxnSpPr/>
      </xdr:nvCxnSpPr>
      <xdr:spPr>
        <a:xfrm>
          <a:off x="1130300" y="1053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B69DF05A-2ADB-443C-B7FE-F87630E85105}"/>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98972368-C253-4D38-A9CD-8344D94532FE}"/>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E941E23B-35F3-4D1E-AE36-ADD47A7C0F4B}"/>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1AA306E4-226B-447E-9890-C7B0F5278C91}"/>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A5D9BF05-B3BF-4DEE-A2F1-45DF73E507F5}"/>
            </a:ext>
          </a:extLst>
        </xdr:cNvPr>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CB138091-92F7-4D65-BCCC-CEF857D06E22}"/>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161942</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83E538E3-0BA0-4735-8421-9AED92A2BD79}"/>
            </a:ext>
          </a:extLst>
        </xdr:cNvPr>
        <xdr:cNvSpPr txBox="1"/>
      </xdr:nvSpPr>
      <xdr:spPr>
        <a:xfrm>
          <a:off x="1816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0B590003-6EC4-4E95-B39E-9AE04433E956}"/>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A93C49A3-905B-4A9B-A73D-8A6EB5C923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8118734A-7702-4AA8-A85D-25B6C46044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C6752730-A9BB-496B-B2EA-3FD06CE7CA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98AF39A4-E0A0-4C68-B1C1-5E432BECB6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178FD0C0-AAE8-4C08-AB10-D4A3F6A47B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7BA46484-F9FD-428F-846E-AAACF05FA4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B8CF5FCF-7C59-436F-8703-3D86250D5E9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FB11D55F-0992-43C8-BAA1-67296DE718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DB5BDAB1-CF7C-4961-8676-CEE39FEF85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D3AE62B5-1182-47FF-A8DB-482D544832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4F1832A7-ADD7-48CC-8580-CA8CB78FCD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 xmlns:a16="http://schemas.microsoft.com/office/drawing/2014/main" id="{9B284F44-FEE7-465D-8914-FB46EA820EA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735BE4D0-EE4F-4232-AB24-1A97246BD0F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 xmlns:a16="http://schemas.microsoft.com/office/drawing/2014/main" id="{3D0242C5-21D1-4271-A24B-428645A1085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32DF4F15-0D80-489E-8DBE-2A919595D7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 xmlns:a16="http://schemas.microsoft.com/office/drawing/2014/main" id="{4F0F13B6-D366-4A37-9EDA-31DE4CF2829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612413E3-2E58-48D6-BC09-67FE349662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 xmlns:a16="http://schemas.microsoft.com/office/drawing/2014/main" id="{54BC337B-E214-47B7-9259-2823463CBE5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EB0663E0-AC69-4375-B389-8274FF2A752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 xmlns:a16="http://schemas.microsoft.com/office/drawing/2014/main" id="{175A636C-9B8E-4709-80E0-67F67B1D0D1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FF7F282F-2F2B-4FDB-9E6E-7666B061AD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 xmlns:a16="http://schemas.microsoft.com/office/drawing/2014/main" id="{379BE13E-4727-4A5F-9396-6A6237CDD8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 xmlns:a16="http://schemas.microsoft.com/office/drawing/2014/main" id="{DEE5B27E-4835-4EF3-BBCD-EAA62FB85A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 xmlns:a16="http://schemas.microsoft.com/office/drawing/2014/main" id="{47E87752-BC53-4FB2-90B9-43A63B28CB58}"/>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 xmlns:a16="http://schemas.microsoft.com/office/drawing/2014/main" id="{128336C9-02C0-4E3F-9F04-D5555A261B45}"/>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 xmlns:a16="http://schemas.microsoft.com/office/drawing/2014/main" id="{543ACF42-1526-499B-A734-AAE00D370B0C}"/>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 xmlns:a16="http://schemas.microsoft.com/office/drawing/2014/main" id="{BB1F1D49-8692-4D96-967E-BB1E2CD3C985}"/>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 xmlns:a16="http://schemas.microsoft.com/office/drawing/2014/main" id="{B228D99D-D877-4964-96E5-5EA8BBAAFF5B}"/>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 xmlns:a16="http://schemas.microsoft.com/office/drawing/2014/main" id="{816DE65C-DCF3-45E2-A2B0-FDD53BD048C7}"/>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 xmlns:a16="http://schemas.microsoft.com/office/drawing/2014/main" id="{4CCA5ACB-F835-491B-A343-2B8A4FFB6151}"/>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 xmlns:a16="http://schemas.microsoft.com/office/drawing/2014/main" id="{5CC19273-2E28-42F8-9B8A-7130420369C9}"/>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 xmlns:a16="http://schemas.microsoft.com/office/drawing/2014/main" id="{B5F7EA4C-E5B1-4FE2-953C-B6271737ABEF}"/>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 xmlns:a16="http://schemas.microsoft.com/office/drawing/2014/main" id="{AB03E3B6-4356-4452-84D6-7D4D108EFD3A}"/>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 xmlns:a16="http://schemas.microsoft.com/office/drawing/2014/main" id="{F873E51A-FA19-46CA-A541-2400511DB962}"/>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AE45411E-400A-4638-80C1-FE082DFDF7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8D882D9-98EE-46FA-84CB-4C0DF664B8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6EED55FB-16D1-401E-AA7C-FE64D9944A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7E19802D-15D9-4119-88BC-8284C87B84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DACF6E26-C6A7-435A-AB81-AED5F04053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80264</xdr:rowOff>
    </xdr:from>
    <xdr:to>
      <xdr:col>55</xdr:col>
      <xdr:colOff>50800</xdr:colOff>
      <xdr:row>64</xdr:row>
      <xdr:rowOff>10414</xdr:rowOff>
    </xdr:to>
    <xdr:sp macro="" textlink="">
      <xdr:nvSpPr>
        <xdr:cNvPr id="244" name="楕円 243">
          <a:extLst>
            <a:ext uri="{FF2B5EF4-FFF2-40B4-BE49-F238E27FC236}">
              <a16:creationId xmlns="" xmlns:a16="http://schemas.microsoft.com/office/drawing/2014/main" id="{5580F0CD-DBE7-435D-ACC2-2895FE9E868A}"/>
            </a:ext>
          </a:extLst>
        </xdr:cNvPr>
        <xdr:cNvSpPr/>
      </xdr:nvSpPr>
      <xdr:spPr>
        <a:xfrm>
          <a:off x="104267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166641</xdr:rowOff>
    </xdr:from>
    <xdr:ext cx="469744" cy="259045"/>
    <xdr:sp macro="" textlink="">
      <xdr:nvSpPr>
        <xdr:cNvPr id="245" name="【体育館・プール】&#10;一人当たり面積該当値テキスト">
          <a:extLst>
            <a:ext uri="{FF2B5EF4-FFF2-40B4-BE49-F238E27FC236}">
              <a16:creationId xmlns="" xmlns:a16="http://schemas.microsoft.com/office/drawing/2014/main" id="{EF0F15CB-5F95-4558-BA90-11AE06FB88D8}"/>
            </a:ext>
          </a:extLst>
        </xdr:cNvPr>
        <xdr:cNvSpPr txBox="1"/>
      </xdr:nvSpPr>
      <xdr:spPr>
        <a:xfrm>
          <a:off x="10515600" y="107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46" name="楕円 245">
          <a:extLst>
            <a:ext uri="{FF2B5EF4-FFF2-40B4-BE49-F238E27FC236}">
              <a16:creationId xmlns="" xmlns:a16="http://schemas.microsoft.com/office/drawing/2014/main" id="{43C7B402-C07A-4869-AE67-07721C223CF9}"/>
            </a:ext>
          </a:extLst>
        </xdr:cNvPr>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131064</xdr:rowOff>
    </xdr:from>
    <xdr:to>
      <xdr:col>55</xdr:col>
      <xdr:colOff>0</xdr:colOff>
      <xdr:row>63</xdr:row>
      <xdr:rowOff>133350</xdr:rowOff>
    </xdr:to>
    <xdr:cxnSp macro="">
      <xdr:nvCxnSpPr>
        <xdr:cNvPr id="247" name="直線コネクタ 246">
          <a:extLst>
            <a:ext uri="{FF2B5EF4-FFF2-40B4-BE49-F238E27FC236}">
              <a16:creationId xmlns="" xmlns:a16="http://schemas.microsoft.com/office/drawing/2014/main" id="{9F634A2F-2DCF-4300-8182-9FAF87C70333}"/>
            </a:ext>
          </a:extLst>
        </xdr:cNvPr>
        <xdr:cNvCxnSpPr/>
      </xdr:nvCxnSpPr>
      <xdr:spPr>
        <a:xfrm flipV="1">
          <a:off x="9639300" y="109324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248" name="楕円 247">
          <a:extLst>
            <a:ext uri="{FF2B5EF4-FFF2-40B4-BE49-F238E27FC236}">
              <a16:creationId xmlns="" xmlns:a16="http://schemas.microsoft.com/office/drawing/2014/main" id="{932239AB-2715-47FD-8D92-5B4BC53B4DBC}"/>
            </a:ext>
          </a:extLst>
        </xdr:cNvPr>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134874</xdr:rowOff>
    </xdr:to>
    <xdr:cxnSp macro="">
      <xdr:nvCxnSpPr>
        <xdr:cNvPr id="249" name="直線コネクタ 248">
          <a:extLst>
            <a:ext uri="{FF2B5EF4-FFF2-40B4-BE49-F238E27FC236}">
              <a16:creationId xmlns="" xmlns:a16="http://schemas.microsoft.com/office/drawing/2014/main" id="{DBA7DAD4-8083-408E-B0D7-42D74B85AC55}"/>
            </a:ext>
          </a:extLst>
        </xdr:cNvPr>
        <xdr:cNvCxnSpPr/>
      </xdr:nvCxnSpPr>
      <xdr:spPr>
        <a:xfrm flipV="1">
          <a:off x="8750300" y="109347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85598</xdr:rowOff>
    </xdr:from>
    <xdr:to>
      <xdr:col>41</xdr:col>
      <xdr:colOff>101600</xdr:colOff>
      <xdr:row>64</xdr:row>
      <xdr:rowOff>15748</xdr:rowOff>
    </xdr:to>
    <xdr:sp macro="" textlink="">
      <xdr:nvSpPr>
        <xdr:cNvPr id="250" name="楕円 249">
          <a:extLst>
            <a:ext uri="{FF2B5EF4-FFF2-40B4-BE49-F238E27FC236}">
              <a16:creationId xmlns="" xmlns:a16="http://schemas.microsoft.com/office/drawing/2014/main" id="{8920C48D-9C5C-4EEF-961C-B9AC86F955AC}"/>
            </a:ext>
          </a:extLst>
        </xdr:cNvPr>
        <xdr:cNvSpPr/>
      </xdr:nvSpPr>
      <xdr:spPr>
        <a:xfrm>
          <a:off x="7810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134874</xdr:rowOff>
    </xdr:from>
    <xdr:to>
      <xdr:col>45</xdr:col>
      <xdr:colOff>177800</xdr:colOff>
      <xdr:row>63</xdr:row>
      <xdr:rowOff>136398</xdr:rowOff>
    </xdr:to>
    <xdr:cxnSp macro="">
      <xdr:nvCxnSpPr>
        <xdr:cNvPr id="251" name="直線コネクタ 250">
          <a:extLst>
            <a:ext uri="{FF2B5EF4-FFF2-40B4-BE49-F238E27FC236}">
              <a16:creationId xmlns="" xmlns:a16="http://schemas.microsoft.com/office/drawing/2014/main" id="{C78CA89F-E0AC-47FF-A61C-546FE61CAE00}"/>
            </a:ext>
          </a:extLst>
        </xdr:cNvPr>
        <xdr:cNvCxnSpPr/>
      </xdr:nvCxnSpPr>
      <xdr:spPr>
        <a:xfrm flipV="1">
          <a:off x="7861300" y="10936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87122</xdr:rowOff>
    </xdr:from>
    <xdr:to>
      <xdr:col>36</xdr:col>
      <xdr:colOff>165100</xdr:colOff>
      <xdr:row>64</xdr:row>
      <xdr:rowOff>17272</xdr:rowOff>
    </xdr:to>
    <xdr:sp macro="" textlink="">
      <xdr:nvSpPr>
        <xdr:cNvPr id="252" name="楕円 251">
          <a:extLst>
            <a:ext uri="{FF2B5EF4-FFF2-40B4-BE49-F238E27FC236}">
              <a16:creationId xmlns="" xmlns:a16="http://schemas.microsoft.com/office/drawing/2014/main" id="{56A6CC73-2F1F-462A-BD64-E1FAEA2B2456}"/>
            </a:ext>
          </a:extLst>
        </xdr:cNvPr>
        <xdr:cNvSpPr/>
      </xdr:nvSpPr>
      <xdr:spPr>
        <a:xfrm>
          <a:off x="6921500" y="10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136398</xdr:rowOff>
    </xdr:from>
    <xdr:to>
      <xdr:col>41</xdr:col>
      <xdr:colOff>50800</xdr:colOff>
      <xdr:row>63</xdr:row>
      <xdr:rowOff>137922</xdr:rowOff>
    </xdr:to>
    <xdr:cxnSp macro="">
      <xdr:nvCxnSpPr>
        <xdr:cNvPr id="253" name="直線コネクタ 252">
          <a:extLst>
            <a:ext uri="{FF2B5EF4-FFF2-40B4-BE49-F238E27FC236}">
              <a16:creationId xmlns="" xmlns:a16="http://schemas.microsoft.com/office/drawing/2014/main" id="{51D2EC50-270E-4763-A13A-4EDE9DF30ABC}"/>
            </a:ext>
          </a:extLst>
        </xdr:cNvPr>
        <xdr:cNvCxnSpPr/>
      </xdr:nvCxnSpPr>
      <xdr:spPr>
        <a:xfrm flipV="1">
          <a:off x="6972300" y="109377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 xmlns:a16="http://schemas.microsoft.com/office/drawing/2014/main" id="{A2853A0A-F7AF-431E-9E91-51232C366957}"/>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 xmlns:a16="http://schemas.microsoft.com/office/drawing/2014/main" id="{68216DBA-A8D0-454E-8899-41DBF373DCB2}"/>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 xmlns:a16="http://schemas.microsoft.com/office/drawing/2014/main" id="{2A5B4B96-BA4A-4EFB-A7E0-AF0C9ED7FD5F}"/>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 xmlns:a16="http://schemas.microsoft.com/office/drawing/2014/main" id="{F78329EB-D78F-431A-9DD7-091B7DFB9737}"/>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58" name="n_1mainValue【体育館・プール】&#10;一人当たり面積">
          <a:extLst>
            <a:ext uri="{FF2B5EF4-FFF2-40B4-BE49-F238E27FC236}">
              <a16:creationId xmlns="" xmlns:a16="http://schemas.microsoft.com/office/drawing/2014/main" id="{147BAB69-B7EC-4504-97D8-85FF733FBD53}"/>
            </a:ext>
          </a:extLst>
        </xdr:cNvPr>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259" name="n_2mainValue【体育館・プール】&#10;一人当たり面積">
          <a:extLst>
            <a:ext uri="{FF2B5EF4-FFF2-40B4-BE49-F238E27FC236}">
              <a16:creationId xmlns="" xmlns:a16="http://schemas.microsoft.com/office/drawing/2014/main" id="{40A2FE70-C79B-4198-9127-2C7BFBD785BA}"/>
            </a:ext>
          </a:extLst>
        </xdr:cNvPr>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6875</xdr:rowOff>
    </xdr:from>
    <xdr:ext cx="469744" cy="259045"/>
    <xdr:sp macro="" textlink="">
      <xdr:nvSpPr>
        <xdr:cNvPr id="260" name="n_3mainValue【体育館・プール】&#10;一人当たり面積">
          <a:extLst>
            <a:ext uri="{FF2B5EF4-FFF2-40B4-BE49-F238E27FC236}">
              <a16:creationId xmlns="" xmlns:a16="http://schemas.microsoft.com/office/drawing/2014/main" id="{E3AC4205-959A-4B1E-BF53-40B737F71325}"/>
            </a:ext>
          </a:extLst>
        </xdr:cNvPr>
        <xdr:cNvSpPr txBox="1"/>
      </xdr:nvSpPr>
      <xdr:spPr>
        <a:xfrm>
          <a:off x="7626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8399</xdr:rowOff>
    </xdr:from>
    <xdr:ext cx="469744" cy="259045"/>
    <xdr:sp macro="" textlink="">
      <xdr:nvSpPr>
        <xdr:cNvPr id="261" name="n_4mainValue【体育館・プール】&#10;一人当たり面積">
          <a:extLst>
            <a:ext uri="{FF2B5EF4-FFF2-40B4-BE49-F238E27FC236}">
              <a16:creationId xmlns="" xmlns:a16="http://schemas.microsoft.com/office/drawing/2014/main" id="{0160B4EB-147D-4522-8B3F-B53338B6572D}"/>
            </a:ext>
          </a:extLst>
        </xdr:cNvPr>
        <xdr:cNvSpPr txBox="1"/>
      </xdr:nvSpPr>
      <xdr:spPr>
        <a:xfrm>
          <a:off x="673742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513685AE-6F8C-4526-91AC-91213D4211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1040CB65-BA59-4875-AC7D-F9701DD79C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3942BEFD-61C7-46CF-B2DC-AB641EE11F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5D73044E-4E6C-4B30-8370-CCAAF87B32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5821B982-8394-4512-80A5-C95C073C5D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272CE270-983E-4856-AADD-F4EA236051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287B9081-73E4-4B90-A0F2-1D499B46B7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5AA534A8-39E2-4BF2-A5DE-88C687FBCE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4E764E2B-54A8-495C-8E66-A4D68D2FBE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602D4C9F-D96F-4E17-B214-27DABC0CD2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69265BA8-A3CB-437B-9BDA-9B26967A1D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 xmlns:a16="http://schemas.microsoft.com/office/drawing/2014/main" id="{60DB1404-A417-4E19-814F-5ADF2FE5EC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 xmlns:a16="http://schemas.microsoft.com/office/drawing/2014/main" id="{7908DA37-FE76-4C6A-917D-BE5C4CF3A0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 xmlns:a16="http://schemas.microsoft.com/office/drawing/2014/main" id="{5E1A645D-A5BF-489C-8833-26382B58D6A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 xmlns:a16="http://schemas.microsoft.com/office/drawing/2014/main" id="{EF2A42AE-A1D6-4CF5-9740-7C9E11485F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 xmlns:a16="http://schemas.microsoft.com/office/drawing/2014/main" id="{1A4C6439-3991-4D12-9362-F8CCD63BAB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 xmlns:a16="http://schemas.microsoft.com/office/drawing/2014/main" id="{4D53DCD2-6720-4279-95E7-A3104C5D950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 xmlns:a16="http://schemas.microsoft.com/office/drawing/2014/main" id="{B5C12FE0-F0EB-4508-BB68-BEC1B8B1835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 xmlns:a16="http://schemas.microsoft.com/office/drawing/2014/main" id="{A957984A-A34E-4CDD-82F0-699883E816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 xmlns:a16="http://schemas.microsoft.com/office/drawing/2014/main" id="{44B9C2A5-9B0E-4B32-A4EB-89C1E9E219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 xmlns:a16="http://schemas.microsoft.com/office/drawing/2014/main" id="{9473EDED-F905-4D1D-9874-724FBF324E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 xmlns:a16="http://schemas.microsoft.com/office/drawing/2014/main" id="{148C8E52-3E3D-405C-8EE2-1D30E93B30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 xmlns:a16="http://schemas.microsoft.com/office/drawing/2014/main" id="{F8CBF708-E0EA-467D-BCC6-A7BA8DA653D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 xmlns:a16="http://schemas.microsoft.com/office/drawing/2014/main" id="{CBBE12FA-AE9A-4816-87D9-48148CC50D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 xmlns:a16="http://schemas.microsoft.com/office/drawing/2014/main" id="{1002DF0E-E943-42F0-82C3-68FE7D7D9433}"/>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 xmlns:a16="http://schemas.microsoft.com/office/drawing/2014/main" id="{8765B375-E9A5-4EE2-B399-576E9F660CBC}"/>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 xmlns:a16="http://schemas.microsoft.com/office/drawing/2014/main" id="{4D3AC054-E0F3-48D2-8B7F-E6B2EE8504C3}"/>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 xmlns:a16="http://schemas.microsoft.com/office/drawing/2014/main" id="{05A4865D-6EA0-4ADA-AAE2-0E0B7BE74982}"/>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 xmlns:a16="http://schemas.microsoft.com/office/drawing/2014/main" id="{CACDEE19-AB50-4FD6-AE61-5AFAEEFD06CA}"/>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 xmlns:a16="http://schemas.microsoft.com/office/drawing/2014/main" id="{D4B768BA-9F59-4AA1-8C2A-A1333D7971C9}"/>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 xmlns:a16="http://schemas.microsoft.com/office/drawing/2014/main" id="{777A9F00-C362-4B83-90B3-15DBB82F4CE4}"/>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 xmlns:a16="http://schemas.microsoft.com/office/drawing/2014/main" id="{8E9340D8-B1A2-4FC0-8C70-BECEBE75E1AA}"/>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 xmlns:a16="http://schemas.microsoft.com/office/drawing/2014/main" id="{173F6E84-6CD0-4B79-A2E7-A6FBC3B114C9}"/>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 xmlns:a16="http://schemas.microsoft.com/office/drawing/2014/main" id="{B0F2CF67-5282-4B84-A420-AA5050AD12E7}"/>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 xmlns:a16="http://schemas.microsoft.com/office/drawing/2014/main" id="{DCA24B54-0929-4C39-B634-197E3734DB2B}"/>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F0C36D8B-3B7B-45A2-9F7A-5D8950751F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D5164A07-83DD-435A-855F-032429A1F7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3F40143F-B97A-40F4-BC4A-3C8DD4A3C3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D04232A4-881B-4CA6-8324-64548A21B1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98CAB780-C6DE-45DA-9B2C-2E3DBD97A9D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302" name="楕円 301">
          <a:extLst>
            <a:ext uri="{FF2B5EF4-FFF2-40B4-BE49-F238E27FC236}">
              <a16:creationId xmlns="" xmlns:a16="http://schemas.microsoft.com/office/drawing/2014/main" id="{1D436A4D-1BD2-4945-A592-5E35CBC9AE3B}"/>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303" name="【福祉施設】&#10;有形固定資産減価償却率該当値テキスト">
          <a:extLst>
            <a:ext uri="{FF2B5EF4-FFF2-40B4-BE49-F238E27FC236}">
              <a16:creationId xmlns="" xmlns:a16="http://schemas.microsoft.com/office/drawing/2014/main" id="{D88D484E-98DD-4F01-8287-51A35F119F9E}"/>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304" name="楕円 303">
          <a:extLst>
            <a:ext uri="{FF2B5EF4-FFF2-40B4-BE49-F238E27FC236}">
              <a16:creationId xmlns="" xmlns:a16="http://schemas.microsoft.com/office/drawing/2014/main" id="{8C5CFCFF-B963-4CCD-B7AA-2D08E2D4A879}"/>
            </a:ext>
          </a:extLst>
        </xdr:cNvPr>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74295</xdr:rowOff>
    </xdr:to>
    <xdr:cxnSp macro="">
      <xdr:nvCxnSpPr>
        <xdr:cNvPr id="305" name="直線コネクタ 304">
          <a:extLst>
            <a:ext uri="{FF2B5EF4-FFF2-40B4-BE49-F238E27FC236}">
              <a16:creationId xmlns="" xmlns:a16="http://schemas.microsoft.com/office/drawing/2014/main" id="{D7A442C4-0102-47F6-A313-E81E045E32B4}"/>
            </a:ext>
          </a:extLst>
        </xdr:cNvPr>
        <xdr:cNvCxnSpPr/>
      </xdr:nvCxnSpPr>
      <xdr:spPr>
        <a:xfrm>
          <a:off x="3797300" y="13923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133986</xdr:rowOff>
    </xdr:from>
    <xdr:to>
      <xdr:col>15</xdr:col>
      <xdr:colOff>101600</xdr:colOff>
      <xdr:row>81</xdr:row>
      <xdr:rowOff>64136</xdr:rowOff>
    </xdr:to>
    <xdr:sp macro="" textlink="">
      <xdr:nvSpPr>
        <xdr:cNvPr id="306" name="楕円 305">
          <a:extLst>
            <a:ext uri="{FF2B5EF4-FFF2-40B4-BE49-F238E27FC236}">
              <a16:creationId xmlns="" xmlns:a16="http://schemas.microsoft.com/office/drawing/2014/main" id="{C1E38215-E5DA-4CA9-9C0C-2D482D65C178}"/>
            </a:ext>
          </a:extLst>
        </xdr:cNvPr>
        <xdr:cNvSpPr/>
      </xdr:nvSpPr>
      <xdr:spPr>
        <a:xfrm>
          <a:off x="2857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13336</xdr:rowOff>
    </xdr:from>
    <xdr:to>
      <xdr:col>19</xdr:col>
      <xdr:colOff>177800</xdr:colOff>
      <xdr:row>81</xdr:row>
      <xdr:rowOff>36195</xdr:rowOff>
    </xdr:to>
    <xdr:cxnSp macro="">
      <xdr:nvCxnSpPr>
        <xdr:cNvPr id="307" name="直線コネクタ 306">
          <a:extLst>
            <a:ext uri="{FF2B5EF4-FFF2-40B4-BE49-F238E27FC236}">
              <a16:creationId xmlns="" xmlns:a16="http://schemas.microsoft.com/office/drawing/2014/main" id="{0CCE7C5D-009E-42D8-9B6E-E35D3DD7E0F0}"/>
            </a:ext>
          </a:extLst>
        </xdr:cNvPr>
        <xdr:cNvCxnSpPr/>
      </xdr:nvCxnSpPr>
      <xdr:spPr>
        <a:xfrm>
          <a:off x="2908300" y="13900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116839</xdr:rowOff>
    </xdr:from>
    <xdr:to>
      <xdr:col>10</xdr:col>
      <xdr:colOff>165100</xdr:colOff>
      <xdr:row>81</xdr:row>
      <xdr:rowOff>46989</xdr:rowOff>
    </xdr:to>
    <xdr:sp macro="" textlink="">
      <xdr:nvSpPr>
        <xdr:cNvPr id="308" name="楕円 307">
          <a:extLst>
            <a:ext uri="{FF2B5EF4-FFF2-40B4-BE49-F238E27FC236}">
              <a16:creationId xmlns="" xmlns:a16="http://schemas.microsoft.com/office/drawing/2014/main" id="{2AC3469F-9D38-4D2C-9A2E-24CD54B60EE8}"/>
            </a:ext>
          </a:extLst>
        </xdr:cNvPr>
        <xdr:cNvSpPr/>
      </xdr:nvSpPr>
      <xdr:spPr>
        <a:xfrm>
          <a:off x="196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167639</xdr:rowOff>
    </xdr:from>
    <xdr:to>
      <xdr:col>15</xdr:col>
      <xdr:colOff>50800</xdr:colOff>
      <xdr:row>81</xdr:row>
      <xdr:rowOff>13336</xdr:rowOff>
    </xdr:to>
    <xdr:cxnSp macro="">
      <xdr:nvCxnSpPr>
        <xdr:cNvPr id="309" name="直線コネクタ 308">
          <a:extLst>
            <a:ext uri="{FF2B5EF4-FFF2-40B4-BE49-F238E27FC236}">
              <a16:creationId xmlns="" xmlns:a16="http://schemas.microsoft.com/office/drawing/2014/main" id="{4AE333FF-4AD3-4B0B-9D47-787BABFD8382}"/>
            </a:ext>
          </a:extLst>
        </xdr:cNvPr>
        <xdr:cNvCxnSpPr/>
      </xdr:nvCxnSpPr>
      <xdr:spPr>
        <a:xfrm>
          <a:off x="2019300" y="13883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0" name="楕円 309">
          <a:extLst>
            <a:ext uri="{FF2B5EF4-FFF2-40B4-BE49-F238E27FC236}">
              <a16:creationId xmlns="" xmlns:a16="http://schemas.microsoft.com/office/drawing/2014/main" id="{360F39B4-23AA-4446-8DE6-0084FD1DD540}"/>
            </a:ext>
          </a:extLst>
        </xdr:cNvPr>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80</xdr:row>
      <xdr:rowOff>167639</xdr:rowOff>
    </xdr:to>
    <xdr:cxnSp macro="">
      <xdr:nvCxnSpPr>
        <xdr:cNvPr id="311" name="直線コネクタ 310">
          <a:extLst>
            <a:ext uri="{FF2B5EF4-FFF2-40B4-BE49-F238E27FC236}">
              <a16:creationId xmlns="" xmlns:a16="http://schemas.microsoft.com/office/drawing/2014/main" id="{1FC72235-394C-46A4-AC1C-EC6CB5D2DF4C}"/>
            </a:ext>
          </a:extLst>
        </xdr:cNvPr>
        <xdr:cNvCxnSpPr/>
      </xdr:nvCxnSpPr>
      <xdr:spPr>
        <a:xfrm>
          <a:off x="1130300" y="1386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 xmlns:a16="http://schemas.microsoft.com/office/drawing/2014/main" id="{9BB7A46D-762C-4FD9-9896-2620C25C8BD3}"/>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 xmlns:a16="http://schemas.microsoft.com/office/drawing/2014/main" id="{F93333BE-3E55-4F23-AEB0-AD01F88EEC2E}"/>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 xmlns:a16="http://schemas.microsoft.com/office/drawing/2014/main" id="{0F9071D8-F24B-4903-BC2D-6972D27EDF9D}"/>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 xmlns:a16="http://schemas.microsoft.com/office/drawing/2014/main" id="{0F0684B2-78FF-46C1-AAB1-261807E0891E}"/>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316" name="n_1mainValue【福祉施設】&#10;有形固定資産減価償却率">
          <a:extLst>
            <a:ext uri="{FF2B5EF4-FFF2-40B4-BE49-F238E27FC236}">
              <a16:creationId xmlns="" xmlns:a16="http://schemas.microsoft.com/office/drawing/2014/main" id="{9CEF9935-1ECA-4365-88E3-CDAA1800BBB3}"/>
            </a:ext>
          </a:extLst>
        </xdr:cNvPr>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80663</xdr:rowOff>
    </xdr:from>
    <xdr:ext cx="405111" cy="259045"/>
    <xdr:sp macro="" textlink="">
      <xdr:nvSpPr>
        <xdr:cNvPr id="317" name="n_2mainValue【福祉施設】&#10;有形固定資産減価償却率">
          <a:extLst>
            <a:ext uri="{FF2B5EF4-FFF2-40B4-BE49-F238E27FC236}">
              <a16:creationId xmlns="" xmlns:a16="http://schemas.microsoft.com/office/drawing/2014/main" id="{940A9D41-69A3-43A0-A901-2E7DE886E2E8}"/>
            </a:ext>
          </a:extLst>
        </xdr:cNvPr>
        <xdr:cNvSpPr txBox="1"/>
      </xdr:nvSpPr>
      <xdr:spPr>
        <a:xfrm>
          <a:off x="2705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8" name="n_3mainValue【福祉施設】&#10;有形固定資産減価償却率">
          <a:extLst>
            <a:ext uri="{FF2B5EF4-FFF2-40B4-BE49-F238E27FC236}">
              <a16:creationId xmlns="" xmlns:a16="http://schemas.microsoft.com/office/drawing/2014/main" id="{44AE4E15-8505-4CD6-9F17-8605945DE7DE}"/>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19" name="n_4mainValue【福祉施設】&#10;有形固定資産減価償却率">
          <a:extLst>
            <a:ext uri="{FF2B5EF4-FFF2-40B4-BE49-F238E27FC236}">
              <a16:creationId xmlns="" xmlns:a16="http://schemas.microsoft.com/office/drawing/2014/main" id="{6C3BCA6C-5929-4286-B576-5D01479FE4BA}"/>
            </a:ext>
          </a:extLst>
        </xdr:cNvPr>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 xmlns:a16="http://schemas.microsoft.com/office/drawing/2014/main" id="{AC6AB943-9FED-424B-B8B3-2576F38F48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 xmlns:a16="http://schemas.microsoft.com/office/drawing/2014/main" id="{52287D76-3B76-4B42-B4F2-EDDD661EBE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 xmlns:a16="http://schemas.microsoft.com/office/drawing/2014/main" id="{CD584699-A327-4A01-A81B-765086CDEC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 xmlns:a16="http://schemas.microsoft.com/office/drawing/2014/main" id="{356EF94F-6B3F-420E-8B48-0F92CD3D6B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 xmlns:a16="http://schemas.microsoft.com/office/drawing/2014/main" id="{E87AA7B9-A8F2-4B2F-A977-589E472B4F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 xmlns:a16="http://schemas.microsoft.com/office/drawing/2014/main" id="{8ABCD8DC-CA00-4CB4-8F9C-7E1834AE62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 xmlns:a16="http://schemas.microsoft.com/office/drawing/2014/main" id="{386ED096-6DC7-42FB-96FA-F0FE5BB856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 xmlns:a16="http://schemas.microsoft.com/office/drawing/2014/main" id="{EB0E8840-B57A-4911-B81A-AD496BD3C9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 xmlns:a16="http://schemas.microsoft.com/office/drawing/2014/main" id="{9AE65295-3888-4A79-A912-13A59ECA78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 xmlns:a16="http://schemas.microsoft.com/office/drawing/2014/main" id="{3A5436A2-1A19-4B62-9147-3144F0EA93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 xmlns:a16="http://schemas.microsoft.com/office/drawing/2014/main" id="{30EBD45F-A91C-44FC-B9FF-A4BBEFE5D10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 xmlns:a16="http://schemas.microsoft.com/office/drawing/2014/main" id="{C68C3E0F-BF67-4816-915A-3B65E8AC280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 xmlns:a16="http://schemas.microsoft.com/office/drawing/2014/main" id="{421F398C-7A12-4621-BD0E-B244DF8903D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 xmlns:a16="http://schemas.microsoft.com/office/drawing/2014/main" id="{31385BFC-7A43-4F47-894C-0E47432331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 xmlns:a16="http://schemas.microsoft.com/office/drawing/2014/main" id="{9B744CEC-405E-40FE-A0D3-C9F87FD4813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 xmlns:a16="http://schemas.microsoft.com/office/drawing/2014/main" id="{3EE34466-B2F3-414F-A0DF-260E7E73A90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 xmlns:a16="http://schemas.microsoft.com/office/drawing/2014/main" id="{79647FC9-5A0E-4D92-959D-2C9F1609E00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 xmlns:a16="http://schemas.microsoft.com/office/drawing/2014/main" id="{91C8DA5E-A9BF-489F-A769-10707C776E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 xmlns:a16="http://schemas.microsoft.com/office/drawing/2014/main" id="{C12D145F-3AC5-4FB3-9E63-6A019187A3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 xmlns:a16="http://schemas.microsoft.com/office/drawing/2014/main" id="{D18563A4-E68E-4447-9DB4-28C71DBBBB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 xmlns:a16="http://schemas.microsoft.com/office/drawing/2014/main" id="{CF458CAA-E1DB-429B-99E1-76643448B3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 xmlns:a16="http://schemas.microsoft.com/office/drawing/2014/main" id="{E9FB88D2-0EAB-4968-AD48-F75DED09BA74}"/>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 xmlns:a16="http://schemas.microsoft.com/office/drawing/2014/main" id="{72305FF7-E977-41BD-8831-CBD4E6A079E7}"/>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 xmlns:a16="http://schemas.microsoft.com/office/drawing/2014/main" id="{70B01D28-5BF7-4D30-9324-3B06F2D8B192}"/>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 xmlns:a16="http://schemas.microsoft.com/office/drawing/2014/main" id="{1A620E7A-299B-410D-9B10-2F9D1BEC098F}"/>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 xmlns:a16="http://schemas.microsoft.com/office/drawing/2014/main" id="{207A2372-0728-48A2-BC8D-CC4FA9C6C95E}"/>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 xmlns:a16="http://schemas.microsoft.com/office/drawing/2014/main" id="{A56E00B9-7219-44BC-864A-E222CF82C266}"/>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 xmlns:a16="http://schemas.microsoft.com/office/drawing/2014/main" id="{AE804426-7769-40EA-8F61-BB411013BB2B}"/>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 xmlns:a16="http://schemas.microsoft.com/office/drawing/2014/main" id="{9A354190-BA01-4BF8-B1D9-A3C2E0776AC2}"/>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 xmlns:a16="http://schemas.microsoft.com/office/drawing/2014/main" id="{F8E6F2F8-769B-420B-8F40-C0E795D34435}"/>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 xmlns:a16="http://schemas.microsoft.com/office/drawing/2014/main" id="{EB0B1277-E378-4620-AB0C-69F777280429}"/>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 xmlns:a16="http://schemas.microsoft.com/office/drawing/2014/main" id="{63E5371B-C0AA-4A48-BC4B-93BD8D4ED248}"/>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2A8B5BD2-7252-4355-BB43-647065F6C2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A257F134-A757-444B-B957-92D327549F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A4FB9991-49DF-4BEB-9B51-B6510EEC18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A63105D8-5DDB-46B9-A3D5-A3091B42EE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983ED31F-5222-4825-9BFA-91719F58E9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91084</xdr:rowOff>
    </xdr:from>
    <xdr:to>
      <xdr:col>55</xdr:col>
      <xdr:colOff>50800</xdr:colOff>
      <xdr:row>86</xdr:row>
      <xdr:rowOff>21234</xdr:rowOff>
    </xdr:to>
    <xdr:sp macro="" textlink="">
      <xdr:nvSpPr>
        <xdr:cNvPr id="357" name="楕円 356">
          <a:extLst>
            <a:ext uri="{FF2B5EF4-FFF2-40B4-BE49-F238E27FC236}">
              <a16:creationId xmlns="" xmlns:a16="http://schemas.microsoft.com/office/drawing/2014/main" id="{1DD16B58-AC0D-42CD-B508-63E604CDBAC8}"/>
            </a:ext>
          </a:extLst>
        </xdr:cNvPr>
        <xdr:cNvSpPr/>
      </xdr:nvSpPr>
      <xdr:spPr>
        <a:xfrm>
          <a:off x="104267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 xmlns:a16="http://schemas.microsoft.com/office/drawing/2014/main" id="{4A844F0E-9453-4C50-9B27-843923A9DBDC}"/>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91999</xdr:rowOff>
    </xdr:from>
    <xdr:to>
      <xdr:col>50</xdr:col>
      <xdr:colOff>165100</xdr:colOff>
      <xdr:row>86</xdr:row>
      <xdr:rowOff>22149</xdr:rowOff>
    </xdr:to>
    <xdr:sp macro="" textlink="">
      <xdr:nvSpPr>
        <xdr:cNvPr id="359" name="楕円 358">
          <a:extLst>
            <a:ext uri="{FF2B5EF4-FFF2-40B4-BE49-F238E27FC236}">
              <a16:creationId xmlns="" xmlns:a16="http://schemas.microsoft.com/office/drawing/2014/main" id="{18B613FA-62AD-48F6-A434-5A861D10D1E8}"/>
            </a:ext>
          </a:extLst>
        </xdr:cNvPr>
        <xdr:cNvSpPr/>
      </xdr:nvSpPr>
      <xdr:spPr>
        <a:xfrm>
          <a:off x="9588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141884</xdr:rowOff>
    </xdr:from>
    <xdr:to>
      <xdr:col>55</xdr:col>
      <xdr:colOff>0</xdr:colOff>
      <xdr:row>85</xdr:row>
      <xdr:rowOff>142799</xdr:rowOff>
    </xdr:to>
    <xdr:cxnSp macro="">
      <xdr:nvCxnSpPr>
        <xdr:cNvPr id="360" name="直線コネクタ 359">
          <a:extLst>
            <a:ext uri="{FF2B5EF4-FFF2-40B4-BE49-F238E27FC236}">
              <a16:creationId xmlns="" xmlns:a16="http://schemas.microsoft.com/office/drawing/2014/main" id="{087D94DB-DF62-4760-88E9-A8662867D918}"/>
            </a:ext>
          </a:extLst>
        </xdr:cNvPr>
        <xdr:cNvCxnSpPr/>
      </xdr:nvCxnSpPr>
      <xdr:spPr>
        <a:xfrm flipV="1">
          <a:off x="9639300" y="147151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92914</xdr:rowOff>
    </xdr:from>
    <xdr:to>
      <xdr:col>46</xdr:col>
      <xdr:colOff>38100</xdr:colOff>
      <xdr:row>86</xdr:row>
      <xdr:rowOff>23064</xdr:rowOff>
    </xdr:to>
    <xdr:sp macro="" textlink="">
      <xdr:nvSpPr>
        <xdr:cNvPr id="361" name="楕円 360">
          <a:extLst>
            <a:ext uri="{FF2B5EF4-FFF2-40B4-BE49-F238E27FC236}">
              <a16:creationId xmlns="" xmlns:a16="http://schemas.microsoft.com/office/drawing/2014/main" id="{F5407952-90DA-4424-9E38-D08B9D3154E7}"/>
            </a:ext>
          </a:extLst>
        </xdr:cNvPr>
        <xdr:cNvSpPr/>
      </xdr:nvSpPr>
      <xdr:spPr>
        <a:xfrm>
          <a:off x="8699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142799</xdr:rowOff>
    </xdr:from>
    <xdr:to>
      <xdr:col>50</xdr:col>
      <xdr:colOff>114300</xdr:colOff>
      <xdr:row>85</xdr:row>
      <xdr:rowOff>143714</xdr:rowOff>
    </xdr:to>
    <xdr:cxnSp macro="">
      <xdr:nvCxnSpPr>
        <xdr:cNvPr id="362" name="直線コネクタ 361">
          <a:extLst>
            <a:ext uri="{FF2B5EF4-FFF2-40B4-BE49-F238E27FC236}">
              <a16:creationId xmlns="" xmlns:a16="http://schemas.microsoft.com/office/drawing/2014/main" id="{7CD5E70F-55DD-4547-84B1-01C8348AA8B3}"/>
            </a:ext>
          </a:extLst>
        </xdr:cNvPr>
        <xdr:cNvCxnSpPr/>
      </xdr:nvCxnSpPr>
      <xdr:spPr>
        <a:xfrm flipV="1">
          <a:off x="8750300" y="147160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3" name="楕円 362">
          <a:extLst>
            <a:ext uri="{FF2B5EF4-FFF2-40B4-BE49-F238E27FC236}">
              <a16:creationId xmlns="" xmlns:a16="http://schemas.microsoft.com/office/drawing/2014/main" id="{D93F280E-347F-4510-9122-1FE48FBBFC49}"/>
            </a:ext>
          </a:extLst>
        </xdr:cNvPr>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143714</xdr:rowOff>
    </xdr:from>
    <xdr:to>
      <xdr:col>45</xdr:col>
      <xdr:colOff>177800</xdr:colOff>
      <xdr:row>85</xdr:row>
      <xdr:rowOff>145542</xdr:rowOff>
    </xdr:to>
    <xdr:cxnSp macro="">
      <xdr:nvCxnSpPr>
        <xdr:cNvPr id="364" name="直線コネクタ 363">
          <a:extLst>
            <a:ext uri="{FF2B5EF4-FFF2-40B4-BE49-F238E27FC236}">
              <a16:creationId xmlns="" xmlns:a16="http://schemas.microsoft.com/office/drawing/2014/main" id="{768C0564-FEE0-4C31-82DB-907C95410C67}"/>
            </a:ext>
          </a:extLst>
        </xdr:cNvPr>
        <xdr:cNvCxnSpPr/>
      </xdr:nvCxnSpPr>
      <xdr:spPr>
        <a:xfrm flipV="1">
          <a:off x="7861300" y="147169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96114</xdr:rowOff>
    </xdr:from>
    <xdr:to>
      <xdr:col>36</xdr:col>
      <xdr:colOff>165100</xdr:colOff>
      <xdr:row>86</xdr:row>
      <xdr:rowOff>26264</xdr:rowOff>
    </xdr:to>
    <xdr:sp macro="" textlink="">
      <xdr:nvSpPr>
        <xdr:cNvPr id="365" name="楕円 364">
          <a:extLst>
            <a:ext uri="{FF2B5EF4-FFF2-40B4-BE49-F238E27FC236}">
              <a16:creationId xmlns="" xmlns:a16="http://schemas.microsoft.com/office/drawing/2014/main" id="{901C1982-4448-464E-B4F6-89159A6C5791}"/>
            </a:ext>
          </a:extLst>
        </xdr:cNvPr>
        <xdr:cNvSpPr/>
      </xdr:nvSpPr>
      <xdr:spPr>
        <a:xfrm>
          <a:off x="6921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146914</xdr:rowOff>
    </xdr:to>
    <xdr:cxnSp macro="">
      <xdr:nvCxnSpPr>
        <xdr:cNvPr id="366" name="直線コネクタ 365">
          <a:extLst>
            <a:ext uri="{FF2B5EF4-FFF2-40B4-BE49-F238E27FC236}">
              <a16:creationId xmlns="" xmlns:a16="http://schemas.microsoft.com/office/drawing/2014/main" id="{B6EA745F-48CA-49EB-B681-CD15A6B1AB54}"/>
            </a:ext>
          </a:extLst>
        </xdr:cNvPr>
        <xdr:cNvCxnSpPr/>
      </xdr:nvCxnSpPr>
      <xdr:spPr>
        <a:xfrm flipV="1">
          <a:off x="6972300" y="147187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 xmlns:a16="http://schemas.microsoft.com/office/drawing/2014/main" id="{34893A38-26CD-4F1D-8D58-096F35483924}"/>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 xmlns:a16="http://schemas.microsoft.com/office/drawing/2014/main" id="{FD9A6F62-84D8-4C74-990F-C710ACE3C8D7}"/>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 xmlns:a16="http://schemas.microsoft.com/office/drawing/2014/main" id="{EF7954E0-58D2-4A46-B8CD-F9E214841EFC}"/>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 xmlns:a16="http://schemas.microsoft.com/office/drawing/2014/main" id="{9728A123-1F20-4D79-AD5C-5217B3EBE24F}"/>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13276</xdr:rowOff>
    </xdr:from>
    <xdr:ext cx="469744" cy="259045"/>
    <xdr:sp macro="" textlink="">
      <xdr:nvSpPr>
        <xdr:cNvPr id="371" name="n_1mainValue【福祉施設】&#10;一人当たり面積">
          <a:extLst>
            <a:ext uri="{FF2B5EF4-FFF2-40B4-BE49-F238E27FC236}">
              <a16:creationId xmlns="" xmlns:a16="http://schemas.microsoft.com/office/drawing/2014/main" id="{6B813310-E783-4EFB-AF0F-C09E1D353D53}"/>
            </a:ext>
          </a:extLst>
        </xdr:cNvPr>
        <xdr:cNvSpPr txBox="1"/>
      </xdr:nvSpPr>
      <xdr:spPr>
        <a:xfrm>
          <a:off x="9391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39591</xdr:rowOff>
    </xdr:from>
    <xdr:ext cx="469744" cy="259045"/>
    <xdr:sp macro="" textlink="">
      <xdr:nvSpPr>
        <xdr:cNvPr id="372" name="n_2mainValue【福祉施設】&#10;一人当たり面積">
          <a:extLst>
            <a:ext uri="{FF2B5EF4-FFF2-40B4-BE49-F238E27FC236}">
              <a16:creationId xmlns="" xmlns:a16="http://schemas.microsoft.com/office/drawing/2014/main" id="{466F0E3D-B4BA-47D3-B8F5-28A0CFC1552C}"/>
            </a:ext>
          </a:extLst>
        </xdr:cNvPr>
        <xdr:cNvSpPr txBox="1"/>
      </xdr:nvSpPr>
      <xdr:spPr>
        <a:xfrm>
          <a:off x="8515427" y="144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41419</xdr:rowOff>
    </xdr:from>
    <xdr:ext cx="469744" cy="259045"/>
    <xdr:sp macro="" textlink="">
      <xdr:nvSpPr>
        <xdr:cNvPr id="373" name="n_3mainValue【福祉施設】&#10;一人当たり面積">
          <a:extLst>
            <a:ext uri="{FF2B5EF4-FFF2-40B4-BE49-F238E27FC236}">
              <a16:creationId xmlns="" xmlns:a16="http://schemas.microsoft.com/office/drawing/2014/main" id="{E34C0666-98B0-4ABB-A1FF-60E437A278FC}"/>
            </a:ext>
          </a:extLst>
        </xdr:cNvPr>
        <xdr:cNvSpPr txBox="1"/>
      </xdr:nvSpPr>
      <xdr:spPr>
        <a:xfrm>
          <a:off x="7626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17391</xdr:rowOff>
    </xdr:from>
    <xdr:ext cx="469744" cy="259045"/>
    <xdr:sp macro="" textlink="">
      <xdr:nvSpPr>
        <xdr:cNvPr id="374" name="n_4mainValue【福祉施設】&#10;一人当たり面積">
          <a:extLst>
            <a:ext uri="{FF2B5EF4-FFF2-40B4-BE49-F238E27FC236}">
              <a16:creationId xmlns="" xmlns:a16="http://schemas.microsoft.com/office/drawing/2014/main" id="{0DE30676-F482-4430-A315-59AF74C2114E}"/>
            </a:ext>
          </a:extLst>
        </xdr:cNvPr>
        <xdr:cNvSpPr txBox="1"/>
      </xdr:nvSpPr>
      <xdr:spPr>
        <a:xfrm>
          <a:off x="67374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 xmlns:a16="http://schemas.microsoft.com/office/drawing/2014/main" id="{6D4528AA-BA44-430B-B8B4-5EC87EE4E4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 xmlns:a16="http://schemas.microsoft.com/office/drawing/2014/main" id="{D64DD406-A932-4434-BE7A-72CAB74294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 xmlns:a16="http://schemas.microsoft.com/office/drawing/2014/main" id="{1B88F5FA-2EE4-407B-AF1D-D0A8BCA586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 xmlns:a16="http://schemas.microsoft.com/office/drawing/2014/main" id="{114D09DE-E1CC-4C5C-B62F-81541941FF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 xmlns:a16="http://schemas.microsoft.com/office/drawing/2014/main" id="{582B9F61-2E71-44AE-9D1A-CFDFAFA89D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 xmlns:a16="http://schemas.microsoft.com/office/drawing/2014/main" id="{279A39AF-E34C-440A-A991-AD9A17B70B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 xmlns:a16="http://schemas.microsoft.com/office/drawing/2014/main" id="{D7647057-8744-4569-9E09-0088F294AD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 xmlns:a16="http://schemas.microsoft.com/office/drawing/2014/main" id="{32C6A771-8C3D-467A-9A6F-8853D3C2FF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 xmlns:a16="http://schemas.microsoft.com/office/drawing/2014/main" id="{932090BE-DE2B-4824-BD7B-4695A854FD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 xmlns:a16="http://schemas.microsoft.com/office/drawing/2014/main" id="{BB2718A8-DB00-4C61-B20B-F62472AB65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 xmlns:a16="http://schemas.microsoft.com/office/drawing/2014/main" id="{3A44D770-131F-42BD-9466-2D4D1D5819A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 xmlns:a16="http://schemas.microsoft.com/office/drawing/2014/main" id="{16134974-9ECA-42B9-8BC5-17A4E80174B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 xmlns:a16="http://schemas.microsoft.com/office/drawing/2014/main" id="{085610C2-7D6A-46FC-96E2-D946E182454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 xmlns:a16="http://schemas.microsoft.com/office/drawing/2014/main" id="{AB5776F3-745D-4DA9-9CF9-39F2AF7D256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 xmlns:a16="http://schemas.microsoft.com/office/drawing/2014/main" id="{9C0273C5-81B4-430E-A083-ADE6C800FC5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 xmlns:a16="http://schemas.microsoft.com/office/drawing/2014/main" id="{589E593A-C587-4A36-8567-6AE89D76A0A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 xmlns:a16="http://schemas.microsoft.com/office/drawing/2014/main" id="{DC51E5B8-1378-4A53-8891-A552A1C5B65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 xmlns:a16="http://schemas.microsoft.com/office/drawing/2014/main" id="{87CFB942-4757-4CAD-A330-017D01C0144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 xmlns:a16="http://schemas.microsoft.com/office/drawing/2014/main" id="{C954A44F-3F19-492C-A4BC-B9430AE69A0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 xmlns:a16="http://schemas.microsoft.com/office/drawing/2014/main" id="{45FA158C-6222-4041-BE89-1DBDFB63548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 xmlns:a16="http://schemas.microsoft.com/office/drawing/2014/main" id="{44CF6F1B-1FB1-46DB-A5FA-B6D50D9B558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 xmlns:a16="http://schemas.microsoft.com/office/drawing/2014/main" id="{53085DC3-B461-469E-A993-CD706E509A3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 xmlns:a16="http://schemas.microsoft.com/office/drawing/2014/main" id="{48AD0469-ED23-42CB-AAA7-DDD44B65E36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 xmlns:a16="http://schemas.microsoft.com/office/drawing/2014/main" id="{117182B7-C9CB-46F6-B043-3B7A570030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 xmlns:a16="http://schemas.microsoft.com/office/drawing/2014/main" id="{3D873391-CCCD-4958-BA82-8B94FB1060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 xmlns:a16="http://schemas.microsoft.com/office/drawing/2014/main" id="{4525D00B-5078-42D2-9226-8F3FCA19F488}"/>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 xmlns:a16="http://schemas.microsoft.com/office/drawing/2014/main" id="{E6F086CC-8C34-4BA2-A3DF-E64EAB32C148}"/>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 xmlns:a16="http://schemas.microsoft.com/office/drawing/2014/main" id="{169FFD5A-6B12-4B5F-84CB-734A00C17F8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 xmlns:a16="http://schemas.microsoft.com/office/drawing/2014/main" id="{4671FD36-40C5-4899-B403-8F7ADFF8D107}"/>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 xmlns:a16="http://schemas.microsoft.com/office/drawing/2014/main" id="{1F90C438-48BB-44E7-9258-83E65A5BE431}"/>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 xmlns:a16="http://schemas.microsoft.com/office/drawing/2014/main" id="{467C0380-1C6F-4F81-8648-56B280B1C817}"/>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 xmlns:a16="http://schemas.microsoft.com/office/drawing/2014/main" id="{0052710D-905D-4CF2-AD02-F6A6CF8BAFD6}"/>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 xmlns:a16="http://schemas.microsoft.com/office/drawing/2014/main" id="{F187F5D9-4D1B-48D4-B498-2BAEE51E915B}"/>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 xmlns:a16="http://schemas.microsoft.com/office/drawing/2014/main" id="{479E6A1F-6F49-4878-9BFF-71124A057F84}"/>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 xmlns:a16="http://schemas.microsoft.com/office/drawing/2014/main" id="{0F6CB0FC-B3C2-4D19-8D95-169554D2EA32}"/>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 xmlns:a16="http://schemas.microsoft.com/office/drawing/2014/main" id="{0A0E9997-AC56-4E94-A9BE-690D02BE76DF}"/>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81465742-FDA7-4BF5-80F9-D1DEC4BD10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32D4267D-ED08-4518-BAFE-21316A5B908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680C14AA-9232-4FD9-AEF2-8E74B111471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FF6751C5-C451-4FD1-8ADC-C62BD830E96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BBB12B39-A933-4CEA-BC4D-0834505E14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44994</xdr:rowOff>
    </xdr:from>
    <xdr:to>
      <xdr:col>24</xdr:col>
      <xdr:colOff>114300</xdr:colOff>
      <xdr:row>108</xdr:row>
      <xdr:rowOff>146594</xdr:rowOff>
    </xdr:to>
    <xdr:sp macro="" textlink="">
      <xdr:nvSpPr>
        <xdr:cNvPr id="416" name="楕円 415">
          <a:extLst>
            <a:ext uri="{FF2B5EF4-FFF2-40B4-BE49-F238E27FC236}">
              <a16:creationId xmlns="" xmlns:a16="http://schemas.microsoft.com/office/drawing/2014/main" id="{E73826FF-DB31-4CC6-A34F-1EF0817F070D}"/>
            </a:ext>
          </a:extLst>
        </xdr:cNvPr>
        <xdr:cNvSpPr/>
      </xdr:nvSpPr>
      <xdr:spPr>
        <a:xfrm>
          <a:off x="4584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131371</xdr:rowOff>
    </xdr:from>
    <xdr:ext cx="405111" cy="259045"/>
    <xdr:sp macro="" textlink="">
      <xdr:nvSpPr>
        <xdr:cNvPr id="417" name="【市民会館】&#10;有形固定資産減価償却率該当値テキスト">
          <a:extLst>
            <a:ext uri="{FF2B5EF4-FFF2-40B4-BE49-F238E27FC236}">
              <a16:creationId xmlns="" xmlns:a16="http://schemas.microsoft.com/office/drawing/2014/main" id="{960269DD-A71D-4451-87A7-2CA8EDA929D5}"/>
            </a:ext>
          </a:extLst>
        </xdr:cNvPr>
        <xdr:cNvSpPr txBox="1"/>
      </xdr:nvSpPr>
      <xdr:spPr>
        <a:xfrm>
          <a:off x="4673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49893</xdr:rowOff>
    </xdr:from>
    <xdr:to>
      <xdr:col>20</xdr:col>
      <xdr:colOff>38100</xdr:colOff>
      <xdr:row>108</xdr:row>
      <xdr:rowOff>151493</xdr:rowOff>
    </xdr:to>
    <xdr:sp macro="" textlink="">
      <xdr:nvSpPr>
        <xdr:cNvPr id="418" name="楕円 417">
          <a:extLst>
            <a:ext uri="{FF2B5EF4-FFF2-40B4-BE49-F238E27FC236}">
              <a16:creationId xmlns="" xmlns:a16="http://schemas.microsoft.com/office/drawing/2014/main" id="{D32A6EC3-054F-4DC4-8BBE-F15433DC7DCD}"/>
            </a:ext>
          </a:extLst>
        </xdr:cNvPr>
        <xdr:cNvSpPr/>
      </xdr:nvSpPr>
      <xdr:spPr>
        <a:xfrm>
          <a:off x="3746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95794</xdr:rowOff>
    </xdr:from>
    <xdr:to>
      <xdr:col>24</xdr:col>
      <xdr:colOff>63500</xdr:colOff>
      <xdr:row>108</xdr:row>
      <xdr:rowOff>100693</xdr:rowOff>
    </xdr:to>
    <xdr:cxnSp macro="">
      <xdr:nvCxnSpPr>
        <xdr:cNvPr id="419" name="直線コネクタ 418">
          <a:extLst>
            <a:ext uri="{FF2B5EF4-FFF2-40B4-BE49-F238E27FC236}">
              <a16:creationId xmlns="" xmlns:a16="http://schemas.microsoft.com/office/drawing/2014/main" id="{E734A155-881D-445E-AAF3-BF54F24D5A2D}"/>
            </a:ext>
          </a:extLst>
        </xdr:cNvPr>
        <xdr:cNvCxnSpPr/>
      </xdr:nvCxnSpPr>
      <xdr:spPr>
        <a:xfrm flipV="1">
          <a:off x="3797300" y="186123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40095</xdr:rowOff>
    </xdr:from>
    <xdr:to>
      <xdr:col>15</xdr:col>
      <xdr:colOff>101600</xdr:colOff>
      <xdr:row>108</xdr:row>
      <xdr:rowOff>141695</xdr:rowOff>
    </xdr:to>
    <xdr:sp macro="" textlink="">
      <xdr:nvSpPr>
        <xdr:cNvPr id="420" name="楕円 419">
          <a:extLst>
            <a:ext uri="{FF2B5EF4-FFF2-40B4-BE49-F238E27FC236}">
              <a16:creationId xmlns="" xmlns:a16="http://schemas.microsoft.com/office/drawing/2014/main" id="{052664C1-4990-40F0-8EB0-8B810B57E35E}"/>
            </a:ext>
          </a:extLst>
        </xdr:cNvPr>
        <xdr:cNvSpPr/>
      </xdr:nvSpPr>
      <xdr:spPr>
        <a:xfrm>
          <a:off x="2857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90895</xdr:rowOff>
    </xdr:from>
    <xdr:to>
      <xdr:col>19</xdr:col>
      <xdr:colOff>177800</xdr:colOff>
      <xdr:row>108</xdr:row>
      <xdr:rowOff>100693</xdr:rowOff>
    </xdr:to>
    <xdr:cxnSp macro="">
      <xdr:nvCxnSpPr>
        <xdr:cNvPr id="421" name="直線コネクタ 420">
          <a:extLst>
            <a:ext uri="{FF2B5EF4-FFF2-40B4-BE49-F238E27FC236}">
              <a16:creationId xmlns="" xmlns:a16="http://schemas.microsoft.com/office/drawing/2014/main" id="{C2A11774-FD80-4BB6-A11A-9831F6E7786F}"/>
            </a:ext>
          </a:extLst>
        </xdr:cNvPr>
        <xdr:cNvCxnSpPr/>
      </xdr:nvCxnSpPr>
      <xdr:spPr>
        <a:xfrm>
          <a:off x="2908300" y="186074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87449</xdr:rowOff>
    </xdr:from>
    <xdr:to>
      <xdr:col>10</xdr:col>
      <xdr:colOff>165100</xdr:colOff>
      <xdr:row>109</xdr:row>
      <xdr:rowOff>17599</xdr:rowOff>
    </xdr:to>
    <xdr:sp macro="" textlink="">
      <xdr:nvSpPr>
        <xdr:cNvPr id="422" name="楕円 421">
          <a:extLst>
            <a:ext uri="{FF2B5EF4-FFF2-40B4-BE49-F238E27FC236}">
              <a16:creationId xmlns="" xmlns:a16="http://schemas.microsoft.com/office/drawing/2014/main" id="{6D7BEE69-5D86-4681-B6B6-3828098216C0}"/>
            </a:ext>
          </a:extLst>
        </xdr:cNvPr>
        <xdr:cNvSpPr/>
      </xdr:nvSpPr>
      <xdr:spPr>
        <a:xfrm>
          <a:off x="1968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90895</xdr:rowOff>
    </xdr:from>
    <xdr:to>
      <xdr:col>15</xdr:col>
      <xdr:colOff>50800</xdr:colOff>
      <xdr:row>108</xdr:row>
      <xdr:rowOff>138249</xdr:rowOff>
    </xdr:to>
    <xdr:cxnSp macro="">
      <xdr:nvCxnSpPr>
        <xdr:cNvPr id="423" name="直線コネクタ 422">
          <a:extLst>
            <a:ext uri="{FF2B5EF4-FFF2-40B4-BE49-F238E27FC236}">
              <a16:creationId xmlns="" xmlns:a16="http://schemas.microsoft.com/office/drawing/2014/main" id="{455C2CC5-75F2-4041-9051-2D4A5204B49D}"/>
            </a:ext>
          </a:extLst>
        </xdr:cNvPr>
        <xdr:cNvCxnSpPr/>
      </xdr:nvCxnSpPr>
      <xdr:spPr>
        <a:xfrm flipV="1">
          <a:off x="2019300" y="186074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71120</xdr:rowOff>
    </xdr:from>
    <xdr:to>
      <xdr:col>6</xdr:col>
      <xdr:colOff>38100</xdr:colOff>
      <xdr:row>109</xdr:row>
      <xdr:rowOff>1270</xdr:rowOff>
    </xdr:to>
    <xdr:sp macro="" textlink="">
      <xdr:nvSpPr>
        <xdr:cNvPr id="424" name="楕円 423">
          <a:extLst>
            <a:ext uri="{FF2B5EF4-FFF2-40B4-BE49-F238E27FC236}">
              <a16:creationId xmlns="" xmlns:a16="http://schemas.microsoft.com/office/drawing/2014/main" id="{A9B6AF3F-106E-4AFA-99C6-11253E1B5108}"/>
            </a:ext>
          </a:extLst>
        </xdr:cNvPr>
        <xdr:cNvSpPr/>
      </xdr:nvSpPr>
      <xdr:spPr>
        <a:xfrm>
          <a:off x="107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121920</xdr:rowOff>
    </xdr:from>
    <xdr:to>
      <xdr:col>10</xdr:col>
      <xdr:colOff>114300</xdr:colOff>
      <xdr:row>108</xdr:row>
      <xdr:rowOff>138249</xdr:rowOff>
    </xdr:to>
    <xdr:cxnSp macro="">
      <xdr:nvCxnSpPr>
        <xdr:cNvPr id="425" name="直線コネクタ 424">
          <a:extLst>
            <a:ext uri="{FF2B5EF4-FFF2-40B4-BE49-F238E27FC236}">
              <a16:creationId xmlns="" xmlns:a16="http://schemas.microsoft.com/office/drawing/2014/main" id="{D6E30F10-0550-4891-936D-1B8C3EE77B52}"/>
            </a:ext>
          </a:extLst>
        </xdr:cNvPr>
        <xdr:cNvCxnSpPr/>
      </xdr:nvCxnSpPr>
      <xdr:spPr>
        <a:xfrm>
          <a:off x="1130300" y="186385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 xmlns:a16="http://schemas.microsoft.com/office/drawing/2014/main" id="{E1975D95-D23F-4B29-BEB3-E6B621248F31}"/>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 xmlns:a16="http://schemas.microsoft.com/office/drawing/2014/main" id="{65DD80AD-098D-424F-9D3F-B8858C759C5F}"/>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 xmlns:a16="http://schemas.microsoft.com/office/drawing/2014/main" id="{BED144F6-E1CE-4B20-95E6-6D105B65A855}"/>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 xmlns:a16="http://schemas.microsoft.com/office/drawing/2014/main" id="{C2CFB500-F3A9-4926-A13E-AD192FDA1684}"/>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142620</xdr:rowOff>
    </xdr:from>
    <xdr:ext cx="405111" cy="259045"/>
    <xdr:sp macro="" textlink="">
      <xdr:nvSpPr>
        <xdr:cNvPr id="430" name="n_1mainValue【市民会館】&#10;有形固定資産減価償却率">
          <a:extLst>
            <a:ext uri="{FF2B5EF4-FFF2-40B4-BE49-F238E27FC236}">
              <a16:creationId xmlns="" xmlns:a16="http://schemas.microsoft.com/office/drawing/2014/main" id="{835CE213-9846-43CD-A326-5ECD1D2D0D95}"/>
            </a:ext>
          </a:extLst>
        </xdr:cNvPr>
        <xdr:cNvSpPr txBox="1"/>
      </xdr:nvSpPr>
      <xdr:spPr>
        <a:xfrm>
          <a:off x="35820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132822</xdr:rowOff>
    </xdr:from>
    <xdr:ext cx="405111" cy="259045"/>
    <xdr:sp macro="" textlink="">
      <xdr:nvSpPr>
        <xdr:cNvPr id="431" name="n_2mainValue【市民会館】&#10;有形固定資産減価償却率">
          <a:extLst>
            <a:ext uri="{FF2B5EF4-FFF2-40B4-BE49-F238E27FC236}">
              <a16:creationId xmlns="" xmlns:a16="http://schemas.microsoft.com/office/drawing/2014/main" id="{0E172956-6AFF-4103-8BD6-38D9BF9350C2}"/>
            </a:ext>
          </a:extLst>
        </xdr:cNvPr>
        <xdr:cNvSpPr txBox="1"/>
      </xdr:nvSpPr>
      <xdr:spPr>
        <a:xfrm>
          <a:off x="2705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8726</xdr:rowOff>
    </xdr:from>
    <xdr:ext cx="405111" cy="259045"/>
    <xdr:sp macro="" textlink="">
      <xdr:nvSpPr>
        <xdr:cNvPr id="432" name="n_3mainValue【市民会館】&#10;有形固定資産減価償却率">
          <a:extLst>
            <a:ext uri="{FF2B5EF4-FFF2-40B4-BE49-F238E27FC236}">
              <a16:creationId xmlns="" xmlns:a16="http://schemas.microsoft.com/office/drawing/2014/main" id="{D90CAE4D-4B11-46E2-A6A8-368EA3DCD321}"/>
            </a:ext>
          </a:extLst>
        </xdr:cNvPr>
        <xdr:cNvSpPr txBox="1"/>
      </xdr:nvSpPr>
      <xdr:spPr>
        <a:xfrm>
          <a:off x="1816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163847</xdr:rowOff>
    </xdr:from>
    <xdr:ext cx="405111" cy="259045"/>
    <xdr:sp macro="" textlink="">
      <xdr:nvSpPr>
        <xdr:cNvPr id="433" name="n_4mainValue【市民会館】&#10;有形固定資産減価償却率">
          <a:extLst>
            <a:ext uri="{FF2B5EF4-FFF2-40B4-BE49-F238E27FC236}">
              <a16:creationId xmlns="" xmlns:a16="http://schemas.microsoft.com/office/drawing/2014/main" id="{BA882B1D-DFE6-4800-B33B-B6C8077C74D6}"/>
            </a:ext>
          </a:extLst>
        </xdr:cNvPr>
        <xdr:cNvSpPr txBox="1"/>
      </xdr:nvSpPr>
      <xdr:spPr>
        <a:xfrm>
          <a:off x="927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 xmlns:a16="http://schemas.microsoft.com/office/drawing/2014/main" id="{76894E2D-E5BB-4C48-8005-6245EEDDDA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 xmlns:a16="http://schemas.microsoft.com/office/drawing/2014/main" id="{A89A9A7F-1BB1-43B0-8910-9976F58182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 xmlns:a16="http://schemas.microsoft.com/office/drawing/2014/main" id="{212046E4-B261-4E97-AB0D-A3001D12A7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 xmlns:a16="http://schemas.microsoft.com/office/drawing/2014/main" id="{978487C9-C217-4608-A7B6-B241786FF4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 xmlns:a16="http://schemas.microsoft.com/office/drawing/2014/main" id="{4F61AD44-2948-4CD7-9BA0-D9FBA20C5F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 xmlns:a16="http://schemas.microsoft.com/office/drawing/2014/main" id="{2C399186-0DC1-448A-80F5-BEE2ACEA7F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 xmlns:a16="http://schemas.microsoft.com/office/drawing/2014/main" id="{439F02B5-7184-41F9-89EE-C7A5A3225F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 xmlns:a16="http://schemas.microsoft.com/office/drawing/2014/main" id="{E05C255D-DFF3-4CFF-AA1A-4F710B30D1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 xmlns:a16="http://schemas.microsoft.com/office/drawing/2014/main" id="{B17ABA43-FAC2-4F0D-80F1-00EABC9FCDD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 xmlns:a16="http://schemas.microsoft.com/office/drawing/2014/main" id="{9090134D-7318-4C83-8AB2-B57542B2D0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 xmlns:a16="http://schemas.microsoft.com/office/drawing/2014/main" id="{BCFAD188-32DA-4EE6-A45C-EE3435EF282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 xmlns:a16="http://schemas.microsoft.com/office/drawing/2014/main" id="{F93BF75E-6DB3-47DE-8097-B6F0DBCFC2C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 xmlns:a16="http://schemas.microsoft.com/office/drawing/2014/main" id="{4AEAE174-98B4-4400-B205-8F0A60E4A6C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 xmlns:a16="http://schemas.microsoft.com/office/drawing/2014/main" id="{9ECF3A98-9EB3-4213-ADDD-7CB16F77C35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 xmlns:a16="http://schemas.microsoft.com/office/drawing/2014/main" id="{E7692934-7C70-46DD-952D-D016EBEA56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 xmlns:a16="http://schemas.microsoft.com/office/drawing/2014/main" id="{665C70A9-8481-4C05-94E2-244A15772A4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 xmlns:a16="http://schemas.microsoft.com/office/drawing/2014/main" id="{5C5C0C09-1AAF-4A36-A8F2-C95109CE9E2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 xmlns:a16="http://schemas.microsoft.com/office/drawing/2014/main" id="{ACF2F880-6A03-4248-BD6B-915F1274885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 xmlns:a16="http://schemas.microsoft.com/office/drawing/2014/main" id="{C8C700D8-3647-4639-B908-D739A5ED8A6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 xmlns:a16="http://schemas.microsoft.com/office/drawing/2014/main" id="{4B8F5B44-A3E0-4B47-B9DA-5D08835FBE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 xmlns:a16="http://schemas.microsoft.com/office/drawing/2014/main" id="{F0F252E4-53E0-4A53-928A-B0EFB92181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 xmlns:a16="http://schemas.microsoft.com/office/drawing/2014/main" id="{5BA518F8-77D5-4091-B9C2-C9C54A571ABF}"/>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 xmlns:a16="http://schemas.microsoft.com/office/drawing/2014/main" id="{B64CE867-F14E-4643-AE37-E3BF1F4E1BE8}"/>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 xmlns:a16="http://schemas.microsoft.com/office/drawing/2014/main" id="{A007578F-5629-440B-A483-545601745F76}"/>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 xmlns:a16="http://schemas.microsoft.com/office/drawing/2014/main" id="{41B417E9-4A94-4D11-BDF5-FB35B0F3258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 xmlns:a16="http://schemas.microsoft.com/office/drawing/2014/main" id="{A7DAF1D8-F5BD-47CF-AB4D-F7C4349DC226}"/>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 xmlns:a16="http://schemas.microsoft.com/office/drawing/2014/main" id="{1430EC4B-2470-4AC1-9E54-DF93BA0220B5}"/>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 xmlns:a16="http://schemas.microsoft.com/office/drawing/2014/main" id="{546C6EF6-1577-4060-89D9-B48B0CF9DFDF}"/>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 xmlns:a16="http://schemas.microsoft.com/office/drawing/2014/main" id="{9465ADF9-06C9-45F9-88D8-970E0E20C0AA}"/>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 xmlns:a16="http://schemas.microsoft.com/office/drawing/2014/main" id="{59816305-341F-4522-8455-E2321D5BDC3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 xmlns:a16="http://schemas.microsoft.com/office/drawing/2014/main" id="{15E28CAE-C334-435C-A237-7BE82E60B1E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 xmlns:a16="http://schemas.microsoft.com/office/drawing/2014/main" id="{8A6BFF55-EB62-4F10-AEB1-4327281FEEC2}"/>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 xmlns:a16="http://schemas.microsoft.com/office/drawing/2014/main" id="{2D231928-E387-428B-BD79-B8473F7457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8F6B8F8B-1665-482E-A130-AD45414859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43CED303-B5DC-4809-8947-F01D8D4600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F5B4BC01-1EA8-45FD-96A8-263A5DA8988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425D02A1-367C-4077-B629-6A2A1492BD4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152958</xdr:rowOff>
    </xdr:from>
    <xdr:to>
      <xdr:col>55</xdr:col>
      <xdr:colOff>50800</xdr:colOff>
      <xdr:row>108</xdr:row>
      <xdr:rowOff>83108</xdr:rowOff>
    </xdr:to>
    <xdr:sp macro="" textlink="">
      <xdr:nvSpPr>
        <xdr:cNvPr id="471" name="楕円 470">
          <a:extLst>
            <a:ext uri="{FF2B5EF4-FFF2-40B4-BE49-F238E27FC236}">
              <a16:creationId xmlns="" xmlns:a16="http://schemas.microsoft.com/office/drawing/2014/main" id="{33869F8F-4A7F-4375-8112-1DBD5ECAEBA2}"/>
            </a:ext>
          </a:extLst>
        </xdr:cNvPr>
        <xdr:cNvSpPr/>
      </xdr:nvSpPr>
      <xdr:spPr>
        <a:xfrm>
          <a:off x="104267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a:extLst>
            <a:ext uri="{FF2B5EF4-FFF2-40B4-BE49-F238E27FC236}">
              <a16:creationId xmlns="" xmlns:a16="http://schemas.microsoft.com/office/drawing/2014/main" id="{CEFCAB1B-BF61-4F5A-B46F-A1B05F26C01F}"/>
            </a:ext>
          </a:extLst>
        </xdr:cNvPr>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473" name="楕円 472">
          <a:extLst>
            <a:ext uri="{FF2B5EF4-FFF2-40B4-BE49-F238E27FC236}">
              <a16:creationId xmlns="" xmlns:a16="http://schemas.microsoft.com/office/drawing/2014/main" id="{05D17D3B-278E-4D32-8ABD-951C1D5F8D42}"/>
            </a:ext>
          </a:extLst>
        </xdr:cNvPr>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32308</xdr:rowOff>
    </xdr:from>
    <xdr:to>
      <xdr:col>55</xdr:col>
      <xdr:colOff>0</xdr:colOff>
      <xdr:row>108</xdr:row>
      <xdr:rowOff>32765</xdr:rowOff>
    </xdr:to>
    <xdr:cxnSp macro="">
      <xdr:nvCxnSpPr>
        <xdr:cNvPr id="474" name="直線コネクタ 473">
          <a:extLst>
            <a:ext uri="{FF2B5EF4-FFF2-40B4-BE49-F238E27FC236}">
              <a16:creationId xmlns="" xmlns:a16="http://schemas.microsoft.com/office/drawing/2014/main" id="{79477F9E-9B56-40AF-9FE3-B145D3B7FE7C}"/>
            </a:ext>
          </a:extLst>
        </xdr:cNvPr>
        <xdr:cNvCxnSpPr/>
      </xdr:nvCxnSpPr>
      <xdr:spPr>
        <a:xfrm flipV="1">
          <a:off x="9639300" y="185489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153873</xdr:rowOff>
    </xdr:from>
    <xdr:to>
      <xdr:col>46</xdr:col>
      <xdr:colOff>38100</xdr:colOff>
      <xdr:row>108</xdr:row>
      <xdr:rowOff>84023</xdr:rowOff>
    </xdr:to>
    <xdr:sp macro="" textlink="">
      <xdr:nvSpPr>
        <xdr:cNvPr id="475" name="楕円 474">
          <a:extLst>
            <a:ext uri="{FF2B5EF4-FFF2-40B4-BE49-F238E27FC236}">
              <a16:creationId xmlns="" xmlns:a16="http://schemas.microsoft.com/office/drawing/2014/main" id="{89A6B9B2-4413-4251-85ED-52577C8D0BAB}"/>
            </a:ext>
          </a:extLst>
        </xdr:cNvPr>
        <xdr:cNvSpPr/>
      </xdr:nvSpPr>
      <xdr:spPr>
        <a:xfrm>
          <a:off x="8699500" y="18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32765</xdr:rowOff>
    </xdr:from>
    <xdr:to>
      <xdr:col>50</xdr:col>
      <xdr:colOff>114300</xdr:colOff>
      <xdr:row>108</xdr:row>
      <xdr:rowOff>33223</xdr:rowOff>
    </xdr:to>
    <xdr:cxnSp macro="">
      <xdr:nvCxnSpPr>
        <xdr:cNvPr id="476" name="直線コネクタ 475">
          <a:extLst>
            <a:ext uri="{FF2B5EF4-FFF2-40B4-BE49-F238E27FC236}">
              <a16:creationId xmlns="" xmlns:a16="http://schemas.microsoft.com/office/drawing/2014/main" id="{EAAB2BC9-A0A8-4C21-BB18-35700777A741}"/>
            </a:ext>
          </a:extLst>
        </xdr:cNvPr>
        <xdr:cNvCxnSpPr/>
      </xdr:nvCxnSpPr>
      <xdr:spPr>
        <a:xfrm flipV="1">
          <a:off x="8750300" y="1854936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154787</xdr:rowOff>
    </xdr:from>
    <xdr:to>
      <xdr:col>41</xdr:col>
      <xdr:colOff>101600</xdr:colOff>
      <xdr:row>108</xdr:row>
      <xdr:rowOff>84937</xdr:rowOff>
    </xdr:to>
    <xdr:sp macro="" textlink="">
      <xdr:nvSpPr>
        <xdr:cNvPr id="477" name="楕円 476">
          <a:extLst>
            <a:ext uri="{FF2B5EF4-FFF2-40B4-BE49-F238E27FC236}">
              <a16:creationId xmlns="" xmlns:a16="http://schemas.microsoft.com/office/drawing/2014/main" id="{CABCB4BB-D04B-4F79-B3EB-11D9A9C168D7}"/>
            </a:ext>
          </a:extLst>
        </xdr:cNvPr>
        <xdr:cNvSpPr/>
      </xdr:nvSpPr>
      <xdr:spPr>
        <a:xfrm>
          <a:off x="7810500" y="18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33223</xdr:rowOff>
    </xdr:from>
    <xdr:to>
      <xdr:col>45</xdr:col>
      <xdr:colOff>177800</xdr:colOff>
      <xdr:row>108</xdr:row>
      <xdr:rowOff>34137</xdr:rowOff>
    </xdr:to>
    <xdr:cxnSp macro="">
      <xdr:nvCxnSpPr>
        <xdr:cNvPr id="478" name="直線コネクタ 477">
          <a:extLst>
            <a:ext uri="{FF2B5EF4-FFF2-40B4-BE49-F238E27FC236}">
              <a16:creationId xmlns="" xmlns:a16="http://schemas.microsoft.com/office/drawing/2014/main" id="{231D49D7-E35F-44A7-9211-C568AEB2A686}"/>
            </a:ext>
          </a:extLst>
        </xdr:cNvPr>
        <xdr:cNvCxnSpPr/>
      </xdr:nvCxnSpPr>
      <xdr:spPr>
        <a:xfrm flipV="1">
          <a:off x="7861300" y="185498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155245</xdr:rowOff>
    </xdr:from>
    <xdr:to>
      <xdr:col>36</xdr:col>
      <xdr:colOff>165100</xdr:colOff>
      <xdr:row>108</xdr:row>
      <xdr:rowOff>85395</xdr:rowOff>
    </xdr:to>
    <xdr:sp macro="" textlink="">
      <xdr:nvSpPr>
        <xdr:cNvPr id="479" name="楕円 478">
          <a:extLst>
            <a:ext uri="{FF2B5EF4-FFF2-40B4-BE49-F238E27FC236}">
              <a16:creationId xmlns="" xmlns:a16="http://schemas.microsoft.com/office/drawing/2014/main" id="{33555F14-3D52-42EC-94D5-201B7248E546}"/>
            </a:ext>
          </a:extLst>
        </xdr:cNvPr>
        <xdr:cNvSpPr/>
      </xdr:nvSpPr>
      <xdr:spPr>
        <a:xfrm>
          <a:off x="6921500" y="18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34137</xdr:rowOff>
    </xdr:from>
    <xdr:to>
      <xdr:col>41</xdr:col>
      <xdr:colOff>50800</xdr:colOff>
      <xdr:row>108</xdr:row>
      <xdr:rowOff>34595</xdr:rowOff>
    </xdr:to>
    <xdr:cxnSp macro="">
      <xdr:nvCxnSpPr>
        <xdr:cNvPr id="480" name="直線コネクタ 479">
          <a:extLst>
            <a:ext uri="{FF2B5EF4-FFF2-40B4-BE49-F238E27FC236}">
              <a16:creationId xmlns="" xmlns:a16="http://schemas.microsoft.com/office/drawing/2014/main" id="{B66D1E50-E774-4958-8046-D22B4CB4F4BE}"/>
            </a:ext>
          </a:extLst>
        </xdr:cNvPr>
        <xdr:cNvCxnSpPr/>
      </xdr:nvCxnSpPr>
      <xdr:spPr>
        <a:xfrm flipV="1">
          <a:off x="6972300" y="18550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 xmlns:a16="http://schemas.microsoft.com/office/drawing/2014/main" id="{42379936-8C76-44FF-BCFF-972CF8DDD502}"/>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 xmlns:a16="http://schemas.microsoft.com/office/drawing/2014/main" id="{6CF6406B-277B-4023-B2DB-7506B9424563}"/>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 xmlns:a16="http://schemas.microsoft.com/office/drawing/2014/main" id="{F1741FEE-17C8-43B4-A2C3-0C3D09647B68}"/>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 xmlns:a16="http://schemas.microsoft.com/office/drawing/2014/main" id="{979439E5-6FA9-4772-8C7C-9E32C43B41E3}"/>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485" name="n_1mainValue【市民会館】&#10;一人当たり面積">
          <a:extLst>
            <a:ext uri="{FF2B5EF4-FFF2-40B4-BE49-F238E27FC236}">
              <a16:creationId xmlns="" xmlns:a16="http://schemas.microsoft.com/office/drawing/2014/main" id="{D3595C09-85F9-4ABA-8E8C-665E11A09380}"/>
            </a:ext>
          </a:extLst>
        </xdr:cNvPr>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75150</xdr:rowOff>
    </xdr:from>
    <xdr:ext cx="469744" cy="259045"/>
    <xdr:sp macro="" textlink="">
      <xdr:nvSpPr>
        <xdr:cNvPr id="486" name="n_2mainValue【市民会館】&#10;一人当たり面積">
          <a:extLst>
            <a:ext uri="{FF2B5EF4-FFF2-40B4-BE49-F238E27FC236}">
              <a16:creationId xmlns="" xmlns:a16="http://schemas.microsoft.com/office/drawing/2014/main" id="{33CB6A23-5AC4-4F30-9670-EF3A31342C38}"/>
            </a:ext>
          </a:extLst>
        </xdr:cNvPr>
        <xdr:cNvSpPr txBox="1"/>
      </xdr:nvSpPr>
      <xdr:spPr>
        <a:xfrm>
          <a:off x="8515427" y="185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76064</xdr:rowOff>
    </xdr:from>
    <xdr:ext cx="469744" cy="259045"/>
    <xdr:sp macro="" textlink="">
      <xdr:nvSpPr>
        <xdr:cNvPr id="487" name="n_3mainValue【市民会館】&#10;一人当たり面積">
          <a:extLst>
            <a:ext uri="{FF2B5EF4-FFF2-40B4-BE49-F238E27FC236}">
              <a16:creationId xmlns="" xmlns:a16="http://schemas.microsoft.com/office/drawing/2014/main" id="{E6832270-D8F3-401E-AEE3-07F8FC6B9B5F}"/>
            </a:ext>
          </a:extLst>
        </xdr:cNvPr>
        <xdr:cNvSpPr txBox="1"/>
      </xdr:nvSpPr>
      <xdr:spPr>
        <a:xfrm>
          <a:off x="7626427" y="185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76522</xdr:rowOff>
    </xdr:from>
    <xdr:ext cx="469744" cy="259045"/>
    <xdr:sp macro="" textlink="">
      <xdr:nvSpPr>
        <xdr:cNvPr id="488" name="n_4mainValue【市民会館】&#10;一人当たり面積">
          <a:extLst>
            <a:ext uri="{FF2B5EF4-FFF2-40B4-BE49-F238E27FC236}">
              <a16:creationId xmlns="" xmlns:a16="http://schemas.microsoft.com/office/drawing/2014/main" id="{3999CD63-415A-41EA-A4D7-A08FD904A252}"/>
            </a:ext>
          </a:extLst>
        </xdr:cNvPr>
        <xdr:cNvSpPr txBox="1"/>
      </xdr:nvSpPr>
      <xdr:spPr>
        <a:xfrm>
          <a:off x="6737427" y="185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 xmlns:a16="http://schemas.microsoft.com/office/drawing/2014/main" id="{565E4ED2-20A1-4D96-B56A-1431FB8194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 xmlns:a16="http://schemas.microsoft.com/office/drawing/2014/main" id="{9BCAACEA-EC88-4B11-A2E7-323E6D566F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 xmlns:a16="http://schemas.microsoft.com/office/drawing/2014/main" id="{B886241E-B762-4D54-8827-5D1033920A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 xmlns:a16="http://schemas.microsoft.com/office/drawing/2014/main" id="{FED5A834-612D-4DCA-A00B-BF8347B793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 xmlns:a16="http://schemas.microsoft.com/office/drawing/2014/main" id="{65FAA900-6487-40DB-9659-6BAE4DA83D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 xmlns:a16="http://schemas.microsoft.com/office/drawing/2014/main" id="{CC5B3448-A113-4D54-B324-3355A85E92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 xmlns:a16="http://schemas.microsoft.com/office/drawing/2014/main" id="{EF8E9471-C2FE-4CF8-BCD2-6AE0818E06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 xmlns:a16="http://schemas.microsoft.com/office/drawing/2014/main" id="{29EFC3D3-F4B0-44FA-B220-47C5740472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 xmlns:a16="http://schemas.microsoft.com/office/drawing/2014/main" id="{98222474-8BC1-497D-ADDF-7822D9F7C8D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 xmlns:a16="http://schemas.microsoft.com/office/drawing/2014/main" id="{B99C7089-2C06-48B2-8BBE-9A7AD20D99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 xmlns:a16="http://schemas.microsoft.com/office/drawing/2014/main" id="{FCD418CD-0FCF-4716-9751-7F80701C67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 xmlns:a16="http://schemas.microsoft.com/office/drawing/2014/main" id="{394E37DF-B1EA-43D5-B39E-02E05EE9D07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 xmlns:a16="http://schemas.microsoft.com/office/drawing/2014/main" id="{FBFCE7FB-6416-4655-B990-1FA7212AC4A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 xmlns:a16="http://schemas.microsoft.com/office/drawing/2014/main" id="{6EF95D4D-6DEF-49EA-BD36-0A102A09F0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 xmlns:a16="http://schemas.microsoft.com/office/drawing/2014/main" id="{49384F29-1B30-482A-B738-8EBFE098E4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 xmlns:a16="http://schemas.microsoft.com/office/drawing/2014/main" id="{B3D00D87-57D5-4B7B-9693-397A2EA12F5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 xmlns:a16="http://schemas.microsoft.com/office/drawing/2014/main" id="{7C295F81-E97D-4574-93E2-FCAAC27EB6F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 xmlns:a16="http://schemas.microsoft.com/office/drawing/2014/main" id="{5BBDB70C-DCE4-4A94-9827-1E52396244E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 xmlns:a16="http://schemas.microsoft.com/office/drawing/2014/main" id="{94A0DA67-F53E-48A4-8BAC-DB8A819DE21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 xmlns:a16="http://schemas.microsoft.com/office/drawing/2014/main" id="{1A7F32BF-12A1-43BB-8661-D4D6D5A1058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 xmlns:a16="http://schemas.microsoft.com/office/drawing/2014/main" id="{0B3D12AB-8C5F-4873-858F-579B451927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 xmlns:a16="http://schemas.microsoft.com/office/drawing/2014/main" id="{CF774F17-0B2E-4CD8-B7EC-B4D4B7DCB8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 xmlns:a16="http://schemas.microsoft.com/office/drawing/2014/main" id="{343F03EC-6F9F-4691-86A6-D48297E623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 xmlns:a16="http://schemas.microsoft.com/office/drawing/2014/main" id="{68152A6C-2A1F-4F7E-A620-60C5666FFC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 xmlns:a16="http://schemas.microsoft.com/office/drawing/2014/main" id="{70A509A6-81BA-480B-BA14-BE08D95472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 xmlns:a16="http://schemas.microsoft.com/office/drawing/2014/main" id="{573B14A8-1464-4B2B-A022-F6E433FDECCB}"/>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 xmlns:a16="http://schemas.microsoft.com/office/drawing/2014/main" id="{A5EBDF44-C2C7-47ED-B1D4-1694B6C6DDA2}"/>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 xmlns:a16="http://schemas.microsoft.com/office/drawing/2014/main" id="{BC119ADD-CF00-4551-AA52-BA90C105F224}"/>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 xmlns:a16="http://schemas.microsoft.com/office/drawing/2014/main" id="{9CDEB8F4-8144-4824-ACA2-9467CE63CD36}"/>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 xmlns:a16="http://schemas.microsoft.com/office/drawing/2014/main" id="{9A81B786-A3E3-488D-8656-43935F8B565E}"/>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 xmlns:a16="http://schemas.microsoft.com/office/drawing/2014/main" id="{6006270B-9C06-48E5-8837-302C3642947D}"/>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 xmlns:a16="http://schemas.microsoft.com/office/drawing/2014/main" id="{428ED44A-0B92-44B8-9051-516853F387B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 xmlns:a16="http://schemas.microsoft.com/office/drawing/2014/main" id="{FA737E94-38CE-43C9-814B-D518A4945D3D}"/>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 xmlns:a16="http://schemas.microsoft.com/office/drawing/2014/main" id="{8DCBB2F8-6DFA-4693-A5E8-D23E404906A2}"/>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 xmlns:a16="http://schemas.microsoft.com/office/drawing/2014/main" id="{B6857E4F-918B-4983-88F4-C641090C69CD}"/>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 xmlns:a16="http://schemas.microsoft.com/office/drawing/2014/main" id="{E1E01689-2504-4B34-B808-05479C78D339}"/>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96C8CDDA-879F-4498-95DB-DA80B8CBC4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7E996BAC-3521-4B2F-B5B7-C5EDAFCA97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6CB6713A-3E6B-4594-816C-9CA7A841D4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86E2BD6F-84BC-43D7-B41F-32DD7D49B8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CD0B3174-DBCE-4204-AE93-4BD148CDD8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530" name="楕円 529">
          <a:extLst>
            <a:ext uri="{FF2B5EF4-FFF2-40B4-BE49-F238E27FC236}">
              <a16:creationId xmlns="" xmlns:a16="http://schemas.microsoft.com/office/drawing/2014/main" id="{5299778E-13C8-4844-87FF-94B2327FA385}"/>
            </a:ext>
          </a:extLst>
        </xdr:cNvPr>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531" name="【一般廃棄物処理施設】&#10;有形固定資産減価償却率該当値テキスト">
          <a:extLst>
            <a:ext uri="{FF2B5EF4-FFF2-40B4-BE49-F238E27FC236}">
              <a16:creationId xmlns="" xmlns:a16="http://schemas.microsoft.com/office/drawing/2014/main" id="{9EA9A70E-A803-414C-9C59-9B99BB2397F2}"/>
            </a:ext>
          </a:extLst>
        </xdr:cNvPr>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532" name="楕円 531">
          <a:extLst>
            <a:ext uri="{FF2B5EF4-FFF2-40B4-BE49-F238E27FC236}">
              <a16:creationId xmlns="" xmlns:a16="http://schemas.microsoft.com/office/drawing/2014/main" id="{08F0E682-12DB-429D-8DB8-7CCD5C1C0C3F}"/>
            </a:ext>
          </a:extLst>
        </xdr:cNvPr>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90896</xdr:rowOff>
    </xdr:from>
    <xdr:to>
      <xdr:col>85</xdr:col>
      <xdr:colOff>127000</xdr:colOff>
      <xdr:row>40</xdr:row>
      <xdr:rowOff>130084</xdr:rowOff>
    </xdr:to>
    <xdr:cxnSp macro="">
      <xdr:nvCxnSpPr>
        <xdr:cNvPr id="533" name="直線コネクタ 532">
          <a:extLst>
            <a:ext uri="{FF2B5EF4-FFF2-40B4-BE49-F238E27FC236}">
              <a16:creationId xmlns="" xmlns:a16="http://schemas.microsoft.com/office/drawing/2014/main" id="{D6CFEEB0-D47F-48E9-9142-259C36205E32}"/>
            </a:ext>
          </a:extLst>
        </xdr:cNvPr>
        <xdr:cNvCxnSpPr/>
      </xdr:nvCxnSpPr>
      <xdr:spPr>
        <a:xfrm>
          <a:off x="15481300" y="69488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534" name="楕円 533">
          <a:extLst>
            <a:ext uri="{FF2B5EF4-FFF2-40B4-BE49-F238E27FC236}">
              <a16:creationId xmlns="" xmlns:a16="http://schemas.microsoft.com/office/drawing/2014/main" id="{B134BAA8-2A93-407F-9001-364296F2EDDC}"/>
            </a:ext>
          </a:extLst>
        </xdr:cNvPr>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90896</xdr:rowOff>
    </xdr:to>
    <xdr:cxnSp macro="">
      <xdr:nvCxnSpPr>
        <xdr:cNvPr id="535" name="直線コネクタ 534">
          <a:extLst>
            <a:ext uri="{FF2B5EF4-FFF2-40B4-BE49-F238E27FC236}">
              <a16:creationId xmlns="" xmlns:a16="http://schemas.microsoft.com/office/drawing/2014/main" id="{28040BAB-D7E6-41E6-88D2-150A9DD6D773}"/>
            </a:ext>
          </a:extLst>
        </xdr:cNvPr>
        <xdr:cNvCxnSpPr/>
      </xdr:nvCxnSpPr>
      <xdr:spPr>
        <a:xfrm>
          <a:off x="14592300" y="69276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146231</xdr:rowOff>
    </xdr:from>
    <xdr:to>
      <xdr:col>72</xdr:col>
      <xdr:colOff>38100</xdr:colOff>
      <xdr:row>40</xdr:row>
      <xdr:rowOff>76381</xdr:rowOff>
    </xdr:to>
    <xdr:sp macro="" textlink="">
      <xdr:nvSpPr>
        <xdr:cNvPr id="536" name="楕円 535">
          <a:extLst>
            <a:ext uri="{FF2B5EF4-FFF2-40B4-BE49-F238E27FC236}">
              <a16:creationId xmlns="" xmlns:a16="http://schemas.microsoft.com/office/drawing/2014/main" id="{326693EC-FCA1-47AB-9D55-BD89B623607A}"/>
            </a:ext>
          </a:extLst>
        </xdr:cNvPr>
        <xdr:cNvSpPr/>
      </xdr:nvSpPr>
      <xdr:spPr>
        <a:xfrm>
          <a:off x="13652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25581</xdr:rowOff>
    </xdr:from>
    <xdr:to>
      <xdr:col>76</xdr:col>
      <xdr:colOff>114300</xdr:colOff>
      <xdr:row>40</xdr:row>
      <xdr:rowOff>69669</xdr:rowOff>
    </xdr:to>
    <xdr:cxnSp macro="">
      <xdr:nvCxnSpPr>
        <xdr:cNvPr id="537" name="直線コネクタ 536">
          <a:extLst>
            <a:ext uri="{FF2B5EF4-FFF2-40B4-BE49-F238E27FC236}">
              <a16:creationId xmlns="" xmlns:a16="http://schemas.microsoft.com/office/drawing/2014/main" id="{F077F9EB-EF0C-426F-B3D2-A569E10DFECE}"/>
            </a:ext>
          </a:extLst>
        </xdr:cNvPr>
        <xdr:cNvCxnSpPr/>
      </xdr:nvCxnSpPr>
      <xdr:spPr>
        <a:xfrm>
          <a:off x="13703300" y="68835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152763</xdr:rowOff>
    </xdr:from>
    <xdr:to>
      <xdr:col>67</xdr:col>
      <xdr:colOff>101600</xdr:colOff>
      <xdr:row>40</xdr:row>
      <xdr:rowOff>82913</xdr:rowOff>
    </xdr:to>
    <xdr:sp macro="" textlink="">
      <xdr:nvSpPr>
        <xdr:cNvPr id="538" name="楕円 537">
          <a:extLst>
            <a:ext uri="{FF2B5EF4-FFF2-40B4-BE49-F238E27FC236}">
              <a16:creationId xmlns="" xmlns:a16="http://schemas.microsoft.com/office/drawing/2014/main" id="{58787069-4257-4CE8-BEB5-2FCE5F766F8C}"/>
            </a:ext>
          </a:extLst>
        </xdr:cNvPr>
        <xdr:cNvSpPr/>
      </xdr:nvSpPr>
      <xdr:spPr>
        <a:xfrm>
          <a:off x="12763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25581</xdr:rowOff>
    </xdr:from>
    <xdr:to>
      <xdr:col>71</xdr:col>
      <xdr:colOff>177800</xdr:colOff>
      <xdr:row>40</xdr:row>
      <xdr:rowOff>32113</xdr:rowOff>
    </xdr:to>
    <xdr:cxnSp macro="">
      <xdr:nvCxnSpPr>
        <xdr:cNvPr id="539" name="直線コネクタ 538">
          <a:extLst>
            <a:ext uri="{FF2B5EF4-FFF2-40B4-BE49-F238E27FC236}">
              <a16:creationId xmlns="" xmlns:a16="http://schemas.microsoft.com/office/drawing/2014/main" id="{44AF80D6-49FE-4CB4-BC2A-ED54FE8111CF}"/>
            </a:ext>
          </a:extLst>
        </xdr:cNvPr>
        <xdr:cNvCxnSpPr/>
      </xdr:nvCxnSpPr>
      <xdr:spPr>
        <a:xfrm flipV="1">
          <a:off x="12814300" y="68835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 xmlns:a16="http://schemas.microsoft.com/office/drawing/2014/main" id="{4ADEA1D4-C0DA-4FEA-BAD5-F5EF0A46CB0A}"/>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 xmlns:a16="http://schemas.microsoft.com/office/drawing/2014/main" id="{AACFF8EE-C237-4238-83DB-6C72682C2274}"/>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 xmlns:a16="http://schemas.microsoft.com/office/drawing/2014/main" id="{B36D3945-977F-4D9B-90C7-0A16DD56C21F}"/>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 xmlns:a16="http://schemas.microsoft.com/office/drawing/2014/main" id="{FFAEA54C-22DA-4B68-A91C-CEFC9199A119}"/>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544" name="n_1mainValue【一般廃棄物処理施設】&#10;有形固定資産減価償却率">
          <a:extLst>
            <a:ext uri="{FF2B5EF4-FFF2-40B4-BE49-F238E27FC236}">
              <a16:creationId xmlns="" xmlns:a16="http://schemas.microsoft.com/office/drawing/2014/main" id="{AED5D900-E853-4F5C-A131-6CAFC64C0B02}"/>
            </a:ext>
          </a:extLst>
        </xdr:cNvPr>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545" name="n_2mainValue【一般廃棄物処理施設】&#10;有形固定資産減価償却率">
          <a:extLst>
            <a:ext uri="{FF2B5EF4-FFF2-40B4-BE49-F238E27FC236}">
              <a16:creationId xmlns="" xmlns:a16="http://schemas.microsoft.com/office/drawing/2014/main" id="{98712F11-555E-4D72-88FB-0EB92584EBD6}"/>
            </a:ext>
          </a:extLst>
        </xdr:cNvPr>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67508</xdr:rowOff>
    </xdr:from>
    <xdr:ext cx="405111" cy="259045"/>
    <xdr:sp macro="" textlink="">
      <xdr:nvSpPr>
        <xdr:cNvPr id="546" name="n_3mainValue【一般廃棄物処理施設】&#10;有形固定資産減価償却率">
          <a:extLst>
            <a:ext uri="{FF2B5EF4-FFF2-40B4-BE49-F238E27FC236}">
              <a16:creationId xmlns="" xmlns:a16="http://schemas.microsoft.com/office/drawing/2014/main" id="{94D8D284-8E80-4842-A8E7-086FD26EF81D}"/>
            </a:ext>
          </a:extLst>
        </xdr:cNvPr>
        <xdr:cNvSpPr txBox="1"/>
      </xdr:nvSpPr>
      <xdr:spPr>
        <a:xfrm>
          <a:off x="13500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74040</xdr:rowOff>
    </xdr:from>
    <xdr:ext cx="405111" cy="259045"/>
    <xdr:sp macro="" textlink="">
      <xdr:nvSpPr>
        <xdr:cNvPr id="547" name="n_4mainValue【一般廃棄物処理施設】&#10;有形固定資産減価償却率">
          <a:extLst>
            <a:ext uri="{FF2B5EF4-FFF2-40B4-BE49-F238E27FC236}">
              <a16:creationId xmlns="" xmlns:a16="http://schemas.microsoft.com/office/drawing/2014/main" id="{676A5773-99DE-46A2-90FD-9DB4A46294C2}"/>
            </a:ext>
          </a:extLst>
        </xdr:cNvPr>
        <xdr:cNvSpPr txBox="1"/>
      </xdr:nvSpPr>
      <xdr:spPr>
        <a:xfrm>
          <a:off x="12611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 xmlns:a16="http://schemas.microsoft.com/office/drawing/2014/main" id="{87E370B0-B75A-497D-ABC1-57A6845CDB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 xmlns:a16="http://schemas.microsoft.com/office/drawing/2014/main" id="{A161E619-1F55-40FD-9E55-4707226DB0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 xmlns:a16="http://schemas.microsoft.com/office/drawing/2014/main" id="{5422B1B9-92B8-4C4E-AEC1-70C3EAEE82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 xmlns:a16="http://schemas.microsoft.com/office/drawing/2014/main" id="{69E02A86-071D-417F-ABC3-262ED72EFF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 xmlns:a16="http://schemas.microsoft.com/office/drawing/2014/main" id="{3C2F28C9-3585-42B9-A0E8-F2D7D30F7B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 xmlns:a16="http://schemas.microsoft.com/office/drawing/2014/main" id="{757FEF28-A7FF-4C4C-AB0E-90A6341432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 xmlns:a16="http://schemas.microsoft.com/office/drawing/2014/main" id="{0891C40B-CFC1-469C-8FE5-5601EEFC88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 xmlns:a16="http://schemas.microsoft.com/office/drawing/2014/main" id="{2D1A4049-21DB-4E08-90A0-696730C8E1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 xmlns:a16="http://schemas.microsoft.com/office/drawing/2014/main" id="{82A5D140-D986-4C1A-93EA-13AD569BE2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 xmlns:a16="http://schemas.microsoft.com/office/drawing/2014/main" id="{91EDA32E-FDD6-4B1B-AB2F-05BEFAAE0E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 xmlns:a16="http://schemas.microsoft.com/office/drawing/2014/main" id="{9A0EB034-14A6-4747-A3B9-CDBCC97591C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 xmlns:a16="http://schemas.microsoft.com/office/drawing/2014/main" id="{FEB03029-74F7-48C9-9850-F506893D1A9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 xmlns:a16="http://schemas.microsoft.com/office/drawing/2014/main" id="{FED82943-C04F-4FD8-AC82-FDAEE5BA1B5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 xmlns:a16="http://schemas.microsoft.com/office/drawing/2014/main" id="{CFF8CDA5-42A4-4E83-BEEE-B310E29C7CF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 xmlns:a16="http://schemas.microsoft.com/office/drawing/2014/main" id="{4BE78456-2240-4BC1-A2E8-CFC5922EBD1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 xmlns:a16="http://schemas.microsoft.com/office/drawing/2014/main" id="{EAF9EF9A-06A1-4773-A66F-4291CFDD6B5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 xmlns:a16="http://schemas.microsoft.com/office/drawing/2014/main" id="{A070F61A-352E-4B1E-A296-ED00622205E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 xmlns:a16="http://schemas.microsoft.com/office/drawing/2014/main" id="{E2CC49AD-CC7D-410C-8BC5-87CD83DB0D9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 xmlns:a16="http://schemas.microsoft.com/office/drawing/2014/main" id="{928DD256-7875-46F4-A12E-744DD732C8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 xmlns:a16="http://schemas.microsoft.com/office/drawing/2014/main" id="{15FC4475-A1D1-4403-B6D2-18A882306AE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 xmlns:a16="http://schemas.microsoft.com/office/drawing/2014/main" id="{49CA8726-0A9C-4CC7-9D30-BC9DE456121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 xmlns:a16="http://schemas.microsoft.com/office/drawing/2014/main" id="{9B0CBED7-25FD-43BB-874A-CCA7F8A9226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 xmlns:a16="http://schemas.microsoft.com/office/drawing/2014/main" id="{7B03721E-4970-4D8D-835D-B63D9D78A7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 xmlns:a16="http://schemas.microsoft.com/office/drawing/2014/main" id="{D82B6A88-B102-466A-8D4E-541ED7C5198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 xmlns:a16="http://schemas.microsoft.com/office/drawing/2014/main" id="{AE51D9DA-B422-4E01-BD8D-5EB015D714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 xmlns:a16="http://schemas.microsoft.com/office/drawing/2014/main" id="{0F2AAA1F-D0C0-4AFF-998E-5F429D345E59}"/>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 xmlns:a16="http://schemas.microsoft.com/office/drawing/2014/main" id="{0372756F-843F-4A69-85D2-379D458B1802}"/>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 xmlns:a16="http://schemas.microsoft.com/office/drawing/2014/main" id="{34C41128-39F8-4AA2-A01E-9DB403098AAB}"/>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 xmlns:a16="http://schemas.microsoft.com/office/drawing/2014/main" id="{6AC7C02F-6CD1-443D-876E-90BD5376FF12}"/>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 xmlns:a16="http://schemas.microsoft.com/office/drawing/2014/main" id="{A889EFE9-CBF7-442A-94F1-B36555F35713}"/>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 xmlns:a16="http://schemas.microsoft.com/office/drawing/2014/main" id="{74EB661A-B383-4E06-BCFC-BBF7A0CD3F9D}"/>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 xmlns:a16="http://schemas.microsoft.com/office/drawing/2014/main" id="{3ABE8DA7-ABB6-405F-A20C-4DDEFAABF24D}"/>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 xmlns:a16="http://schemas.microsoft.com/office/drawing/2014/main" id="{7DA8F7D2-DFCE-43A4-8040-3D8F92CFBAAA}"/>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 xmlns:a16="http://schemas.microsoft.com/office/drawing/2014/main" id="{C2EAC34D-8048-4821-9CA9-95E438A018ED}"/>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 xmlns:a16="http://schemas.microsoft.com/office/drawing/2014/main" id="{F0F56DA7-9AA2-4DA5-BA03-A2CE54D92486}"/>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 xmlns:a16="http://schemas.microsoft.com/office/drawing/2014/main" id="{143A22A2-F95E-4F61-BE1D-9AF22681FA03}"/>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4C464126-674B-4CAD-B715-5774915B7F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6EA2E5FD-0753-411C-8523-3B1E4863F5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986A1DFB-63A4-49BB-8C66-EBBDE3931E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73D1C113-F906-4BA1-8595-AD77135C44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2A352601-4DC0-4287-970C-B561D28305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137610</xdr:rowOff>
    </xdr:from>
    <xdr:to>
      <xdr:col>116</xdr:col>
      <xdr:colOff>114300</xdr:colOff>
      <xdr:row>41</xdr:row>
      <xdr:rowOff>67760</xdr:rowOff>
    </xdr:to>
    <xdr:sp macro="" textlink="">
      <xdr:nvSpPr>
        <xdr:cNvPr id="589" name="楕円 588">
          <a:extLst>
            <a:ext uri="{FF2B5EF4-FFF2-40B4-BE49-F238E27FC236}">
              <a16:creationId xmlns="" xmlns:a16="http://schemas.microsoft.com/office/drawing/2014/main" id="{C1E2F040-6A7C-478C-9728-68CAF9D33085}"/>
            </a:ext>
          </a:extLst>
        </xdr:cNvPr>
        <xdr:cNvSpPr/>
      </xdr:nvSpPr>
      <xdr:spPr>
        <a:xfrm>
          <a:off x="22110700" y="69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116037</xdr:rowOff>
    </xdr:from>
    <xdr:ext cx="534377" cy="259045"/>
    <xdr:sp macro="" textlink="">
      <xdr:nvSpPr>
        <xdr:cNvPr id="590" name="【一般廃棄物処理施設】&#10;一人当たり有形固定資産（償却資産）額該当値テキスト">
          <a:extLst>
            <a:ext uri="{FF2B5EF4-FFF2-40B4-BE49-F238E27FC236}">
              <a16:creationId xmlns="" xmlns:a16="http://schemas.microsoft.com/office/drawing/2014/main" id="{883A47B7-DC7A-4EB6-8A06-7B2E6E8D059B}"/>
            </a:ext>
          </a:extLst>
        </xdr:cNvPr>
        <xdr:cNvSpPr txBox="1"/>
      </xdr:nvSpPr>
      <xdr:spPr>
        <a:xfrm>
          <a:off x="22199600" y="69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135455</xdr:rowOff>
    </xdr:from>
    <xdr:to>
      <xdr:col>112</xdr:col>
      <xdr:colOff>38100</xdr:colOff>
      <xdr:row>41</xdr:row>
      <xdr:rowOff>65605</xdr:rowOff>
    </xdr:to>
    <xdr:sp macro="" textlink="">
      <xdr:nvSpPr>
        <xdr:cNvPr id="591" name="楕円 590">
          <a:extLst>
            <a:ext uri="{FF2B5EF4-FFF2-40B4-BE49-F238E27FC236}">
              <a16:creationId xmlns="" xmlns:a16="http://schemas.microsoft.com/office/drawing/2014/main" id="{9CA2E318-D1A4-41AB-91F4-BC9B8F84BC39}"/>
            </a:ext>
          </a:extLst>
        </xdr:cNvPr>
        <xdr:cNvSpPr/>
      </xdr:nvSpPr>
      <xdr:spPr>
        <a:xfrm>
          <a:off x="21272500" y="69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14805</xdr:rowOff>
    </xdr:from>
    <xdr:to>
      <xdr:col>116</xdr:col>
      <xdr:colOff>63500</xdr:colOff>
      <xdr:row>41</xdr:row>
      <xdr:rowOff>16960</xdr:rowOff>
    </xdr:to>
    <xdr:cxnSp macro="">
      <xdr:nvCxnSpPr>
        <xdr:cNvPr id="592" name="直線コネクタ 591">
          <a:extLst>
            <a:ext uri="{FF2B5EF4-FFF2-40B4-BE49-F238E27FC236}">
              <a16:creationId xmlns="" xmlns:a16="http://schemas.microsoft.com/office/drawing/2014/main" id="{680B977B-08BE-4F57-8D98-F9329A7FB165}"/>
            </a:ext>
          </a:extLst>
        </xdr:cNvPr>
        <xdr:cNvCxnSpPr/>
      </xdr:nvCxnSpPr>
      <xdr:spPr>
        <a:xfrm>
          <a:off x="21323300" y="7044255"/>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142466</xdr:rowOff>
    </xdr:from>
    <xdr:to>
      <xdr:col>107</xdr:col>
      <xdr:colOff>101600</xdr:colOff>
      <xdr:row>41</xdr:row>
      <xdr:rowOff>72616</xdr:rowOff>
    </xdr:to>
    <xdr:sp macro="" textlink="">
      <xdr:nvSpPr>
        <xdr:cNvPr id="593" name="楕円 592">
          <a:extLst>
            <a:ext uri="{FF2B5EF4-FFF2-40B4-BE49-F238E27FC236}">
              <a16:creationId xmlns="" xmlns:a16="http://schemas.microsoft.com/office/drawing/2014/main" id="{3D314B32-F150-446E-B925-F9ED0620A666}"/>
            </a:ext>
          </a:extLst>
        </xdr:cNvPr>
        <xdr:cNvSpPr/>
      </xdr:nvSpPr>
      <xdr:spPr>
        <a:xfrm>
          <a:off x="20383500" y="7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14805</xdr:rowOff>
    </xdr:from>
    <xdr:to>
      <xdr:col>111</xdr:col>
      <xdr:colOff>177800</xdr:colOff>
      <xdr:row>41</xdr:row>
      <xdr:rowOff>21816</xdr:rowOff>
    </xdr:to>
    <xdr:cxnSp macro="">
      <xdr:nvCxnSpPr>
        <xdr:cNvPr id="594" name="直線コネクタ 593">
          <a:extLst>
            <a:ext uri="{FF2B5EF4-FFF2-40B4-BE49-F238E27FC236}">
              <a16:creationId xmlns="" xmlns:a16="http://schemas.microsoft.com/office/drawing/2014/main" id="{632C97ED-C964-48F2-A62B-B2575EDF1C16}"/>
            </a:ext>
          </a:extLst>
        </xdr:cNvPr>
        <xdr:cNvCxnSpPr/>
      </xdr:nvCxnSpPr>
      <xdr:spPr>
        <a:xfrm flipV="1">
          <a:off x="20434300" y="704425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155091</xdr:rowOff>
    </xdr:from>
    <xdr:to>
      <xdr:col>102</xdr:col>
      <xdr:colOff>165100</xdr:colOff>
      <xdr:row>41</xdr:row>
      <xdr:rowOff>85241</xdr:rowOff>
    </xdr:to>
    <xdr:sp macro="" textlink="">
      <xdr:nvSpPr>
        <xdr:cNvPr id="595" name="楕円 594">
          <a:extLst>
            <a:ext uri="{FF2B5EF4-FFF2-40B4-BE49-F238E27FC236}">
              <a16:creationId xmlns="" xmlns:a16="http://schemas.microsoft.com/office/drawing/2014/main" id="{06A8B4EC-D850-4FF4-A5A0-2877897AE778}"/>
            </a:ext>
          </a:extLst>
        </xdr:cNvPr>
        <xdr:cNvSpPr/>
      </xdr:nvSpPr>
      <xdr:spPr>
        <a:xfrm>
          <a:off x="19494500" y="70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21816</xdr:rowOff>
    </xdr:from>
    <xdr:to>
      <xdr:col>107</xdr:col>
      <xdr:colOff>50800</xdr:colOff>
      <xdr:row>41</xdr:row>
      <xdr:rowOff>34441</xdr:rowOff>
    </xdr:to>
    <xdr:cxnSp macro="">
      <xdr:nvCxnSpPr>
        <xdr:cNvPr id="596" name="直線コネクタ 595">
          <a:extLst>
            <a:ext uri="{FF2B5EF4-FFF2-40B4-BE49-F238E27FC236}">
              <a16:creationId xmlns="" xmlns:a16="http://schemas.microsoft.com/office/drawing/2014/main" id="{C3D87807-B886-4119-805B-91F365B934DC}"/>
            </a:ext>
          </a:extLst>
        </xdr:cNvPr>
        <xdr:cNvCxnSpPr/>
      </xdr:nvCxnSpPr>
      <xdr:spPr>
        <a:xfrm flipV="1">
          <a:off x="19545300" y="7051266"/>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153236</xdr:rowOff>
    </xdr:from>
    <xdr:to>
      <xdr:col>98</xdr:col>
      <xdr:colOff>38100</xdr:colOff>
      <xdr:row>41</xdr:row>
      <xdr:rowOff>83386</xdr:rowOff>
    </xdr:to>
    <xdr:sp macro="" textlink="">
      <xdr:nvSpPr>
        <xdr:cNvPr id="597" name="楕円 596">
          <a:extLst>
            <a:ext uri="{FF2B5EF4-FFF2-40B4-BE49-F238E27FC236}">
              <a16:creationId xmlns="" xmlns:a16="http://schemas.microsoft.com/office/drawing/2014/main" id="{FD96CC11-EFFB-40F4-8B11-91AD7B772DC5}"/>
            </a:ext>
          </a:extLst>
        </xdr:cNvPr>
        <xdr:cNvSpPr/>
      </xdr:nvSpPr>
      <xdr:spPr>
        <a:xfrm>
          <a:off x="18605500" y="70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32586</xdr:rowOff>
    </xdr:from>
    <xdr:to>
      <xdr:col>102</xdr:col>
      <xdr:colOff>114300</xdr:colOff>
      <xdr:row>41</xdr:row>
      <xdr:rowOff>34441</xdr:rowOff>
    </xdr:to>
    <xdr:cxnSp macro="">
      <xdr:nvCxnSpPr>
        <xdr:cNvPr id="598" name="直線コネクタ 597">
          <a:extLst>
            <a:ext uri="{FF2B5EF4-FFF2-40B4-BE49-F238E27FC236}">
              <a16:creationId xmlns="" xmlns:a16="http://schemas.microsoft.com/office/drawing/2014/main" id="{1F268BE0-BB6D-4A79-90AA-439E5ABBFE95}"/>
            </a:ext>
          </a:extLst>
        </xdr:cNvPr>
        <xdr:cNvCxnSpPr/>
      </xdr:nvCxnSpPr>
      <xdr:spPr>
        <a:xfrm>
          <a:off x="18656300" y="7062036"/>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 xmlns:a16="http://schemas.microsoft.com/office/drawing/2014/main" id="{9F2C889D-FB26-4A93-B0EC-9CD9A4283E1B}"/>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 xmlns:a16="http://schemas.microsoft.com/office/drawing/2014/main" id="{A359B818-5C3E-4EC7-9510-3AABF62F8CAC}"/>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 xmlns:a16="http://schemas.microsoft.com/office/drawing/2014/main" id="{48051840-79B4-4A27-8C7D-74D381900D77}"/>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 xmlns:a16="http://schemas.microsoft.com/office/drawing/2014/main" id="{9C45BC18-0F97-4467-A0DF-FD97EDAE0FB6}"/>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56732</xdr:rowOff>
    </xdr:from>
    <xdr:ext cx="534377" cy="259045"/>
    <xdr:sp macro="" textlink="">
      <xdr:nvSpPr>
        <xdr:cNvPr id="603" name="n_1mainValue【一般廃棄物処理施設】&#10;一人当たり有形固定資産（償却資産）額">
          <a:extLst>
            <a:ext uri="{FF2B5EF4-FFF2-40B4-BE49-F238E27FC236}">
              <a16:creationId xmlns="" xmlns:a16="http://schemas.microsoft.com/office/drawing/2014/main" id="{60C8BA0A-4807-4F9B-A036-CA58D005C4BE}"/>
            </a:ext>
          </a:extLst>
        </xdr:cNvPr>
        <xdr:cNvSpPr txBox="1"/>
      </xdr:nvSpPr>
      <xdr:spPr>
        <a:xfrm>
          <a:off x="21043411" y="70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63743</xdr:rowOff>
    </xdr:from>
    <xdr:ext cx="534377" cy="259045"/>
    <xdr:sp macro="" textlink="">
      <xdr:nvSpPr>
        <xdr:cNvPr id="604" name="n_2mainValue【一般廃棄物処理施設】&#10;一人当たり有形固定資産（償却資産）額">
          <a:extLst>
            <a:ext uri="{FF2B5EF4-FFF2-40B4-BE49-F238E27FC236}">
              <a16:creationId xmlns="" xmlns:a16="http://schemas.microsoft.com/office/drawing/2014/main" id="{2AC18189-5EB9-4940-929F-F68BB035AA61}"/>
            </a:ext>
          </a:extLst>
        </xdr:cNvPr>
        <xdr:cNvSpPr txBox="1"/>
      </xdr:nvSpPr>
      <xdr:spPr>
        <a:xfrm>
          <a:off x="20167111" y="70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76368</xdr:rowOff>
    </xdr:from>
    <xdr:ext cx="534377" cy="259045"/>
    <xdr:sp macro="" textlink="">
      <xdr:nvSpPr>
        <xdr:cNvPr id="605" name="n_3mainValue【一般廃棄物処理施設】&#10;一人当たり有形固定資産（償却資産）額">
          <a:extLst>
            <a:ext uri="{FF2B5EF4-FFF2-40B4-BE49-F238E27FC236}">
              <a16:creationId xmlns="" xmlns:a16="http://schemas.microsoft.com/office/drawing/2014/main" id="{81779C8B-0492-425D-A193-6EF1D834C8D7}"/>
            </a:ext>
          </a:extLst>
        </xdr:cNvPr>
        <xdr:cNvSpPr txBox="1"/>
      </xdr:nvSpPr>
      <xdr:spPr>
        <a:xfrm>
          <a:off x="19278111" y="71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74513</xdr:rowOff>
    </xdr:from>
    <xdr:ext cx="534377" cy="259045"/>
    <xdr:sp macro="" textlink="">
      <xdr:nvSpPr>
        <xdr:cNvPr id="606" name="n_4mainValue【一般廃棄物処理施設】&#10;一人当たり有形固定資産（償却資産）額">
          <a:extLst>
            <a:ext uri="{FF2B5EF4-FFF2-40B4-BE49-F238E27FC236}">
              <a16:creationId xmlns="" xmlns:a16="http://schemas.microsoft.com/office/drawing/2014/main" id="{83CC08E0-95FC-4215-91B1-C84704CE016A}"/>
            </a:ext>
          </a:extLst>
        </xdr:cNvPr>
        <xdr:cNvSpPr txBox="1"/>
      </xdr:nvSpPr>
      <xdr:spPr>
        <a:xfrm>
          <a:off x="18389111" y="71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 xmlns:a16="http://schemas.microsoft.com/office/drawing/2014/main" id="{61A490FC-83C7-4EF1-93B5-030FFA803E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 xmlns:a16="http://schemas.microsoft.com/office/drawing/2014/main" id="{E58A5926-36AA-429E-A1A9-A615A25048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 xmlns:a16="http://schemas.microsoft.com/office/drawing/2014/main" id="{A0A72AFA-85C2-4BD5-8920-89EC1D446E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 xmlns:a16="http://schemas.microsoft.com/office/drawing/2014/main" id="{EDBEA472-9585-4168-8510-3321515E95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 xmlns:a16="http://schemas.microsoft.com/office/drawing/2014/main" id="{C526CA85-D8DA-4887-896B-17343B1A3A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 xmlns:a16="http://schemas.microsoft.com/office/drawing/2014/main" id="{DF1F3D00-59E1-4CE0-94F1-A18C1755FC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 xmlns:a16="http://schemas.microsoft.com/office/drawing/2014/main" id="{9EAA693D-5C73-4CCF-AD8A-E0E46FB93A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 xmlns:a16="http://schemas.microsoft.com/office/drawing/2014/main" id="{E956528F-54EA-40A7-BF61-BCA6CDD999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 xmlns:a16="http://schemas.microsoft.com/office/drawing/2014/main" id="{5F91A12E-80A6-4B1D-8FA0-785CB3DC1C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 xmlns:a16="http://schemas.microsoft.com/office/drawing/2014/main" id="{F529BCE2-3318-464F-8509-A63730227E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 xmlns:a16="http://schemas.microsoft.com/office/drawing/2014/main" id="{961F6FF8-918E-4E96-8DFA-CA3C6E1D74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 xmlns:a16="http://schemas.microsoft.com/office/drawing/2014/main" id="{4CCB08EE-A958-43B4-9F2E-2D0AEA6E78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 xmlns:a16="http://schemas.microsoft.com/office/drawing/2014/main" id="{8F263C8A-B7E7-4CA2-B0A7-F7C834BC5D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 xmlns:a16="http://schemas.microsoft.com/office/drawing/2014/main" id="{A87B5734-229D-48ED-9D2D-C8F80C65F03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 xmlns:a16="http://schemas.microsoft.com/office/drawing/2014/main" id="{5D8750E3-0002-4346-9171-6A4110C2D2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 xmlns:a16="http://schemas.microsoft.com/office/drawing/2014/main" id="{DC1FC9CB-9F20-4089-A081-08D41DB475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 xmlns:a16="http://schemas.microsoft.com/office/drawing/2014/main" id="{30EC5A78-6853-4389-AD38-1D64CFD5E2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 xmlns:a16="http://schemas.microsoft.com/office/drawing/2014/main" id="{DB602DF6-E1C9-42A2-9D49-6AF5D6FA3E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 xmlns:a16="http://schemas.microsoft.com/office/drawing/2014/main" id="{FB5A1B0D-8382-4883-B580-DB231EA9A56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 xmlns:a16="http://schemas.microsoft.com/office/drawing/2014/main" id="{4D0E2D1D-CC0F-40EA-AB34-0787005CDF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 xmlns:a16="http://schemas.microsoft.com/office/drawing/2014/main" id="{7C5B9F9D-ECD2-462B-B0AD-1B239BCE669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 xmlns:a16="http://schemas.microsoft.com/office/drawing/2014/main" id="{DF4724FC-9BAF-4794-9554-E3FD7179AAB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 xmlns:a16="http://schemas.microsoft.com/office/drawing/2014/main" id="{AF8A91F0-9926-4137-A4CF-20CE260E127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 xmlns:a16="http://schemas.microsoft.com/office/drawing/2014/main" id="{B1A1C98A-B1C1-4F36-BB09-2D0470620B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 xmlns:a16="http://schemas.microsoft.com/office/drawing/2014/main" id="{DC3C4A0E-346A-4E74-9A1C-2176690FE7D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 xmlns:a16="http://schemas.microsoft.com/office/drawing/2014/main" id="{6806AE53-4850-4BCF-ACE3-BB4D93E51DA1}"/>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 xmlns:a16="http://schemas.microsoft.com/office/drawing/2014/main" id="{D527058E-CBE8-43B1-9F45-77973C792A23}"/>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 xmlns:a16="http://schemas.microsoft.com/office/drawing/2014/main" id="{CFF8A7BD-58B2-4D51-BB83-5F42FFB7D5CF}"/>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 xmlns:a16="http://schemas.microsoft.com/office/drawing/2014/main" id="{6FD29F5D-0343-4C85-B9E1-B7FAE0C59E8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 xmlns:a16="http://schemas.microsoft.com/office/drawing/2014/main" id="{925A2D22-083D-4A2B-8871-8E894E87D03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 xmlns:a16="http://schemas.microsoft.com/office/drawing/2014/main" id="{1C7E1B36-A4DE-4033-A95E-64C101F497F3}"/>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 xmlns:a16="http://schemas.microsoft.com/office/drawing/2014/main" id="{0243268E-7A38-4B29-9A42-F56951A3D4E2}"/>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 xmlns:a16="http://schemas.microsoft.com/office/drawing/2014/main" id="{BA23964F-B5A5-46A8-B967-D5ABDA43FBCB}"/>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 xmlns:a16="http://schemas.microsoft.com/office/drawing/2014/main" id="{9C57DA5A-9542-43C1-9219-4BD2BB6FD58F}"/>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 xmlns:a16="http://schemas.microsoft.com/office/drawing/2014/main" id="{9EDDDD55-0518-40B5-8CC7-322569A0540E}"/>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 xmlns:a16="http://schemas.microsoft.com/office/drawing/2014/main" id="{2F2EA0FF-A037-4A72-A026-08971FC6DF09}"/>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6C115DF5-0E83-4206-B704-4D2A4814F4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ACCD46A1-78DC-4954-91E2-4C85E2764A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C7529819-28B0-4B67-B108-AA673BDAFF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A52E1708-A6CB-404E-AA01-763BB1D131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5E1C9B3C-1EF2-4023-A4F5-59A1CF4053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48" name="楕円 647">
          <a:extLst>
            <a:ext uri="{FF2B5EF4-FFF2-40B4-BE49-F238E27FC236}">
              <a16:creationId xmlns="" xmlns:a16="http://schemas.microsoft.com/office/drawing/2014/main" id="{0290958F-98D7-4B7C-A202-DC517E81B4E8}"/>
            </a:ext>
          </a:extLst>
        </xdr:cNvPr>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95811</xdr:rowOff>
    </xdr:from>
    <xdr:ext cx="405111" cy="259045"/>
    <xdr:sp macro="" textlink="">
      <xdr:nvSpPr>
        <xdr:cNvPr id="649" name="【保健センター・保健所】&#10;有形固定資産減価償却率該当値テキスト">
          <a:extLst>
            <a:ext uri="{FF2B5EF4-FFF2-40B4-BE49-F238E27FC236}">
              <a16:creationId xmlns="" xmlns:a16="http://schemas.microsoft.com/office/drawing/2014/main" id="{E39CC55E-DF0D-4F45-A34C-A78F47E3409A}"/>
            </a:ext>
          </a:extLst>
        </xdr:cNvPr>
        <xdr:cNvSpPr txBox="1"/>
      </xdr:nvSpPr>
      <xdr:spPr>
        <a:xfrm>
          <a:off x="16357600"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650" name="楕円 649">
          <a:extLst>
            <a:ext uri="{FF2B5EF4-FFF2-40B4-BE49-F238E27FC236}">
              <a16:creationId xmlns="" xmlns:a16="http://schemas.microsoft.com/office/drawing/2014/main" id="{5ED013BB-8BEC-4640-9405-FC9CF217CFA8}"/>
            </a:ext>
          </a:extLst>
        </xdr:cNvPr>
        <xdr:cNvSpPr/>
      </xdr:nvSpPr>
      <xdr:spPr>
        <a:xfrm>
          <a:off x="15430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59</xdr:row>
      <xdr:rowOff>168184</xdr:rowOff>
    </xdr:to>
    <xdr:cxnSp macro="">
      <xdr:nvCxnSpPr>
        <xdr:cNvPr id="651" name="直線コネクタ 650">
          <a:extLst>
            <a:ext uri="{FF2B5EF4-FFF2-40B4-BE49-F238E27FC236}">
              <a16:creationId xmlns="" xmlns:a16="http://schemas.microsoft.com/office/drawing/2014/main" id="{BA4FCBC0-A4AA-4C62-A1BF-5D6A67651492}"/>
            </a:ext>
          </a:extLst>
        </xdr:cNvPr>
        <xdr:cNvCxnSpPr/>
      </xdr:nvCxnSpPr>
      <xdr:spPr>
        <a:xfrm>
          <a:off x="15481300" y="102494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2" name="楕円 651">
          <a:extLst>
            <a:ext uri="{FF2B5EF4-FFF2-40B4-BE49-F238E27FC236}">
              <a16:creationId xmlns="" xmlns:a16="http://schemas.microsoft.com/office/drawing/2014/main" id="{412A21E1-0E2E-42FA-B8E1-6D4DD9FF4C88}"/>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133894</xdr:rowOff>
    </xdr:to>
    <xdr:cxnSp macro="">
      <xdr:nvCxnSpPr>
        <xdr:cNvPr id="653" name="直線コネクタ 652">
          <a:extLst>
            <a:ext uri="{FF2B5EF4-FFF2-40B4-BE49-F238E27FC236}">
              <a16:creationId xmlns="" xmlns:a16="http://schemas.microsoft.com/office/drawing/2014/main" id="{E1883996-5487-46A1-AD8E-0C506E3911F9}"/>
            </a:ext>
          </a:extLst>
        </xdr:cNvPr>
        <xdr:cNvCxnSpPr/>
      </xdr:nvCxnSpPr>
      <xdr:spPr>
        <a:xfrm>
          <a:off x="14592300" y="1022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54" name="楕円 653">
          <a:extLst>
            <a:ext uri="{FF2B5EF4-FFF2-40B4-BE49-F238E27FC236}">
              <a16:creationId xmlns="" xmlns:a16="http://schemas.microsoft.com/office/drawing/2014/main" id="{2C51471F-C34D-4C9F-8005-A6E71AD07CC6}"/>
            </a:ext>
          </a:extLst>
        </xdr:cNvPr>
        <xdr:cNvSpPr/>
      </xdr:nvSpPr>
      <xdr:spPr>
        <a:xfrm>
          <a:off x="13652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109401</xdr:rowOff>
    </xdr:to>
    <xdr:cxnSp macro="">
      <xdr:nvCxnSpPr>
        <xdr:cNvPr id="655" name="直線コネクタ 654">
          <a:extLst>
            <a:ext uri="{FF2B5EF4-FFF2-40B4-BE49-F238E27FC236}">
              <a16:creationId xmlns="" xmlns:a16="http://schemas.microsoft.com/office/drawing/2014/main" id="{1F29EA30-7B60-431E-B61C-FAB180836D7B}"/>
            </a:ext>
          </a:extLst>
        </xdr:cNvPr>
        <xdr:cNvCxnSpPr/>
      </xdr:nvCxnSpPr>
      <xdr:spPr>
        <a:xfrm>
          <a:off x="13703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163104</xdr:rowOff>
    </xdr:from>
    <xdr:to>
      <xdr:col>67</xdr:col>
      <xdr:colOff>101600</xdr:colOff>
      <xdr:row>59</xdr:row>
      <xdr:rowOff>93254</xdr:rowOff>
    </xdr:to>
    <xdr:sp macro="" textlink="">
      <xdr:nvSpPr>
        <xdr:cNvPr id="656" name="楕円 655">
          <a:extLst>
            <a:ext uri="{FF2B5EF4-FFF2-40B4-BE49-F238E27FC236}">
              <a16:creationId xmlns="" xmlns:a16="http://schemas.microsoft.com/office/drawing/2014/main" id="{EBD6F394-307C-44BF-9A41-FF0A6E24CBC9}"/>
            </a:ext>
          </a:extLst>
        </xdr:cNvPr>
        <xdr:cNvSpPr/>
      </xdr:nvSpPr>
      <xdr:spPr>
        <a:xfrm>
          <a:off x="1276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42454</xdr:rowOff>
    </xdr:from>
    <xdr:to>
      <xdr:col>71</xdr:col>
      <xdr:colOff>177800</xdr:colOff>
      <xdr:row>59</xdr:row>
      <xdr:rowOff>76744</xdr:rowOff>
    </xdr:to>
    <xdr:cxnSp macro="">
      <xdr:nvCxnSpPr>
        <xdr:cNvPr id="657" name="直線コネクタ 656">
          <a:extLst>
            <a:ext uri="{FF2B5EF4-FFF2-40B4-BE49-F238E27FC236}">
              <a16:creationId xmlns="" xmlns:a16="http://schemas.microsoft.com/office/drawing/2014/main" id="{4FFCFDFB-4C33-49D4-9A68-9AD62E015311}"/>
            </a:ext>
          </a:extLst>
        </xdr:cNvPr>
        <xdr:cNvCxnSpPr/>
      </xdr:nvCxnSpPr>
      <xdr:spPr>
        <a:xfrm>
          <a:off x="12814300" y="101580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a:extLst>
            <a:ext uri="{FF2B5EF4-FFF2-40B4-BE49-F238E27FC236}">
              <a16:creationId xmlns="" xmlns:a16="http://schemas.microsoft.com/office/drawing/2014/main" id="{994D4823-32B1-43B4-834D-27CB95F6A221}"/>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a:extLst>
            <a:ext uri="{FF2B5EF4-FFF2-40B4-BE49-F238E27FC236}">
              <a16:creationId xmlns="" xmlns:a16="http://schemas.microsoft.com/office/drawing/2014/main" id="{111F7474-F1F5-4FF4-9CE3-D91DFF6CB97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a:extLst>
            <a:ext uri="{FF2B5EF4-FFF2-40B4-BE49-F238E27FC236}">
              <a16:creationId xmlns="" xmlns:a16="http://schemas.microsoft.com/office/drawing/2014/main" id="{7BA1F244-D0BD-4DA8-BC5C-65F1B11F611D}"/>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a:extLst>
            <a:ext uri="{FF2B5EF4-FFF2-40B4-BE49-F238E27FC236}">
              <a16:creationId xmlns="" xmlns:a16="http://schemas.microsoft.com/office/drawing/2014/main" id="{5A13D7FC-A375-4754-AA0E-DB176C5F3646}"/>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662" name="n_1mainValue【保健センター・保健所】&#10;有形固定資産減価償却率">
          <a:extLst>
            <a:ext uri="{FF2B5EF4-FFF2-40B4-BE49-F238E27FC236}">
              <a16:creationId xmlns="" xmlns:a16="http://schemas.microsoft.com/office/drawing/2014/main" id="{F2FAD192-2C4F-4B63-8B7F-A1F8D6819F48}"/>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3" name="n_2mainValue【保健センター・保健所】&#10;有形固定資産減価償却率">
          <a:extLst>
            <a:ext uri="{FF2B5EF4-FFF2-40B4-BE49-F238E27FC236}">
              <a16:creationId xmlns="" xmlns:a16="http://schemas.microsoft.com/office/drawing/2014/main" id="{03DCCA2A-A2FD-4FFE-9D08-45FAC7F5AEBF}"/>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4" name="n_3mainValue【保健センター・保健所】&#10;有形固定資産減価償却率">
          <a:extLst>
            <a:ext uri="{FF2B5EF4-FFF2-40B4-BE49-F238E27FC236}">
              <a16:creationId xmlns="" xmlns:a16="http://schemas.microsoft.com/office/drawing/2014/main" id="{983F4C2A-7F02-4733-B2AF-47885C84FCA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109781</xdr:rowOff>
    </xdr:from>
    <xdr:ext cx="405111" cy="259045"/>
    <xdr:sp macro="" textlink="">
      <xdr:nvSpPr>
        <xdr:cNvPr id="665" name="n_4mainValue【保健センター・保健所】&#10;有形固定資産減価償却率">
          <a:extLst>
            <a:ext uri="{FF2B5EF4-FFF2-40B4-BE49-F238E27FC236}">
              <a16:creationId xmlns="" xmlns:a16="http://schemas.microsoft.com/office/drawing/2014/main" id="{FC92AEC7-39C9-40C2-AF32-7A6D4F6827E1}"/>
            </a:ext>
          </a:extLst>
        </xdr:cNvPr>
        <xdr:cNvSpPr txBox="1"/>
      </xdr:nvSpPr>
      <xdr:spPr>
        <a:xfrm>
          <a:off x="12611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 xmlns:a16="http://schemas.microsoft.com/office/drawing/2014/main" id="{BD9E2F01-FC35-4E92-9ED1-13CAB91946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 xmlns:a16="http://schemas.microsoft.com/office/drawing/2014/main" id="{4BBF6CB2-F04D-4C80-88F4-8F616AAB7A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 xmlns:a16="http://schemas.microsoft.com/office/drawing/2014/main" id="{AB9D9627-D053-47B3-8389-38570B98C0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 xmlns:a16="http://schemas.microsoft.com/office/drawing/2014/main" id="{36C571F8-F559-47EB-AC0F-2BC9ACFDAE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 xmlns:a16="http://schemas.microsoft.com/office/drawing/2014/main" id="{F9F91E14-870E-4145-BAE9-1B3F70877D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 xmlns:a16="http://schemas.microsoft.com/office/drawing/2014/main" id="{397996FE-ECE8-49F0-BA25-8CFF07E2D8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 xmlns:a16="http://schemas.microsoft.com/office/drawing/2014/main" id="{234F1599-7502-4EC5-885C-651F6D37F0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 xmlns:a16="http://schemas.microsoft.com/office/drawing/2014/main" id="{94720436-D78B-42F4-A37A-B261840FE2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 xmlns:a16="http://schemas.microsoft.com/office/drawing/2014/main" id="{28F005DD-9D95-44D8-89C3-5DC788BBD5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 xmlns:a16="http://schemas.microsoft.com/office/drawing/2014/main" id="{838DA27F-5D5F-4388-882E-8BB20AB179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 xmlns:a16="http://schemas.microsoft.com/office/drawing/2014/main" id="{4E15B3D8-30D8-4293-89ED-0FD5E4586D0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 xmlns:a16="http://schemas.microsoft.com/office/drawing/2014/main" id="{E2183937-2EBD-4518-BA16-8C28950B18B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 xmlns:a16="http://schemas.microsoft.com/office/drawing/2014/main" id="{5ED79D19-2609-42CB-B93C-D435D1493B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 xmlns:a16="http://schemas.microsoft.com/office/drawing/2014/main" id="{D820CDA7-E328-4169-9E59-7D9307036F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 xmlns:a16="http://schemas.microsoft.com/office/drawing/2014/main" id="{25C94CD5-A879-4772-8EE3-7DC4E2DE902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 xmlns:a16="http://schemas.microsoft.com/office/drawing/2014/main" id="{31EA5505-3B16-4B0B-9E13-726A98BC286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 xmlns:a16="http://schemas.microsoft.com/office/drawing/2014/main" id="{F63EEFA6-5148-4720-9A9E-AB695CFC938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 xmlns:a16="http://schemas.microsoft.com/office/drawing/2014/main" id="{B3850ED6-AA1A-4007-9B38-25DC8A549E0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 xmlns:a16="http://schemas.microsoft.com/office/drawing/2014/main" id="{C4F2E665-750E-4D6D-8166-B76E233B526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 xmlns:a16="http://schemas.microsoft.com/office/drawing/2014/main" id="{BC5CA122-94B0-4D44-8D98-308685F5418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 xmlns:a16="http://schemas.microsoft.com/office/drawing/2014/main" id="{A7F5F78C-0E84-4D83-B1E5-8C4B080921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 xmlns:a16="http://schemas.microsoft.com/office/drawing/2014/main" id="{29D6F692-ECE1-45FF-BF05-EBDD61C7D11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 xmlns:a16="http://schemas.microsoft.com/office/drawing/2014/main" id="{CFEF21A7-2307-4437-9514-BBFF56BF46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 xmlns:a16="http://schemas.microsoft.com/office/drawing/2014/main" id="{96267CDF-3468-418E-A37F-1C240E6885FC}"/>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 xmlns:a16="http://schemas.microsoft.com/office/drawing/2014/main" id="{6EBE882C-5DC3-4B65-9AD7-60D69B97BE1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 xmlns:a16="http://schemas.microsoft.com/office/drawing/2014/main" id="{36E520DD-7989-45F6-B443-C633306A95F4}"/>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 xmlns:a16="http://schemas.microsoft.com/office/drawing/2014/main" id="{F89EC3FA-6FD2-49C5-BDF2-57A8C5499D49}"/>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 xmlns:a16="http://schemas.microsoft.com/office/drawing/2014/main" id="{AB11B1A0-315E-44D0-AC7C-FB973FFF6E79}"/>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 xmlns:a16="http://schemas.microsoft.com/office/drawing/2014/main" id="{832B4F8A-A254-4636-B9FC-44326B175808}"/>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 xmlns:a16="http://schemas.microsoft.com/office/drawing/2014/main" id="{9584FB90-58B8-4D4B-8397-D336B46AECE3}"/>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 xmlns:a16="http://schemas.microsoft.com/office/drawing/2014/main" id="{80350E5B-3FB1-4581-8426-6DA38BBDA078}"/>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 xmlns:a16="http://schemas.microsoft.com/office/drawing/2014/main" id="{3E1C7B99-EDF3-46C1-B085-2A9661E5F2D3}"/>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 xmlns:a16="http://schemas.microsoft.com/office/drawing/2014/main" id="{52D7B664-5888-4A5C-92C3-778BFF25869E}"/>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 xmlns:a16="http://schemas.microsoft.com/office/drawing/2014/main" id="{A9A14098-E030-4FE9-B227-17B17DD670AF}"/>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C1332BE5-768E-4EEF-8EB9-EFC68AE801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77CC2B55-B346-4FC2-BAF4-F756FA88EE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C388574C-61EE-44F8-94AF-C8A77B6E7E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56D2DBA1-32D1-4178-8C98-88B2A38E24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25ED7A1C-3396-4570-809C-2A77AF49C0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05" name="楕円 704">
          <a:extLst>
            <a:ext uri="{FF2B5EF4-FFF2-40B4-BE49-F238E27FC236}">
              <a16:creationId xmlns="" xmlns:a16="http://schemas.microsoft.com/office/drawing/2014/main" id="{8DFD1AD5-146D-44A3-A6D1-FC76832AFDDD}"/>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06" name="【保健センター・保健所】&#10;一人当たり面積該当値テキスト">
          <a:extLst>
            <a:ext uri="{FF2B5EF4-FFF2-40B4-BE49-F238E27FC236}">
              <a16:creationId xmlns="" xmlns:a16="http://schemas.microsoft.com/office/drawing/2014/main" id="{55BD1425-AABB-4032-8BFE-F7560EF228EA}"/>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07" name="楕円 706">
          <a:extLst>
            <a:ext uri="{FF2B5EF4-FFF2-40B4-BE49-F238E27FC236}">
              <a16:creationId xmlns="" xmlns:a16="http://schemas.microsoft.com/office/drawing/2014/main" id="{52D021C1-6BE6-4E34-9307-93F256600F25}"/>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708" name="直線コネクタ 707">
          <a:extLst>
            <a:ext uri="{FF2B5EF4-FFF2-40B4-BE49-F238E27FC236}">
              <a16:creationId xmlns="" xmlns:a16="http://schemas.microsoft.com/office/drawing/2014/main" id="{267FEF75-42E1-4519-BA1C-F573CCC96BEC}"/>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09" name="楕円 708">
          <a:extLst>
            <a:ext uri="{FF2B5EF4-FFF2-40B4-BE49-F238E27FC236}">
              <a16:creationId xmlns="" xmlns:a16="http://schemas.microsoft.com/office/drawing/2014/main" id="{2264B621-1513-46CD-B550-BD3A442331A1}"/>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710" name="直線コネクタ 709">
          <a:extLst>
            <a:ext uri="{FF2B5EF4-FFF2-40B4-BE49-F238E27FC236}">
              <a16:creationId xmlns="" xmlns:a16="http://schemas.microsoft.com/office/drawing/2014/main" id="{6B3B5D54-EA12-4447-A331-4E95391CCDF5}"/>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711" name="楕円 710">
          <a:extLst>
            <a:ext uri="{FF2B5EF4-FFF2-40B4-BE49-F238E27FC236}">
              <a16:creationId xmlns="" xmlns:a16="http://schemas.microsoft.com/office/drawing/2014/main" id="{64589A98-45C3-43BA-9E2B-FD05CA9774AF}"/>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712" name="直線コネクタ 711">
          <a:extLst>
            <a:ext uri="{FF2B5EF4-FFF2-40B4-BE49-F238E27FC236}">
              <a16:creationId xmlns="" xmlns:a16="http://schemas.microsoft.com/office/drawing/2014/main" id="{6FA3CFE4-11ED-4926-AF29-90B68C9DBADD}"/>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713" name="楕円 712">
          <a:extLst>
            <a:ext uri="{FF2B5EF4-FFF2-40B4-BE49-F238E27FC236}">
              <a16:creationId xmlns="" xmlns:a16="http://schemas.microsoft.com/office/drawing/2014/main" id="{69F7E02D-D5FA-4018-9685-9703678EF48D}"/>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121920</xdr:rowOff>
    </xdr:to>
    <xdr:cxnSp macro="">
      <xdr:nvCxnSpPr>
        <xdr:cNvPr id="714" name="直線コネクタ 713">
          <a:extLst>
            <a:ext uri="{FF2B5EF4-FFF2-40B4-BE49-F238E27FC236}">
              <a16:creationId xmlns="" xmlns:a16="http://schemas.microsoft.com/office/drawing/2014/main" id="{39F89AC4-1ADE-492B-991B-394A4F7135E1}"/>
            </a:ext>
          </a:extLst>
        </xdr:cNvPr>
        <xdr:cNvCxnSpPr/>
      </xdr:nvCxnSpPr>
      <xdr:spPr>
        <a:xfrm flipV="1">
          <a:off x="18656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 xmlns:a16="http://schemas.microsoft.com/office/drawing/2014/main" id="{F6D88694-B5B7-4479-B265-75AB31E7D11C}"/>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 xmlns:a16="http://schemas.microsoft.com/office/drawing/2014/main" id="{0AC60EF4-9DA8-4776-8A2E-34B7192B3074}"/>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 xmlns:a16="http://schemas.microsoft.com/office/drawing/2014/main" id="{B508C485-D3E8-4030-9C9A-82D32A7C7493}"/>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 xmlns:a16="http://schemas.microsoft.com/office/drawing/2014/main" id="{32639E0F-9549-4C35-A1FA-775A66E87F34}"/>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19" name="n_1mainValue【保健センター・保健所】&#10;一人当たり面積">
          <a:extLst>
            <a:ext uri="{FF2B5EF4-FFF2-40B4-BE49-F238E27FC236}">
              <a16:creationId xmlns="" xmlns:a16="http://schemas.microsoft.com/office/drawing/2014/main" id="{0303B426-3BE3-4DC9-BEF8-15A7ACC9F0C8}"/>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0" name="n_2mainValue【保健センター・保健所】&#10;一人当たり面積">
          <a:extLst>
            <a:ext uri="{FF2B5EF4-FFF2-40B4-BE49-F238E27FC236}">
              <a16:creationId xmlns="" xmlns:a16="http://schemas.microsoft.com/office/drawing/2014/main" id="{CB065583-1E2A-48F9-8DB3-9AA596D21DFD}"/>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721" name="n_3mainValue【保健センター・保健所】&#10;一人当たり面積">
          <a:extLst>
            <a:ext uri="{FF2B5EF4-FFF2-40B4-BE49-F238E27FC236}">
              <a16:creationId xmlns="" xmlns:a16="http://schemas.microsoft.com/office/drawing/2014/main" id="{4C4C98D1-5417-4783-BC7A-DF2DF9E665A3}"/>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722" name="n_4mainValue【保健センター・保健所】&#10;一人当たり面積">
          <a:extLst>
            <a:ext uri="{FF2B5EF4-FFF2-40B4-BE49-F238E27FC236}">
              <a16:creationId xmlns="" xmlns:a16="http://schemas.microsoft.com/office/drawing/2014/main" id="{ED6E9357-4E4E-451A-8255-31DDF8632979}"/>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 xmlns:a16="http://schemas.microsoft.com/office/drawing/2014/main" id="{39D7849C-D228-4436-9067-6BA3046141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 xmlns:a16="http://schemas.microsoft.com/office/drawing/2014/main" id="{35865553-6D09-400B-A327-FECA1F1ABC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 xmlns:a16="http://schemas.microsoft.com/office/drawing/2014/main" id="{0CA116D9-BBED-44CA-9CA8-81021A813B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 xmlns:a16="http://schemas.microsoft.com/office/drawing/2014/main" id="{BDDBED43-0D5F-4614-9FB7-299BC9CA76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 xmlns:a16="http://schemas.microsoft.com/office/drawing/2014/main" id="{7BF3E318-DA6F-495F-A5FD-C3AA511641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 xmlns:a16="http://schemas.microsoft.com/office/drawing/2014/main" id="{0945B539-28FE-4720-B591-D3EF38A95E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 xmlns:a16="http://schemas.microsoft.com/office/drawing/2014/main" id="{2A47EE9A-4B1A-465B-A386-C23F280107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 xmlns:a16="http://schemas.microsoft.com/office/drawing/2014/main" id="{008A5BB1-3A48-4E34-9820-F83C39B519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 xmlns:a16="http://schemas.microsoft.com/office/drawing/2014/main" id="{8991E62A-A8F4-4210-8A6C-B6E9D44E02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 xmlns:a16="http://schemas.microsoft.com/office/drawing/2014/main" id="{50C76557-484A-4E54-AF32-6E2B1D2598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 xmlns:a16="http://schemas.microsoft.com/office/drawing/2014/main" id="{D08C41A5-C6C9-4ECA-BD20-8ED77F4FE6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 xmlns:a16="http://schemas.microsoft.com/office/drawing/2014/main" id="{1E8664D9-45AC-4527-B874-8B94BDE121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 xmlns:a16="http://schemas.microsoft.com/office/drawing/2014/main" id="{C4C467A8-5067-4010-A26E-75B14446173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 xmlns:a16="http://schemas.microsoft.com/office/drawing/2014/main" id="{319E11B4-C082-47AD-AA6F-0E0FBFE7DE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 xmlns:a16="http://schemas.microsoft.com/office/drawing/2014/main" id="{6BDA9762-25CE-425B-9F94-202D92FEA3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 xmlns:a16="http://schemas.microsoft.com/office/drawing/2014/main" id="{4FBDBE19-E39D-4A30-AE58-7DA6369B95F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 xmlns:a16="http://schemas.microsoft.com/office/drawing/2014/main" id="{9E992D8D-0571-4C33-9056-7B60FE64C04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 xmlns:a16="http://schemas.microsoft.com/office/drawing/2014/main" id="{76E202D4-8240-44C6-AB4C-24D3032CB1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 xmlns:a16="http://schemas.microsoft.com/office/drawing/2014/main" id="{B4BD87DE-566D-4433-991C-0C7E7C1075B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 xmlns:a16="http://schemas.microsoft.com/office/drawing/2014/main" id="{5CA01DFE-85BA-4C6A-B6BF-512233B199B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 xmlns:a16="http://schemas.microsoft.com/office/drawing/2014/main" id="{4B2FC980-7F63-49DF-8E5F-948FEA8B618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 xmlns:a16="http://schemas.microsoft.com/office/drawing/2014/main" id="{4D654D41-E8CE-4D08-8E3D-5567BA85C2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 xmlns:a16="http://schemas.microsoft.com/office/drawing/2014/main" id="{3C920064-F664-4AC7-AE15-D2888553F4B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 xmlns:a16="http://schemas.microsoft.com/office/drawing/2014/main" id="{598F446E-02AD-45E7-BCA2-7EB0EA6C32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 xmlns:a16="http://schemas.microsoft.com/office/drawing/2014/main" id="{E6EE42C9-CED7-44C6-A629-50B09820350E}"/>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 xmlns:a16="http://schemas.microsoft.com/office/drawing/2014/main" id="{8750672A-837A-47ED-91BF-30C5FB1FEC89}"/>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 xmlns:a16="http://schemas.microsoft.com/office/drawing/2014/main" id="{0859E2A2-C741-44C8-8294-CA57D5676E7C}"/>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 xmlns:a16="http://schemas.microsoft.com/office/drawing/2014/main" id="{62235CAE-25C6-4189-A118-B0B7C6DAF0B6}"/>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 xmlns:a16="http://schemas.microsoft.com/office/drawing/2014/main" id="{428F9C9F-6DEE-48B8-82E7-2B31AF729779}"/>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 xmlns:a16="http://schemas.microsoft.com/office/drawing/2014/main" id="{B9B0A7E9-6C1C-455F-AF37-E7315D609B24}"/>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 xmlns:a16="http://schemas.microsoft.com/office/drawing/2014/main" id="{3CB3D072-C435-414A-B599-5D34D69D5516}"/>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 xmlns:a16="http://schemas.microsoft.com/office/drawing/2014/main" id="{94869648-D138-4A11-A171-238931B44BE8}"/>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 xmlns:a16="http://schemas.microsoft.com/office/drawing/2014/main" id="{98F97779-FA55-4DF0-B8BF-D89EB07B7A3C}"/>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 xmlns:a16="http://schemas.microsoft.com/office/drawing/2014/main" id="{0389646B-FDC6-4331-91CC-4A4032036413}"/>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 xmlns:a16="http://schemas.microsoft.com/office/drawing/2014/main" id="{488912C7-457C-4A52-81D6-F91044E6663A}"/>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 xmlns:a16="http://schemas.microsoft.com/office/drawing/2014/main" id="{8F9C5BCF-7D29-465C-9ECC-7266090D5C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 xmlns:a16="http://schemas.microsoft.com/office/drawing/2014/main" id="{C95091EC-B675-4C4C-8AD9-0DF5CCA156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537A4178-8B9C-46BE-90C6-C2DEDBCB7E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6059B890-8BE1-42AE-B503-64A028B5F7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B1CCAE1A-9392-45A6-A4B1-5ADF34E9F7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3" name="楕円 762">
          <a:extLst>
            <a:ext uri="{FF2B5EF4-FFF2-40B4-BE49-F238E27FC236}">
              <a16:creationId xmlns="" xmlns:a16="http://schemas.microsoft.com/office/drawing/2014/main" id="{45C5353C-4B84-4334-B496-2F3E63B31D4B}"/>
            </a:ext>
          </a:extLst>
        </xdr:cNvPr>
        <xdr:cNvSpPr/>
      </xdr:nvSpPr>
      <xdr:spPr>
        <a:xfrm>
          <a:off x="16268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26688</xdr:rowOff>
    </xdr:from>
    <xdr:ext cx="405111" cy="259045"/>
    <xdr:sp macro="" textlink="">
      <xdr:nvSpPr>
        <xdr:cNvPr id="764" name="【消防施設】&#10;有形固定資産減価償却率該当値テキスト">
          <a:extLst>
            <a:ext uri="{FF2B5EF4-FFF2-40B4-BE49-F238E27FC236}">
              <a16:creationId xmlns="" xmlns:a16="http://schemas.microsoft.com/office/drawing/2014/main" id="{7904BC79-2B28-4F2B-B61A-987DDDCD3CE0}"/>
            </a:ext>
          </a:extLst>
        </xdr:cNvPr>
        <xdr:cNvSpPr txBox="1"/>
      </xdr:nvSpPr>
      <xdr:spPr>
        <a:xfrm>
          <a:off x="16357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31114</xdr:rowOff>
    </xdr:from>
    <xdr:to>
      <xdr:col>81</xdr:col>
      <xdr:colOff>101600</xdr:colOff>
      <xdr:row>83</xdr:row>
      <xdr:rowOff>132714</xdr:rowOff>
    </xdr:to>
    <xdr:sp macro="" textlink="">
      <xdr:nvSpPr>
        <xdr:cNvPr id="765" name="楕円 764">
          <a:extLst>
            <a:ext uri="{FF2B5EF4-FFF2-40B4-BE49-F238E27FC236}">
              <a16:creationId xmlns="" xmlns:a16="http://schemas.microsoft.com/office/drawing/2014/main" id="{477277FB-B515-41D5-B79F-EB2413432C8C}"/>
            </a:ext>
          </a:extLst>
        </xdr:cNvPr>
        <xdr:cNvSpPr/>
      </xdr:nvSpPr>
      <xdr:spPr>
        <a:xfrm>
          <a:off x="15430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81914</xdr:rowOff>
    </xdr:from>
    <xdr:to>
      <xdr:col>85</xdr:col>
      <xdr:colOff>127000</xdr:colOff>
      <xdr:row>83</xdr:row>
      <xdr:rowOff>99061</xdr:rowOff>
    </xdr:to>
    <xdr:cxnSp macro="">
      <xdr:nvCxnSpPr>
        <xdr:cNvPr id="766" name="直線コネクタ 765">
          <a:extLst>
            <a:ext uri="{FF2B5EF4-FFF2-40B4-BE49-F238E27FC236}">
              <a16:creationId xmlns="" xmlns:a16="http://schemas.microsoft.com/office/drawing/2014/main" id="{424658C0-CBBD-489A-8113-8AD30269606B}"/>
            </a:ext>
          </a:extLst>
        </xdr:cNvPr>
        <xdr:cNvCxnSpPr/>
      </xdr:nvCxnSpPr>
      <xdr:spPr>
        <a:xfrm>
          <a:off x="15481300" y="143122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88264</xdr:rowOff>
    </xdr:from>
    <xdr:to>
      <xdr:col>76</xdr:col>
      <xdr:colOff>165100</xdr:colOff>
      <xdr:row>85</xdr:row>
      <xdr:rowOff>18414</xdr:rowOff>
    </xdr:to>
    <xdr:sp macro="" textlink="">
      <xdr:nvSpPr>
        <xdr:cNvPr id="767" name="楕円 766">
          <a:extLst>
            <a:ext uri="{FF2B5EF4-FFF2-40B4-BE49-F238E27FC236}">
              <a16:creationId xmlns="" xmlns:a16="http://schemas.microsoft.com/office/drawing/2014/main" id="{EE53AB44-C596-470E-B61E-BC5575D75ABA}"/>
            </a:ext>
          </a:extLst>
        </xdr:cNvPr>
        <xdr:cNvSpPr/>
      </xdr:nvSpPr>
      <xdr:spPr>
        <a:xfrm>
          <a:off x="14541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81914</xdr:rowOff>
    </xdr:from>
    <xdr:to>
      <xdr:col>81</xdr:col>
      <xdr:colOff>50800</xdr:colOff>
      <xdr:row>84</xdr:row>
      <xdr:rowOff>139064</xdr:rowOff>
    </xdr:to>
    <xdr:cxnSp macro="">
      <xdr:nvCxnSpPr>
        <xdr:cNvPr id="768" name="直線コネクタ 767">
          <a:extLst>
            <a:ext uri="{FF2B5EF4-FFF2-40B4-BE49-F238E27FC236}">
              <a16:creationId xmlns="" xmlns:a16="http://schemas.microsoft.com/office/drawing/2014/main" id="{6E6D60B7-6369-411D-BF28-49F58A16CA06}"/>
            </a:ext>
          </a:extLst>
        </xdr:cNvPr>
        <xdr:cNvCxnSpPr/>
      </xdr:nvCxnSpPr>
      <xdr:spPr>
        <a:xfrm flipV="1">
          <a:off x="14592300" y="1431226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53975</xdr:rowOff>
    </xdr:from>
    <xdr:to>
      <xdr:col>72</xdr:col>
      <xdr:colOff>38100</xdr:colOff>
      <xdr:row>84</xdr:row>
      <xdr:rowOff>155575</xdr:rowOff>
    </xdr:to>
    <xdr:sp macro="" textlink="">
      <xdr:nvSpPr>
        <xdr:cNvPr id="769" name="楕円 768">
          <a:extLst>
            <a:ext uri="{FF2B5EF4-FFF2-40B4-BE49-F238E27FC236}">
              <a16:creationId xmlns="" xmlns:a16="http://schemas.microsoft.com/office/drawing/2014/main" id="{0ED4B625-09CA-464C-8DD9-394D42293845}"/>
            </a:ext>
          </a:extLst>
        </xdr:cNvPr>
        <xdr:cNvSpPr/>
      </xdr:nvSpPr>
      <xdr:spPr>
        <a:xfrm>
          <a:off x="13652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104775</xdr:rowOff>
    </xdr:from>
    <xdr:to>
      <xdr:col>76</xdr:col>
      <xdr:colOff>114300</xdr:colOff>
      <xdr:row>84</xdr:row>
      <xdr:rowOff>139064</xdr:rowOff>
    </xdr:to>
    <xdr:cxnSp macro="">
      <xdr:nvCxnSpPr>
        <xdr:cNvPr id="770" name="直線コネクタ 769">
          <a:extLst>
            <a:ext uri="{FF2B5EF4-FFF2-40B4-BE49-F238E27FC236}">
              <a16:creationId xmlns="" xmlns:a16="http://schemas.microsoft.com/office/drawing/2014/main" id="{2281763A-8810-49F5-8E6A-5A023BF02056}"/>
            </a:ext>
          </a:extLst>
        </xdr:cNvPr>
        <xdr:cNvCxnSpPr/>
      </xdr:nvCxnSpPr>
      <xdr:spPr>
        <a:xfrm>
          <a:off x="13703300" y="145065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xdr:rowOff>
    </xdr:from>
    <xdr:to>
      <xdr:col>67</xdr:col>
      <xdr:colOff>101600</xdr:colOff>
      <xdr:row>84</xdr:row>
      <xdr:rowOff>117475</xdr:rowOff>
    </xdr:to>
    <xdr:sp macro="" textlink="">
      <xdr:nvSpPr>
        <xdr:cNvPr id="771" name="楕円 770">
          <a:extLst>
            <a:ext uri="{FF2B5EF4-FFF2-40B4-BE49-F238E27FC236}">
              <a16:creationId xmlns="" xmlns:a16="http://schemas.microsoft.com/office/drawing/2014/main" id="{831BB010-F03E-42F7-9A0C-5FB93902F530}"/>
            </a:ext>
          </a:extLst>
        </xdr:cNvPr>
        <xdr:cNvSpPr/>
      </xdr:nvSpPr>
      <xdr:spPr>
        <a:xfrm>
          <a:off x="12763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66675</xdr:rowOff>
    </xdr:from>
    <xdr:to>
      <xdr:col>71</xdr:col>
      <xdr:colOff>177800</xdr:colOff>
      <xdr:row>84</xdr:row>
      <xdr:rowOff>104775</xdr:rowOff>
    </xdr:to>
    <xdr:cxnSp macro="">
      <xdr:nvCxnSpPr>
        <xdr:cNvPr id="772" name="直線コネクタ 771">
          <a:extLst>
            <a:ext uri="{FF2B5EF4-FFF2-40B4-BE49-F238E27FC236}">
              <a16:creationId xmlns="" xmlns:a16="http://schemas.microsoft.com/office/drawing/2014/main" id="{FE2B2552-09E6-4E75-BC3A-B454B1194E4C}"/>
            </a:ext>
          </a:extLst>
        </xdr:cNvPr>
        <xdr:cNvCxnSpPr/>
      </xdr:nvCxnSpPr>
      <xdr:spPr>
        <a:xfrm>
          <a:off x="12814300" y="1446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a:extLst>
            <a:ext uri="{FF2B5EF4-FFF2-40B4-BE49-F238E27FC236}">
              <a16:creationId xmlns="" xmlns:a16="http://schemas.microsoft.com/office/drawing/2014/main" id="{1E6D5ABD-A659-4024-AA8F-7AA6C0C075F5}"/>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a:extLst>
            <a:ext uri="{FF2B5EF4-FFF2-40B4-BE49-F238E27FC236}">
              <a16:creationId xmlns="" xmlns:a16="http://schemas.microsoft.com/office/drawing/2014/main" id="{82E9FF5D-7A55-44EA-B848-3E4AEFF4DA22}"/>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a:extLst>
            <a:ext uri="{FF2B5EF4-FFF2-40B4-BE49-F238E27FC236}">
              <a16:creationId xmlns="" xmlns:a16="http://schemas.microsoft.com/office/drawing/2014/main" id="{174161FA-37F7-42EE-BBD9-CA7870083B67}"/>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a:extLst>
            <a:ext uri="{FF2B5EF4-FFF2-40B4-BE49-F238E27FC236}">
              <a16:creationId xmlns="" xmlns:a16="http://schemas.microsoft.com/office/drawing/2014/main" id="{974DF72E-D88C-448D-BE00-CF4896F2D42C}"/>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123841</xdr:rowOff>
    </xdr:from>
    <xdr:ext cx="405111" cy="259045"/>
    <xdr:sp macro="" textlink="">
      <xdr:nvSpPr>
        <xdr:cNvPr id="777" name="n_1mainValue【消防施設】&#10;有形固定資産減価償却率">
          <a:extLst>
            <a:ext uri="{FF2B5EF4-FFF2-40B4-BE49-F238E27FC236}">
              <a16:creationId xmlns="" xmlns:a16="http://schemas.microsoft.com/office/drawing/2014/main" id="{6EF2ED3A-6AE9-4CE4-AC13-65935A0D264C}"/>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9541</xdr:rowOff>
    </xdr:from>
    <xdr:ext cx="405111" cy="259045"/>
    <xdr:sp macro="" textlink="">
      <xdr:nvSpPr>
        <xdr:cNvPr id="778" name="n_2mainValue【消防施設】&#10;有形固定資産減価償却率">
          <a:extLst>
            <a:ext uri="{FF2B5EF4-FFF2-40B4-BE49-F238E27FC236}">
              <a16:creationId xmlns="" xmlns:a16="http://schemas.microsoft.com/office/drawing/2014/main" id="{3A3EF32E-E729-4DCD-8C76-215845EAA8DF}"/>
            </a:ext>
          </a:extLst>
        </xdr:cNvPr>
        <xdr:cNvSpPr txBox="1"/>
      </xdr:nvSpPr>
      <xdr:spPr>
        <a:xfrm>
          <a:off x="14389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146702</xdr:rowOff>
    </xdr:from>
    <xdr:ext cx="405111" cy="259045"/>
    <xdr:sp macro="" textlink="">
      <xdr:nvSpPr>
        <xdr:cNvPr id="779" name="n_3mainValue【消防施設】&#10;有形固定資産減価償却率">
          <a:extLst>
            <a:ext uri="{FF2B5EF4-FFF2-40B4-BE49-F238E27FC236}">
              <a16:creationId xmlns="" xmlns:a16="http://schemas.microsoft.com/office/drawing/2014/main" id="{9F94CAAC-5F68-4A45-A469-6186E4411295}"/>
            </a:ext>
          </a:extLst>
        </xdr:cNvPr>
        <xdr:cNvSpPr txBox="1"/>
      </xdr:nvSpPr>
      <xdr:spPr>
        <a:xfrm>
          <a:off x="13500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108602</xdr:rowOff>
    </xdr:from>
    <xdr:ext cx="405111" cy="259045"/>
    <xdr:sp macro="" textlink="">
      <xdr:nvSpPr>
        <xdr:cNvPr id="780" name="n_4mainValue【消防施設】&#10;有形固定資産減価償却率">
          <a:extLst>
            <a:ext uri="{FF2B5EF4-FFF2-40B4-BE49-F238E27FC236}">
              <a16:creationId xmlns="" xmlns:a16="http://schemas.microsoft.com/office/drawing/2014/main" id="{58407B3B-9546-45AD-A031-A7A863396521}"/>
            </a:ext>
          </a:extLst>
        </xdr:cNvPr>
        <xdr:cNvSpPr txBox="1"/>
      </xdr:nvSpPr>
      <xdr:spPr>
        <a:xfrm>
          <a:off x="12611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 xmlns:a16="http://schemas.microsoft.com/office/drawing/2014/main" id="{BBE23F4B-CC64-4561-B17F-EBCC437173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 xmlns:a16="http://schemas.microsoft.com/office/drawing/2014/main" id="{458493A2-2A66-40CB-9A1E-8030D76FD7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 xmlns:a16="http://schemas.microsoft.com/office/drawing/2014/main" id="{D9939549-4BF6-4460-A92A-FF2B3F789C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 xmlns:a16="http://schemas.microsoft.com/office/drawing/2014/main" id="{772996B6-3D0A-44EE-895F-93A4F4837E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 xmlns:a16="http://schemas.microsoft.com/office/drawing/2014/main" id="{32A2B333-53E7-495D-A5AB-89054AA61B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 xmlns:a16="http://schemas.microsoft.com/office/drawing/2014/main" id="{B4911A91-77F2-4A31-B315-CFA4CD1656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 xmlns:a16="http://schemas.microsoft.com/office/drawing/2014/main" id="{EBAAC9E0-1AB3-4182-8678-3A31E265A8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 xmlns:a16="http://schemas.microsoft.com/office/drawing/2014/main" id="{3FB4745E-32E6-46FC-BE13-6F1B5B8CC3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 xmlns:a16="http://schemas.microsoft.com/office/drawing/2014/main" id="{0D599DBE-D90E-490B-A2F5-955CB0EAA9B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 xmlns:a16="http://schemas.microsoft.com/office/drawing/2014/main" id="{70CD868F-9B67-4CEE-82AD-2B4DF1BC40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 xmlns:a16="http://schemas.microsoft.com/office/drawing/2014/main" id="{6767A39B-42B0-490B-8455-D652F344471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 xmlns:a16="http://schemas.microsoft.com/office/drawing/2014/main" id="{61752213-6284-4EB3-B843-0042C53F49E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 xmlns:a16="http://schemas.microsoft.com/office/drawing/2014/main" id="{91E6FF45-14A8-4377-9B66-4B7510A85D5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 xmlns:a16="http://schemas.microsoft.com/office/drawing/2014/main" id="{82052D73-B548-42AD-A68F-8CA659DFBBE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 xmlns:a16="http://schemas.microsoft.com/office/drawing/2014/main" id="{5AF1293C-B4F7-430D-BC23-26C84E63B0F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 xmlns:a16="http://schemas.microsoft.com/office/drawing/2014/main" id="{026330CD-20EB-4391-927F-55171D22C96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 xmlns:a16="http://schemas.microsoft.com/office/drawing/2014/main" id="{76B25ED8-7756-4390-95E8-4BBF5285A22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 xmlns:a16="http://schemas.microsoft.com/office/drawing/2014/main" id="{C389291F-973E-4D5A-9E1F-DEAE0CFB6D0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 xmlns:a16="http://schemas.microsoft.com/office/drawing/2014/main" id="{73257035-E60E-400A-8293-F10AFB9AD1D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 xmlns:a16="http://schemas.microsoft.com/office/drawing/2014/main" id="{4C37033D-4048-4FDC-82A7-CDB73A6BF53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 xmlns:a16="http://schemas.microsoft.com/office/drawing/2014/main" id="{07B25F3D-FC47-45B1-91AC-3F9ECFC8CAF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 xmlns:a16="http://schemas.microsoft.com/office/drawing/2014/main" id="{DB914516-6C17-4CE1-A60D-0421EE611F0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 xmlns:a16="http://schemas.microsoft.com/office/drawing/2014/main" id="{B82FD0C1-C4A5-400F-9A52-EC882E8422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 xmlns:a16="http://schemas.microsoft.com/office/drawing/2014/main" id="{3CB764F9-C342-4E51-8672-9B6D155AD5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 xmlns:a16="http://schemas.microsoft.com/office/drawing/2014/main" id="{1BF6C42C-72B3-4E58-84B9-CDF4CF92A9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 xmlns:a16="http://schemas.microsoft.com/office/drawing/2014/main" id="{456EF3A2-25BC-4512-90D4-1BA83D4891BE}"/>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 xmlns:a16="http://schemas.microsoft.com/office/drawing/2014/main" id="{AF6B247C-2829-49D1-B3EB-440EBEC559F3}"/>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 xmlns:a16="http://schemas.microsoft.com/office/drawing/2014/main" id="{D4F501CC-DCCA-4008-A224-FD0612028C31}"/>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 xmlns:a16="http://schemas.microsoft.com/office/drawing/2014/main" id="{23CD0CCA-EDBD-44A3-859D-7DD26594345F}"/>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 xmlns:a16="http://schemas.microsoft.com/office/drawing/2014/main" id="{40EA2449-190C-4857-9A3E-EAC254A31C86}"/>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 xmlns:a16="http://schemas.microsoft.com/office/drawing/2014/main" id="{B9157122-39C3-452D-95BE-58B59DE5CD66}"/>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 xmlns:a16="http://schemas.microsoft.com/office/drawing/2014/main" id="{717838A3-C1D8-4032-A8F4-6E113ED4191A}"/>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 xmlns:a16="http://schemas.microsoft.com/office/drawing/2014/main" id="{C40F8F06-8470-46FB-8386-89F28C30F104}"/>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 xmlns:a16="http://schemas.microsoft.com/office/drawing/2014/main" id="{719C3082-C919-400E-94D3-3C2B1C02F3B8}"/>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 xmlns:a16="http://schemas.microsoft.com/office/drawing/2014/main" id="{FD21548F-4D21-4FE5-BDC7-185A69C7A8D7}"/>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 xmlns:a16="http://schemas.microsoft.com/office/drawing/2014/main" id="{961565BC-89C7-4AA3-A69F-D957ECEFB3AC}"/>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4DB3D2C4-0249-47AE-9153-7892ADA03E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3347662E-C2A2-4D51-89D7-82A700FB31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8546FA17-41DC-43BF-84AF-82BBD8813A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B7DDB29E-D03B-47EC-AF5A-DFFB3D99C8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 xmlns:a16="http://schemas.microsoft.com/office/drawing/2014/main" id="{F69911EE-B4AF-4EFF-85E8-06143E80F6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822" name="楕円 821">
          <a:extLst>
            <a:ext uri="{FF2B5EF4-FFF2-40B4-BE49-F238E27FC236}">
              <a16:creationId xmlns="" xmlns:a16="http://schemas.microsoft.com/office/drawing/2014/main" id="{40A5A317-6403-4B4C-9E94-0D81559852DE}"/>
            </a:ext>
          </a:extLst>
        </xdr:cNvPr>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a:extLst>
            <a:ext uri="{FF2B5EF4-FFF2-40B4-BE49-F238E27FC236}">
              <a16:creationId xmlns="" xmlns:a16="http://schemas.microsoft.com/office/drawing/2014/main" id="{8A175124-C8B6-44B2-8056-835D6441900F}"/>
            </a:ext>
          </a:extLst>
        </xdr:cNvPr>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152219</xdr:rowOff>
    </xdr:from>
    <xdr:to>
      <xdr:col>112</xdr:col>
      <xdr:colOff>38100</xdr:colOff>
      <xdr:row>86</xdr:row>
      <xdr:rowOff>82369</xdr:rowOff>
    </xdr:to>
    <xdr:sp macro="" textlink="">
      <xdr:nvSpPr>
        <xdr:cNvPr id="824" name="楕円 823">
          <a:extLst>
            <a:ext uri="{FF2B5EF4-FFF2-40B4-BE49-F238E27FC236}">
              <a16:creationId xmlns="" xmlns:a16="http://schemas.microsoft.com/office/drawing/2014/main" id="{38C950ED-D727-4769-90DE-718F566DBEFD}"/>
            </a:ext>
          </a:extLst>
        </xdr:cNvPr>
        <xdr:cNvSpPr/>
      </xdr:nvSpPr>
      <xdr:spPr>
        <a:xfrm>
          <a:off x="21272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31569</xdr:rowOff>
    </xdr:from>
    <xdr:to>
      <xdr:col>116</xdr:col>
      <xdr:colOff>63500</xdr:colOff>
      <xdr:row>86</xdr:row>
      <xdr:rowOff>64226</xdr:rowOff>
    </xdr:to>
    <xdr:cxnSp macro="">
      <xdr:nvCxnSpPr>
        <xdr:cNvPr id="825" name="直線コネクタ 824">
          <a:extLst>
            <a:ext uri="{FF2B5EF4-FFF2-40B4-BE49-F238E27FC236}">
              <a16:creationId xmlns="" xmlns:a16="http://schemas.microsoft.com/office/drawing/2014/main" id="{DEF6FC2F-2DA7-4E73-BB33-0116252F86BA}"/>
            </a:ext>
          </a:extLst>
        </xdr:cNvPr>
        <xdr:cNvCxnSpPr/>
      </xdr:nvCxnSpPr>
      <xdr:spPr>
        <a:xfrm>
          <a:off x="21323300" y="14776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826" name="楕円 825">
          <a:extLst>
            <a:ext uri="{FF2B5EF4-FFF2-40B4-BE49-F238E27FC236}">
              <a16:creationId xmlns="" xmlns:a16="http://schemas.microsoft.com/office/drawing/2014/main" id="{E085387B-FBD9-4A84-9D3B-7ACCA57A2390}"/>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31569</xdr:rowOff>
    </xdr:from>
    <xdr:to>
      <xdr:col>111</xdr:col>
      <xdr:colOff>177800</xdr:colOff>
      <xdr:row>86</xdr:row>
      <xdr:rowOff>87086</xdr:rowOff>
    </xdr:to>
    <xdr:cxnSp macro="">
      <xdr:nvCxnSpPr>
        <xdr:cNvPr id="827" name="直線コネクタ 826">
          <a:extLst>
            <a:ext uri="{FF2B5EF4-FFF2-40B4-BE49-F238E27FC236}">
              <a16:creationId xmlns="" xmlns:a16="http://schemas.microsoft.com/office/drawing/2014/main" id="{B66A9F15-88BF-45A1-9184-365FB6B4AF9F}"/>
            </a:ext>
          </a:extLst>
        </xdr:cNvPr>
        <xdr:cNvCxnSpPr/>
      </xdr:nvCxnSpPr>
      <xdr:spPr>
        <a:xfrm flipV="1">
          <a:off x="20434300" y="147762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31931</xdr:rowOff>
    </xdr:from>
    <xdr:to>
      <xdr:col>102</xdr:col>
      <xdr:colOff>165100</xdr:colOff>
      <xdr:row>86</xdr:row>
      <xdr:rowOff>133531</xdr:rowOff>
    </xdr:to>
    <xdr:sp macro="" textlink="">
      <xdr:nvSpPr>
        <xdr:cNvPr id="828" name="楕円 827">
          <a:extLst>
            <a:ext uri="{FF2B5EF4-FFF2-40B4-BE49-F238E27FC236}">
              <a16:creationId xmlns="" xmlns:a16="http://schemas.microsoft.com/office/drawing/2014/main" id="{B1382024-69A8-401E-9530-9B41091EC2D6}"/>
            </a:ext>
          </a:extLst>
        </xdr:cNvPr>
        <xdr:cNvSpPr/>
      </xdr:nvSpPr>
      <xdr:spPr>
        <a:xfrm>
          <a:off x="19494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82731</xdr:rowOff>
    </xdr:from>
    <xdr:to>
      <xdr:col>107</xdr:col>
      <xdr:colOff>50800</xdr:colOff>
      <xdr:row>86</xdr:row>
      <xdr:rowOff>87086</xdr:rowOff>
    </xdr:to>
    <xdr:cxnSp macro="">
      <xdr:nvCxnSpPr>
        <xdr:cNvPr id="829" name="直線コネクタ 828">
          <a:extLst>
            <a:ext uri="{FF2B5EF4-FFF2-40B4-BE49-F238E27FC236}">
              <a16:creationId xmlns="" xmlns:a16="http://schemas.microsoft.com/office/drawing/2014/main" id="{CD541E84-291C-4396-AE2A-D2416221FC85}"/>
            </a:ext>
          </a:extLst>
        </xdr:cNvPr>
        <xdr:cNvCxnSpPr/>
      </xdr:nvCxnSpPr>
      <xdr:spPr>
        <a:xfrm>
          <a:off x="19545300" y="148274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33020</xdr:rowOff>
    </xdr:from>
    <xdr:to>
      <xdr:col>98</xdr:col>
      <xdr:colOff>38100</xdr:colOff>
      <xdr:row>86</xdr:row>
      <xdr:rowOff>134620</xdr:rowOff>
    </xdr:to>
    <xdr:sp macro="" textlink="">
      <xdr:nvSpPr>
        <xdr:cNvPr id="830" name="楕円 829">
          <a:extLst>
            <a:ext uri="{FF2B5EF4-FFF2-40B4-BE49-F238E27FC236}">
              <a16:creationId xmlns="" xmlns:a16="http://schemas.microsoft.com/office/drawing/2014/main" id="{D4626C96-5308-4729-A5D6-F06AB31D1617}"/>
            </a:ext>
          </a:extLst>
        </xdr:cNvPr>
        <xdr:cNvSpPr/>
      </xdr:nvSpPr>
      <xdr:spPr>
        <a:xfrm>
          <a:off x="18605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82731</xdr:rowOff>
    </xdr:from>
    <xdr:to>
      <xdr:col>102</xdr:col>
      <xdr:colOff>114300</xdr:colOff>
      <xdr:row>86</xdr:row>
      <xdr:rowOff>83820</xdr:rowOff>
    </xdr:to>
    <xdr:cxnSp macro="">
      <xdr:nvCxnSpPr>
        <xdr:cNvPr id="831" name="直線コネクタ 830">
          <a:extLst>
            <a:ext uri="{FF2B5EF4-FFF2-40B4-BE49-F238E27FC236}">
              <a16:creationId xmlns="" xmlns:a16="http://schemas.microsoft.com/office/drawing/2014/main" id="{525B6122-C76B-4A8F-B9FC-4EC34BF33829}"/>
            </a:ext>
          </a:extLst>
        </xdr:cNvPr>
        <xdr:cNvCxnSpPr/>
      </xdr:nvCxnSpPr>
      <xdr:spPr>
        <a:xfrm flipV="1">
          <a:off x="18656300" y="1482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a:extLst>
            <a:ext uri="{FF2B5EF4-FFF2-40B4-BE49-F238E27FC236}">
              <a16:creationId xmlns="" xmlns:a16="http://schemas.microsoft.com/office/drawing/2014/main" id="{F2A1EE23-8FAB-480C-91F3-1CE81FC35584}"/>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 xmlns:a16="http://schemas.microsoft.com/office/drawing/2014/main" id="{EAEA8EE8-D3AB-4991-86D8-95562BF61B9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 xmlns:a16="http://schemas.microsoft.com/office/drawing/2014/main" id="{0896FED8-E6D5-419F-B19F-CD503EC1DBA4}"/>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 xmlns:a16="http://schemas.microsoft.com/office/drawing/2014/main" id="{6393E2EB-1BF7-4DB8-AC44-4A35B691BF2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98896</xdr:rowOff>
    </xdr:from>
    <xdr:ext cx="469744" cy="259045"/>
    <xdr:sp macro="" textlink="">
      <xdr:nvSpPr>
        <xdr:cNvPr id="836" name="n_1mainValue【消防施設】&#10;一人当たり面積">
          <a:extLst>
            <a:ext uri="{FF2B5EF4-FFF2-40B4-BE49-F238E27FC236}">
              <a16:creationId xmlns="" xmlns:a16="http://schemas.microsoft.com/office/drawing/2014/main" id="{4B8C66B6-5806-4E67-B6B4-08E32AA915F3}"/>
            </a:ext>
          </a:extLst>
        </xdr:cNvPr>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837" name="n_2mainValue【消防施設】&#10;一人当たり面積">
          <a:extLst>
            <a:ext uri="{FF2B5EF4-FFF2-40B4-BE49-F238E27FC236}">
              <a16:creationId xmlns="" xmlns:a16="http://schemas.microsoft.com/office/drawing/2014/main" id="{C47C1797-81F0-4AF8-B952-203C6E6A6046}"/>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124658</xdr:rowOff>
    </xdr:from>
    <xdr:ext cx="469744" cy="259045"/>
    <xdr:sp macro="" textlink="">
      <xdr:nvSpPr>
        <xdr:cNvPr id="838" name="n_3mainValue【消防施設】&#10;一人当たり面積">
          <a:extLst>
            <a:ext uri="{FF2B5EF4-FFF2-40B4-BE49-F238E27FC236}">
              <a16:creationId xmlns="" xmlns:a16="http://schemas.microsoft.com/office/drawing/2014/main" id="{64E61498-A84F-4990-9522-A32BF63E0F95}"/>
            </a:ext>
          </a:extLst>
        </xdr:cNvPr>
        <xdr:cNvSpPr txBox="1"/>
      </xdr:nvSpPr>
      <xdr:spPr>
        <a:xfrm>
          <a:off x="19310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125747</xdr:rowOff>
    </xdr:from>
    <xdr:ext cx="469744" cy="259045"/>
    <xdr:sp macro="" textlink="">
      <xdr:nvSpPr>
        <xdr:cNvPr id="839" name="n_4mainValue【消防施設】&#10;一人当たり面積">
          <a:extLst>
            <a:ext uri="{FF2B5EF4-FFF2-40B4-BE49-F238E27FC236}">
              <a16:creationId xmlns="" xmlns:a16="http://schemas.microsoft.com/office/drawing/2014/main" id="{BB89A358-6E35-456A-A298-6F7406D50CD9}"/>
            </a:ext>
          </a:extLst>
        </xdr:cNvPr>
        <xdr:cNvSpPr txBox="1"/>
      </xdr:nvSpPr>
      <xdr:spPr>
        <a:xfrm>
          <a:off x="18421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 xmlns:a16="http://schemas.microsoft.com/office/drawing/2014/main" id="{94B79AA2-401C-49EE-A39D-0EE235921D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 xmlns:a16="http://schemas.microsoft.com/office/drawing/2014/main" id="{569636C1-31F1-4FCF-8A35-5FCD56D356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 xmlns:a16="http://schemas.microsoft.com/office/drawing/2014/main" id="{5200F1DB-507C-4924-A85C-0D625C91D4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 xmlns:a16="http://schemas.microsoft.com/office/drawing/2014/main" id="{B19673B4-71FE-4900-B4CA-3B537623EA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 xmlns:a16="http://schemas.microsoft.com/office/drawing/2014/main" id="{CA876C78-6AB3-46F7-A177-B9FFC080B7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 xmlns:a16="http://schemas.microsoft.com/office/drawing/2014/main" id="{3863A4DA-3F8C-4501-B8A7-A4F1784732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 xmlns:a16="http://schemas.microsoft.com/office/drawing/2014/main" id="{7AC0833E-2FB7-43EE-9979-0F110D9FBB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 xmlns:a16="http://schemas.microsoft.com/office/drawing/2014/main" id="{86B25B0A-ED53-4B38-A2F3-B510815E74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 xmlns:a16="http://schemas.microsoft.com/office/drawing/2014/main" id="{9330A831-40E6-4F07-8E16-46F2974576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 xmlns:a16="http://schemas.microsoft.com/office/drawing/2014/main" id="{14D5F892-EFCC-4257-A355-DFADA217A0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 xmlns:a16="http://schemas.microsoft.com/office/drawing/2014/main" id="{FCC2FF86-7E16-4679-A2F8-9A128138B1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 xmlns:a16="http://schemas.microsoft.com/office/drawing/2014/main" id="{DF4378B0-A2D2-4CCE-98D5-ED2CD38614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 xmlns:a16="http://schemas.microsoft.com/office/drawing/2014/main" id="{3F950783-CE5F-4219-95C7-A80457CB4AB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 xmlns:a16="http://schemas.microsoft.com/office/drawing/2014/main" id="{8DCDF14F-F9CC-43CC-B0E8-3C223400D62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 xmlns:a16="http://schemas.microsoft.com/office/drawing/2014/main" id="{647F6280-BE55-435C-A41E-1C6FDBE2E70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 xmlns:a16="http://schemas.microsoft.com/office/drawing/2014/main" id="{ABC9A5CA-FFAD-4C2A-956A-4608C93117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 xmlns:a16="http://schemas.microsoft.com/office/drawing/2014/main" id="{64D6CC07-DD9B-4423-B42E-116AAF8C06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 xmlns:a16="http://schemas.microsoft.com/office/drawing/2014/main" id="{5B13610A-C274-4DF2-94A9-05D3C9F5A08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 xmlns:a16="http://schemas.microsoft.com/office/drawing/2014/main" id="{1E241231-796E-4764-BEB9-55CA476CB9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 xmlns:a16="http://schemas.microsoft.com/office/drawing/2014/main" id="{AFD83ACA-3274-47BF-A89F-FAF52782CB6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 xmlns:a16="http://schemas.microsoft.com/office/drawing/2014/main" id="{48586FC5-B570-4FA7-A792-12BF487E85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 xmlns:a16="http://schemas.microsoft.com/office/drawing/2014/main" id="{BE6A914B-CF31-4BF0-984E-091F810109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 xmlns:a16="http://schemas.microsoft.com/office/drawing/2014/main" id="{74B50088-1E53-49CF-9960-498AE1177C0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 xmlns:a16="http://schemas.microsoft.com/office/drawing/2014/main" id="{30000C27-4DAA-4792-8721-017051D1D3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 xmlns:a16="http://schemas.microsoft.com/office/drawing/2014/main" id="{905C4426-AF94-4D77-B96C-779228072C9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 xmlns:a16="http://schemas.microsoft.com/office/drawing/2014/main" id="{76B00BBD-8296-4B44-8440-30B33F7088E6}"/>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 xmlns:a16="http://schemas.microsoft.com/office/drawing/2014/main" id="{BA8C4697-9B09-4359-B96D-7CBB1DB21259}"/>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 xmlns:a16="http://schemas.microsoft.com/office/drawing/2014/main" id="{6060F2FE-FDC9-481D-B9E5-429AE21B5EB3}"/>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 xmlns:a16="http://schemas.microsoft.com/office/drawing/2014/main" id="{20048AA8-E114-4837-94F8-120FBBB8927C}"/>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 xmlns:a16="http://schemas.microsoft.com/office/drawing/2014/main" id="{D564ABCA-A525-431C-AAC8-D73AE8A9EC6F}"/>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 xmlns:a16="http://schemas.microsoft.com/office/drawing/2014/main" id="{1CB610B0-973A-455A-9C5C-5AB3A8AD33AC}"/>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 xmlns:a16="http://schemas.microsoft.com/office/drawing/2014/main" id="{6907BE86-7DED-4AEB-BE81-0AFCEECDA7A2}"/>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 xmlns:a16="http://schemas.microsoft.com/office/drawing/2014/main" id="{0637E74E-BBFE-431E-AD0E-50E6E74F6F87}"/>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 xmlns:a16="http://schemas.microsoft.com/office/drawing/2014/main" id="{91D6DBC4-F56A-44AC-9F5A-6A96334E5BF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 xmlns:a16="http://schemas.microsoft.com/office/drawing/2014/main" id="{FF10697C-5CAE-4877-B68E-B35912DFA659}"/>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 xmlns:a16="http://schemas.microsoft.com/office/drawing/2014/main" id="{18B575FE-47D6-401B-B613-3CE27EE6D94C}"/>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B8FC412D-AB0B-48E7-B524-008B9758E2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8ADA38AC-37E7-45F6-B33F-89AFCDA7FD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068FF935-661E-4151-BA89-4257090DB7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F3167659-3A7C-41E0-9EB1-B0E1948638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 xmlns:a16="http://schemas.microsoft.com/office/drawing/2014/main" id="{B1C4DF4B-A06A-4E38-BCCD-03578847AD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43362</xdr:rowOff>
    </xdr:from>
    <xdr:to>
      <xdr:col>85</xdr:col>
      <xdr:colOff>177800</xdr:colOff>
      <xdr:row>107</xdr:row>
      <xdr:rowOff>144962</xdr:rowOff>
    </xdr:to>
    <xdr:sp macro="" textlink="">
      <xdr:nvSpPr>
        <xdr:cNvPr id="881" name="楕円 880">
          <a:extLst>
            <a:ext uri="{FF2B5EF4-FFF2-40B4-BE49-F238E27FC236}">
              <a16:creationId xmlns="" xmlns:a16="http://schemas.microsoft.com/office/drawing/2014/main" id="{7EA4043D-AF51-4362-BC17-AE57FFFF55D8}"/>
            </a:ext>
          </a:extLst>
        </xdr:cNvPr>
        <xdr:cNvSpPr/>
      </xdr:nvSpPr>
      <xdr:spPr>
        <a:xfrm>
          <a:off x="16268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21789</xdr:rowOff>
    </xdr:from>
    <xdr:ext cx="405111" cy="259045"/>
    <xdr:sp macro="" textlink="">
      <xdr:nvSpPr>
        <xdr:cNvPr id="882" name="【庁舎】&#10;有形固定資産減価償却率該当値テキスト">
          <a:extLst>
            <a:ext uri="{FF2B5EF4-FFF2-40B4-BE49-F238E27FC236}">
              <a16:creationId xmlns="" xmlns:a16="http://schemas.microsoft.com/office/drawing/2014/main" id="{AAD06850-406C-4BE2-BD89-97BBE7DFB7EC}"/>
            </a:ext>
          </a:extLst>
        </xdr:cNvPr>
        <xdr:cNvSpPr txBox="1"/>
      </xdr:nvSpPr>
      <xdr:spPr>
        <a:xfrm>
          <a:off x="16357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95613</xdr:rowOff>
    </xdr:from>
    <xdr:to>
      <xdr:col>81</xdr:col>
      <xdr:colOff>101600</xdr:colOff>
      <xdr:row>109</xdr:row>
      <xdr:rowOff>25763</xdr:rowOff>
    </xdr:to>
    <xdr:sp macro="" textlink="">
      <xdr:nvSpPr>
        <xdr:cNvPr id="883" name="楕円 882">
          <a:extLst>
            <a:ext uri="{FF2B5EF4-FFF2-40B4-BE49-F238E27FC236}">
              <a16:creationId xmlns="" xmlns:a16="http://schemas.microsoft.com/office/drawing/2014/main" id="{2F5356E6-CD13-4098-9FAD-EAAF4B8E3813}"/>
            </a:ext>
          </a:extLst>
        </xdr:cNvPr>
        <xdr:cNvSpPr/>
      </xdr:nvSpPr>
      <xdr:spPr>
        <a:xfrm>
          <a:off x="15430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108</xdr:row>
      <xdr:rowOff>146413</xdr:rowOff>
    </xdr:to>
    <xdr:cxnSp macro="">
      <xdr:nvCxnSpPr>
        <xdr:cNvPr id="884" name="直線コネクタ 883">
          <a:extLst>
            <a:ext uri="{FF2B5EF4-FFF2-40B4-BE49-F238E27FC236}">
              <a16:creationId xmlns="" xmlns:a16="http://schemas.microsoft.com/office/drawing/2014/main" id="{C7D98609-DFA3-4D6A-BBF5-142F361ED864}"/>
            </a:ext>
          </a:extLst>
        </xdr:cNvPr>
        <xdr:cNvCxnSpPr/>
      </xdr:nvCxnSpPr>
      <xdr:spPr>
        <a:xfrm flipV="1">
          <a:off x="15481300" y="18439312"/>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84182</xdr:rowOff>
    </xdr:from>
    <xdr:to>
      <xdr:col>76</xdr:col>
      <xdr:colOff>165100</xdr:colOff>
      <xdr:row>109</xdr:row>
      <xdr:rowOff>14332</xdr:rowOff>
    </xdr:to>
    <xdr:sp macro="" textlink="">
      <xdr:nvSpPr>
        <xdr:cNvPr id="885" name="楕円 884">
          <a:extLst>
            <a:ext uri="{FF2B5EF4-FFF2-40B4-BE49-F238E27FC236}">
              <a16:creationId xmlns="" xmlns:a16="http://schemas.microsoft.com/office/drawing/2014/main" id="{F61F1F62-A865-4530-B567-191ACB277AA2}"/>
            </a:ext>
          </a:extLst>
        </xdr:cNvPr>
        <xdr:cNvSpPr/>
      </xdr:nvSpPr>
      <xdr:spPr>
        <a:xfrm>
          <a:off x="14541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134982</xdr:rowOff>
    </xdr:from>
    <xdr:to>
      <xdr:col>81</xdr:col>
      <xdr:colOff>50800</xdr:colOff>
      <xdr:row>108</xdr:row>
      <xdr:rowOff>146413</xdr:rowOff>
    </xdr:to>
    <xdr:cxnSp macro="">
      <xdr:nvCxnSpPr>
        <xdr:cNvPr id="886" name="直線コネクタ 885">
          <a:extLst>
            <a:ext uri="{FF2B5EF4-FFF2-40B4-BE49-F238E27FC236}">
              <a16:creationId xmlns="" xmlns:a16="http://schemas.microsoft.com/office/drawing/2014/main" id="{93C00EDE-746A-4E98-8FFA-5393BC6BEFA6}"/>
            </a:ext>
          </a:extLst>
        </xdr:cNvPr>
        <xdr:cNvCxnSpPr/>
      </xdr:nvCxnSpPr>
      <xdr:spPr>
        <a:xfrm>
          <a:off x="14592300" y="186515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56424</xdr:rowOff>
    </xdr:from>
    <xdr:to>
      <xdr:col>72</xdr:col>
      <xdr:colOff>38100</xdr:colOff>
      <xdr:row>108</xdr:row>
      <xdr:rowOff>158024</xdr:rowOff>
    </xdr:to>
    <xdr:sp macro="" textlink="">
      <xdr:nvSpPr>
        <xdr:cNvPr id="887" name="楕円 886">
          <a:extLst>
            <a:ext uri="{FF2B5EF4-FFF2-40B4-BE49-F238E27FC236}">
              <a16:creationId xmlns="" xmlns:a16="http://schemas.microsoft.com/office/drawing/2014/main" id="{5CE86EC8-674B-41C5-9C5E-74295B339CEE}"/>
            </a:ext>
          </a:extLst>
        </xdr:cNvPr>
        <xdr:cNvSpPr/>
      </xdr:nvSpPr>
      <xdr:spPr>
        <a:xfrm>
          <a:off x="13652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107224</xdr:rowOff>
    </xdr:from>
    <xdr:to>
      <xdr:col>76</xdr:col>
      <xdr:colOff>114300</xdr:colOff>
      <xdr:row>108</xdr:row>
      <xdr:rowOff>134982</xdr:rowOff>
    </xdr:to>
    <xdr:cxnSp macro="">
      <xdr:nvCxnSpPr>
        <xdr:cNvPr id="888" name="直線コネクタ 887">
          <a:extLst>
            <a:ext uri="{FF2B5EF4-FFF2-40B4-BE49-F238E27FC236}">
              <a16:creationId xmlns="" xmlns:a16="http://schemas.microsoft.com/office/drawing/2014/main" id="{8932227D-8414-4733-85DB-660584A85467}"/>
            </a:ext>
          </a:extLst>
        </xdr:cNvPr>
        <xdr:cNvCxnSpPr/>
      </xdr:nvCxnSpPr>
      <xdr:spPr>
        <a:xfrm>
          <a:off x="13703300" y="186238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889" name="楕円 888">
          <a:extLst>
            <a:ext uri="{FF2B5EF4-FFF2-40B4-BE49-F238E27FC236}">
              <a16:creationId xmlns="" xmlns:a16="http://schemas.microsoft.com/office/drawing/2014/main" id="{473105A4-686A-4994-B939-B23991677FFD}"/>
            </a:ext>
          </a:extLst>
        </xdr:cNvPr>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107224</xdr:rowOff>
    </xdr:to>
    <xdr:cxnSp macro="">
      <xdr:nvCxnSpPr>
        <xdr:cNvPr id="890" name="直線コネクタ 889">
          <a:extLst>
            <a:ext uri="{FF2B5EF4-FFF2-40B4-BE49-F238E27FC236}">
              <a16:creationId xmlns="" xmlns:a16="http://schemas.microsoft.com/office/drawing/2014/main" id="{29BFE77D-9C99-400B-82F1-66B440B4EF15}"/>
            </a:ext>
          </a:extLst>
        </xdr:cNvPr>
        <xdr:cNvCxnSpPr/>
      </xdr:nvCxnSpPr>
      <xdr:spPr>
        <a:xfrm>
          <a:off x="12814300" y="18594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 xmlns:a16="http://schemas.microsoft.com/office/drawing/2014/main" id="{12B58885-31E1-4975-821E-4E3474E3344D}"/>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 xmlns:a16="http://schemas.microsoft.com/office/drawing/2014/main" id="{17658186-82FF-4774-BE8E-40127B825EB1}"/>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 xmlns:a16="http://schemas.microsoft.com/office/drawing/2014/main" id="{1F58C115-02B4-44AA-BF66-EF34BF73AA1E}"/>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 xmlns:a16="http://schemas.microsoft.com/office/drawing/2014/main" id="{FA2EFB7B-6185-4809-AC21-E70EB17583BF}"/>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16890</xdr:rowOff>
    </xdr:from>
    <xdr:ext cx="405111" cy="259045"/>
    <xdr:sp macro="" textlink="">
      <xdr:nvSpPr>
        <xdr:cNvPr id="895" name="n_1mainValue【庁舎】&#10;有形固定資産減価償却率">
          <a:extLst>
            <a:ext uri="{FF2B5EF4-FFF2-40B4-BE49-F238E27FC236}">
              <a16:creationId xmlns="" xmlns:a16="http://schemas.microsoft.com/office/drawing/2014/main" id="{A15E82E6-C670-4EC1-87FA-F04EED816EBB}"/>
            </a:ext>
          </a:extLst>
        </xdr:cNvPr>
        <xdr:cNvSpPr txBox="1"/>
      </xdr:nvSpPr>
      <xdr:spPr>
        <a:xfrm>
          <a:off x="152660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5459</xdr:rowOff>
    </xdr:from>
    <xdr:ext cx="405111" cy="259045"/>
    <xdr:sp macro="" textlink="">
      <xdr:nvSpPr>
        <xdr:cNvPr id="896" name="n_2mainValue【庁舎】&#10;有形固定資産減価償却率">
          <a:extLst>
            <a:ext uri="{FF2B5EF4-FFF2-40B4-BE49-F238E27FC236}">
              <a16:creationId xmlns="" xmlns:a16="http://schemas.microsoft.com/office/drawing/2014/main" id="{389ADE51-74D1-4706-89E2-14EF69A35247}"/>
            </a:ext>
          </a:extLst>
        </xdr:cNvPr>
        <xdr:cNvSpPr txBox="1"/>
      </xdr:nvSpPr>
      <xdr:spPr>
        <a:xfrm>
          <a:off x="143897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149151</xdr:rowOff>
    </xdr:from>
    <xdr:ext cx="405111" cy="259045"/>
    <xdr:sp macro="" textlink="">
      <xdr:nvSpPr>
        <xdr:cNvPr id="897" name="n_3mainValue【庁舎】&#10;有形固定資産減価償却率">
          <a:extLst>
            <a:ext uri="{FF2B5EF4-FFF2-40B4-BE49-F238E27FC236}">
              <a16:creationId xmlns="" xmlns:a16="http://schemas.microsoft.com/office/drawing/2014/main" id="{6307D690-1920-4A1B-B552-ED080A0E8C40}"/>
            </a:ext>
          </a:extLst>
        </xdr:cNvPr>
        <xdr:cNvSpPr txBox="1"/>
      </xdr:nvSpPr>
      <xdr:spPr>
        <a:xfrm>
          <a:off x="13500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898" name="n_4mainValue【庁舎】&#10;有形固定資産減価償却率">
          <a:extLst>
            <a:ext uri="{FF2B5EF4-FFF2-40B4-BE49-F238E27FC236}">
              <a16:creationId xmlns="" xmlns:a16="http://schemas.microsoft.com/office/drawing/2014/main" id="{471746E2-8DC4-4D64-9F03-A9734FE04CAF}"/>
            </a:ext>
          </a:extLst>
        </xdr:cNvPr>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 xmlns:a16="http://schemas.microsoft.com/office/drawing/2014/main" id="{B7524D46-DCCE-4C06-9C18-D41F8F52C1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 xmlns:a16="http://schemas.microsoft.com/office/drawing/2014/main" id="{79BD14B4-0D22-4D37-85E9-221F670830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 xmlns:a16="http://schemas.microsoft.com/office/drawing/2014/main" id="{D80A9ADF-D1A1-409C-92D4-F9247FC41C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 xmlns:a16="http://schemas.microsoft.com/office/drawing/2014/main" id="{CBE99B7C-3BBC-4249-BD06-65E928DAD9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 xmlns:a16="http://schemas.microsoft.com/office/drawing/2014/main" id="{2915AC67-0839-41BB-952A-9702CFFC36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 xmlns:a16="http://schemas.microsoft.com/office/drawing/2014/main" id="{F44EEE49-BEDD-44BA-AD2B-8155E0C7F7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 xmlns:a16="http://schemas.microsoft.com/office/drawing/2014/main" id="{322EDFC5-EA57-47DE-8F49-0AFCCED233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 xmlns:a16="http://schemas.microsoft.com/office/drawing/2014/main" id="{822DB250-F82D-4619-B12C-204403FACC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 xmlns:a16="http://schemas.microsoft.com/office/drawing/2014/main" id="{7D61362E-3761-40B9-B720-7780558601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 xmlns:a16="http://schemas.microsoft.com/office/drawing/2014/main" id="{1E32DB64-C708-4B5B-B7B0-7F34B1E940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 xmlns:a16="http://schemas.microsoft.com/office/drawing/2014/main" id="{4AA6A143-ED21-4C2C-B062-2B585CC8C7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 xmlns:a16="http://schemas.microsoft.com/office/drawing/2014/main" id="{CE4D25F2-B1A2-4478-ABA8-D97E96D163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 xmlns:a16="http://schemas.microsoft.com/office/drawing/2014/main" id="{693CCCF7-DE94-4890-BF22-B4252B52298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 xmlns:a16="http://schemas.microsoft.com/office/drawing/2014/main" id="{368E4878-8242-4123-B827-A6C40EC50B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 xmlns:a16="http://schemas.microsoft.com/office/drawing/2014/main" id="{FEA81631-4F68-42E4-BF0B-554CF84716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 xmlns:a16="http://schemas.microsoft.com/office/drawing/2014/main" id="{76A1E305-905E-4461-93BC-17DB7721DD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 xmlns:a16="http://schemas.microsoft.com/office/drawing/2014/main" id="{7F91BCF5-0C4C-4652-A463-3D7877F8CF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 xmlns:a16="http://schemas.microsoft.com/office/drawing/2014/main" id="{9471D67A-41A8-4A3A-9BC8-63C3089C26D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 xmlns:a16="http://schemas.microsoft.com/office/drawing/2014/main" id="{DC29CD29-FB48-4E97-9DAA-7BE6F9F6C82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 xmlns:a16="http://schemas.microsoft.com/office/drawing/2014/main" id="{4A0B1576-BDBB-42B6-A7B7-DCFE870422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 xmlns:a16="http://schemas.microsoft.com/office/drawing/2014/main" id="{CD41A320-BD6D-4BF1-A13E-9DAEEB5FCA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 xmlns:a16="http://schemas.microsoft.com/office/drawing/2014/main" id="{3943BD21-E4FC-4F15-BD9A-D394E7EF60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 xmlns:a16="http://schemas.microsoft.com/office/drawing/2014/main" id="{32F81515-4EFC-425C-9D89-5B7B919325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 xmlns:a16="http://schemas.microsoft.com/office/drawing/2014/main" id="{04C0466E-4564-454F-A864-3202A49A8766}"/>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 xmlns:a16="http://schemas.microsoft.com/office/drawing/2014/main" id="{ABD64948-D55E-4DE7-BD07-E09361B62675}"/>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 xmlns:a16="http://schemas.microsoft.com/office/drawing/2014/main" id="{05D298C8-1A6D-4182-84CB-C0F8D129F929}"/>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 xmlns:a16="http://schemas.microsoft.com/office/drawing/2014/main" id="{9778D5F3-951B-41AC-9CC5-427F01752B22}"/>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 xmlns:a16="http://schemas.microsoft.com/office/drawing/2014/main" id="{F56EB4C4-7AF2-4BA8-876E-75DEFB54DEF7}"/>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 xmlns:a16="http://schemas.microsoft.com/office/drawing/2014/main" id="{FD76042C-C549-4225-92C5-5F5C3BF35A5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 xmlns:a16="http://schemas.microsoft.com/office/drawing/2014/main" id="{2C781B47-2F5F-486C-BB17-B097F7091743}"/>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 xmlns:a16="http://schemas.microsoft.com/office/drawing/2014/main" id="{A987AF0D-CFD9-465D-814C-58C7AAEF2744}"/>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 xmlns:a16="http://schemas.microsoft.com/office/drawing/2014/main" id="{A505AC3F-6557-4B49-8047-7732DE525A4B}"/>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 xmlns:a16="http://schemas.microsoft.com/office/drawing/2014/main" id="{45BE8006-3516-44C1-B032-CAF195C2F169}"/>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 xmlns:a16="http://schemas.microsoft.com/office/drawing/2014/main" id="{5DCA625F-C0DD-419E-89EA-BFB9F22A3B58}"/>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8569B06A-2325-4027-811C-00F0A8E837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59E96F3F-A3FD-4BFD-8AC6-08E3881F01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98C2D744-E399-4418-98A0-7A517B8AD0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5F268294-C0E7-4787-9B77-6AE650724D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 xmlns:a16="http://schemas.microsoft.com/office/drawing/2014/main" id="{02727CDF-61DA-4F7D-A8D4-47BA15E1D5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938" name="楕円 937">
          <a:extLst>
            <a:ext uri="{FF2B5EF4-FFF2-40B4-BE49-F238E27FC236}">
              <a16:creationId xmlns="" xmlns:a16="http://schemas.microsoft.com/office/drawing/2014/main" id="{F46F672C-7A8B-4F01-A3C2-3A32976584EC}"/>
            </a:ext>
          </a:extLst>
        </xdr:cNvPr>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33545</xdr:rowOff>
    </xdr:from>
    <xdr:ext cx="469744" cy="259045"/>
    <xdr:sp macro="" textlink="">
      <xdr:nvSpPr>
        <xdr:cNvPr id="939" name="【庁舎】&#10;一人当たり面積該当値テキスト">
          <a:extLst>
            <a:ext uri="{FF2B5EF4-FFF2-40B4-BE49-F238E27FC236}">
              <a16:creationId xmlns="" xmlns:a16="http://schemas.microsoft.com/office/drawing/2014/main" id="{792FDDF5-D54D-48F7-89C8-010F21E78966}"/>
            </a:ext>
          </a:extLst>
        </xdr:cNvPr>
        <xdr:cNvSpPr txBox="1"/>
      </xdr:nvSpPr>
      <xdr:spPr>
        <a:xfrm>
          <a:off x="22199600"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58928</xdr:rowOff>
    </xdr:from>
    <xdr:to>
      <xdr:col>112</xdr:col>
      <xdr:colOff>38100</xdr:colOff>
      <xdr:row>107</xdr:row>
      <xdr:rowOff>160528</xdr:rowOff>
    </xdr:to>
    <xdr:sp macro="" textlink="">
      <xdr:nvSpPr>
        <xdr:cNvPr id="940" name="楕円 939">
          <a:extLst>
            <a:ext uri="{FF2B5EF4-FFF2-40B4-BE49-F238E27FC236}">
              <a16:creationId xmlns="" xmlns:a16="http://schemas.microsoft.com/office/drawing/2014/main" id="{5190DAE1-0AAE-4FBA-A593-A36E1F1A00C8}"/>
            </a:ext>
          </a:extLst>
        </xdr:cNvPr>
        <xdr:cNvSpPr/>
      </xdr:nvSpPr>
      <xdr:spPr>
        <a:xfrm>
          <a:off x="21272500" y="18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109728</xdr:rowOff>
    </xdr:to>
    <xdr:cxnSp macro="">
      <xdr:nvCxnSpPr>
        <xdr:cNvPr id="941" name="直線コネクタ 940">
          <a:extLst>
            <a:ext uri="{FF2B5EF4-FFF2-40B4-BE49-F238E27FC236}">
              <a16:creationId xmlns="" xmlns:a16="http://schemas.microsoft.com/office/drawing/2014/main" id="{A44591ED-5F79-4469-8A59-D2300B5F5C18}"/>
            </a:ext>
          </a:extLst>
        </xdr:cNvPr>
        <xdr:cNvCxnSpPr/>
      </xdr:nvCxnSpPr>
      <xdr:spPr>
        <a:xfrm flipV="1">
          <a:off x="21323300" y="184510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61213</xdr:rowOff>
    </xdr:from>
    <xdr:to>
      <xdr:col>107</xdr:col>
      <xdr:colOff>101600</xdr:colOff>
      <xdr:row>107</xdr:row>
      <xdr:rowOff>162813</xdr:rowOff>
    </xdr:to>
    <xdr:sp macro="" textlink="">
      <xdr:nvSpPr>
        <xdr:cNvPr id="942" name="楕円 941">
          <a:extLst>
            <a:ext uri="{FF2B5EF4-FFF2-40B4-BE49-F238E27FC236}">
              <a16:creationId xmlns="" xmlns:a16="http://schemas.microsoft.com/office/drawing/2014/main" id="{C9DBE83F-6867-4A18-8D82-16A5C99F60B8}"/>
            </a:ext>
          </a:extLst>
        </xdr:cNvPr>
        <xdr:cNvSpPr/>
      </xdr:nvSpPr>
      <xdr:spPr>
        <a:xfrm>
          <a:off x="20383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109728</xdr:rowOff>
    </xdr:from>
    <xdr:to>
      <xdr:col>111</xdr:col>
      <xdr:colOff>177800</xdr:colOff>
      <xdr:row>107</xdr:row>
      <xdr:rowOff>112013</xdr:rowOff>
    </xdr:to>
    <xdr:cxnSp macro="">
      <xdr:nvCxnSpPr>
        <xdr:cNvPr id="943" name="直線コネクタ 942">
          <a:extLst>
            <a:ext uri="{FF2B5EF4-FFF2-40B4-BE49-F238E27FC236}">
              <a16:creationId xmlns="" xmlns:a16="http://schemas.microsoft.com/office/drawing/2014/main" id="{BCA6C09C-3C75-4BF4-9DA2-B87B4EB95720}"/>
            </a:ext>
          </a:extLst>
        </xdr:cNvPr>
        <xdr:cNvCxnSpPr/>
      </xdr:nvCxnSpPr>
      <xdr:spPr>
        <a:xfrm flipV="1">
          <a:off x="20434300" y="184548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92456</xdr:rowOff>
    </xdr:from>
    <xdr:to>
      <xdr:col>102</xdr:col>
      <xdr:colOff>165100</xdr:colOff>
      <xdr:row>108</xdr:row>
      <xdr:rowOff>22606</xdr:rowOff>
    </xdr:to>
    <xdr:sp macro="" textlink="">
      <xdr:nvSpPr>
        <xdr:cNvPr id="944" name="楕円 943">
          <a:extLst>
            <a:ext uri="{FF2B5EF4-FFF2-40B4-BE49-F238E27FC236}">
              <a16:creationId xmlns="" xmlns:a16="http://schemas.microsoft.com/office/drawing/2014/main" id="{912801CC-9F9B-4E86-BCE6-BFECB19068C6}"/>
            </a:ext>
          </a:extLst>
        </xdr:cNvPr>
        <xdr:cNvSpPr/>
      </xdr:nvSpPr>
      <xdr:spPr>
        <a:xfrm>
          <a:off x="19494500" y="184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112013</xdr:rowOff>
    </xdr:from>
    <xdr:to>
      <xdr:col>107</xdr:col>
      <xdr:colOff>50800</xdr:colOff>
      <xdr:row>107</xdr:row>
      <xdr:rowOff>143256</xdr:rowOff>
    </xdr:to>
    <xdr:cxnSp macro="">
      <xdr:nvCxnSpPr>
        <xdr:cNvPr id="945" name="直線コネクタ 944">
          <a:extLst>
            <a:ext uri="{FF2B5EF4-FFF2-40B4-BE49-F238E27FC236}">
              <a16:creationId xmlns="" xmlns:a16="http://schemas.microsoft.com/office/drawing/2014/main" id="{F95DD2F9-7EBE-44AA-AE4D-1E5BA7A6A7EE}"/>
            </a:ext>
          </a:extLst>
        </xdr:cNvPr>
        <xdr:cNvCxnSpPr/>
      </xdr:nvCxnSpPr>
      <xdr:spPr>
        <a:xfrm flipV="1">
          <a:off x="19545300" y="1845716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97028</xdr:rowOff>
    </xdr:from>
    <xdr:to>
      <xdr:col>98</xdr:col>
      <xdr:colOff>38100</xdr:colOff>
      <xdr:row>108</xdr:row>
      <xdr:rowOff>27178</xdr:rowOff>
    </xdr:to>
    <xdr:sp macro="" textlink="">
      <xdr:nvSpPr>
        <xdr:cNvPr id="946" name="楕円 945">
          <a:extLst>
            <a:ext uri="{FF2B5EF4-FFF2-40B4-BE49-F238E27FC236}">
              <a16:creationId xmlns="" xmlns:a16="http://schemas.microsoft.com/office/drawing/2014/main" id="{482DB587-9B61-49AB-94A0-8110F00AB42A}"/>
            </a:ext>
          </a:extLst>
        </xdr:cNvPr>
        <xdr:cNvSpPr/>
      </xdr:nvSpPr>
      <xdr:spPr>
        <a:xfrm>
          <a:off x="18605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143256</xdr:rowOff>
    </xdr:from>
    <xdr:to>
      <xdr:col>102</xdr:col>
      <xdr:colOff>114300</xdr:colOff>
      <xdr:row>107</xdr:row>
      <xdr:rowOff>147828</xdr:rowOff>
    </xdr:to>
    <xdr:cxnSp macro="">
      <xdr:nvCxnSpPr>
        <xdr:cNvPr id="947" name="直線コネクタ 946">
          <a:extLst>
            <a:ext uri="{FF2B5EF4-FFF2-40B4-BE49-F238E27FC236}">
              <a16:creationId xmlns="" xmlns:a16="http://schemas.microsoft.com/office/drawing/2014/main" id="{82F8E761-7E03-4172-9E06-38A385C4D437}"/>
            </a:ext>
          </a:extLst>
        </xdr:cNvPr>
        <xdr:cNvCxnSpPr/>
      </xdr:nvCxnSpPr>
      <xdr:spPr>
        <a:xfrm flipV="1">
          <a:off x="18656300" y="184884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a:extLst>
            <a:ext uri="{FF2B5EF4-FFF2-40B4-BE49-F238E27FC236}">
              <a16:creationId xmlns="" xmlns:a16="http://schemas.microsoft.com/office/drawing/2014/main" id="{7EC044CF-07AD-4E20-9C66-6A5E5D5F76DC}"/>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a:extLst>
            <a:ext uri="{FF2B5EF4-FFF2-40B4-BE49-F238E27FC236}">
              <a16:creationId xmlns="" xmlns:a16="http://schemas.microsoft.com/office/drawing/2014/main" id="{129CC0A5-01A0-48B0-B8FD-247AC3EC847B}"/>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a:extLst>
            <a:ext uri="{FF2B5EF4-FFF2-40B4-BE49-F238E27FC236}">
              <a16:creationId xmlns="" xmlns:a16="http://schemas.microsoft.com/office/drawing/2014/main" id="{93674CC0-9909-4C6D-9C21-25F8B5481BF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a:extLst>
            <a:ext uri="{FF2B5EF4-FFF2-40B4-BE49-F238E27FC236}">
              <a16:creationId xmlns="" xmlns:a16="http://schemas.microsoft.com/office/drawing/2014/main" id="{A5EE5092-D003-4BF1-9456-395F8AF0AFA7}"/>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5605</xdr:rowOff>
    </xdr:from>
    <xdr:ext cx="469744" cy="259045"/>
    <xdr:sp macro="" textlink="">
      <xdr:nvSpPr>
        <xdr:cNvPr id="952" name="n_1mainValue【庁舎】&#10;一人当たり面積">
          <a:extLst>
            <a:ext uri="{FF2B5EF4-FFF2-40B4-BE49-F238E27FC236}">
              <a16:creationId xmlns="" xmlns:a16="http://schemas.microsoft.com/office/drawing/2014/main" id="{9F41D3CA-707E-47ED-9DEC-408FECBF6585}"/>
            </a:ext>
          </a:extLst>
        </xdr:cNvPr>
        <xdr:cNvSpPr txBox="1"/>
      </xdr:nvSpPr>
      <xdr:spPr>
        <a:xfrm>
          <a:off x="21075727" y="181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7890</xdr:rowOff>
    </xdr:from>
    <xdr:ext cx="469744" cy="259045"/>
    <xdr:sp macro="" textlink="">
      <xdr:nvSpPr>
        <xdr:cNvPr id="953" name="n_2mainValue【庁舎】&#10;一人当たり面積">
          <a:extLst>
            <a:ext uri="{FF2B5EF4-FFF2-40B4-BE49-F238E27FC236}">
              <a16:creationId xmlns="" xmlns:a16="http://schemas.microsoft.com/office/drawing/2014/main" id="{74373212-BDAC-41BF-8A39-4D857B2F8589}"/>
            </a:ext>
          </a:extLst>
        </xdr:cNvPr>
        <xdr:cNvSpPr txBox="1"/>
      </xdr:nvSpPr>
      <xdr:spPr>
        <a:xfrm>
          <a:off x="20199427" y="181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13733</xdr:rowOff>
    </xdr:from>
    <xdr:ext cx="469744" cy="259045"/>
    <xdr:sp macro="" textlink="">
      <xdr:nvSpPr>
        <xdr:cNvPr id="954" name="n_3mainValue【庁舎】&#10;一人当たり面積">
          <a:extLst>
            <a:ext uri="{FF2B5EF4-FFF2-40B4-BE49-F238E27FC236}">
              <a16:creationId xmlns="" xmlns:a16="http://schemas.microsoft.com/office/drawing/2014/main" id="{8DF3B5DF-48E2-4480-AC5A-FF8C7F06FC6A}"/>
            </a:ext>
          </a:extLst>
        </xdr:cNvPr>
        <xdr:cNvSpPr txBox="1"/>
      </xdr:nvSpPr>
      <xdr:spPr>
        <a:xfrm>
          <a:off x="19310427" y="185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18305</xdr:rowOff>
    </xdr:from>
    <xdr:ext cx="469744" cy="259045"/>
    <xdr:sp macro="" textlink="">
      <xdr:nvSpPr>
        <xdr:cNvPr id="955" name="n_4mainValue【庁舎】&#10;一人当たり面積">
          <a:extLst>
            <a:ext uri="{FF2B5EF4-FFF2-40B4-BE49-F238E27FC236}">
              <a16:creationId xmlns="" xmlns:a16="http://schemas.microsoft.com/office/drawing/2014/main" id="{BC8DB1EB-D103-4404-A141-DAC36014152B}"/>
            </a:ext>
          </a:extLst>
        </xdr:cNvPr>
        <xdr:cNvSpPr txBox="1"/>
      </xdr:nvSpPr>
      <xdr:spPr>
        <a:xfrm>
          <a:off x="18421427"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 xmlns:a16="http://schemas.microsoft.com/office/drawing/2014/main" id="{2FBA578F-0F41-46E7-815B-20F6E2AC3D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 xmlns:a16="http://schemas.microsoft.com/office/drawing/2014/main" id="{15CE5B73-AAA3-4846-8B3C-834E15733F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 xmlns:a16="http://schemas.microsoft.com/office/drawing/2014/main" id="{C61F4268-9E55-4BA7-8ED8-101C08F9FE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庁舎、消防庁舎、図書館、体育館、市民会館、一般廃棄物処理施設において、有形固定資産減価償却率が類似団体よりも高くなっている。　　　　　　　　　　　　　　　　　　　　　　　　　　　　　　　　　　　　　　　　　　　　　　　　　　　　　　　　　　　　　　　　　　　　　　　　　　　　　　　　　　　　　　　　　　　　　　　　　　　　　　　　　　　　　　　　　　　　　　　　　　　　　　                                                　　　顕著な差がある施設のうち、庁舎については令和元年度～令和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年度に、消防庁舎については令和元年度に耐震補強工事を行い、施設の長寿命化を図った。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年度に公共施設等総合管理計画を改訂したところであり、引き続き総量削減に取り組んでいく。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人口減少や基幹作業の低迷により減少し、類似団体を下回る結果となっている。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窓口サービスの民間委託等による行政の効率化や定員適正化等による歳出削減、新たな税外収入の確保等により、財政基盤の強化及び財政の健全化を図る。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地方税の減等により経常一般財源が減少したが、児童福祉費や生活保護費等の扶助費や一部事務組合負担金の減等により、それ以上に経常経費充当一般財源が減少したため、経常収支比率は昨年度より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類似団体平均を上回っており、その差も拡大している。　　　　　　　　　　　　　　　　</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依然として高い水準にあるため、引き続き市税を中心とした自主財源の確保、歳出全般にわたる経常経費削減に努める。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18732</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112075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18732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10724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635</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65</xdr:row>
      <xdr:rowOff>635</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759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人件費については、非常勤特別職等報酬や退職手当等は減少したが、会計年度に任用職員の人件費の増により全体として昨年度よりも増加した。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物件費については、賃金が減となったが、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スクール端末等の増により昨年度よりも増加した。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結果、人件費・物件費等の決算額は増加したが、類似団体平均を下回っており、その差も拡大している。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定員の適正化や指定管理者制度を積極的に導入し、引き続き人件費、</a:t>
          </a:r>
          <a:r>
            <a:rPr kumimoji="1" lang="ja-JP" altLang="en-US" sz="1300">
              <a:latin typeface="ＭＳ Ｐゴシック" panose="020B0600070205080204" pitchFamily="50" charset="-128"/>
              <a:ea typeface="ＭＳ Ｐゴシック" panose="020B0600070205080204" pitchFamily="50" charset="-128"/>
            </a:rPr>
            <a:t>物件費等の縮減を図る。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126502</xdr:rowOff>
    </xdr:from>
    <xdr:to>
      <xdr:col>23</xdr:col>
      <xdr:colOff>133350</xdr:colOff>
      <xdr:row>82</xdr:row>
      <xdr:rowOff>39627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013952"/>
          <a:ext cx="838200" cy="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126502</xdr:rowOff>
    </xdr:from>
    <xdr:to>
      <xdr:col>19</xdr:col>
      <xdr:colOff>133350</xdr:colOff>
      <xdr:row>81</xdr:row>
      <xdr:rowOff>150560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3225800" y="14013952"/>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125254</xdr:rowOff>
    </xdr:from>
    <xdr:to>
      <xdr:col>15</xdr:col>
      <xdr:colOff>82550</xdr:colOff>
      <xdr:row>81</xdr:row>
      <xdr:rowOff>150560</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401270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95864</xdr:rowOff>
    </xdr:from>
    <xdr:to>
      <xdr:col>11</xdr:col>
      <xdr:colOff>31750</xdr:colOff>
      <xdr:row>81</xdr:row>
      <xdr:rowOff>125254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1447800" y="13983314"/>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160277</xdr:rowOff>
    </xdr:from>
    <xdr:to>
      <xdr:col>23</xdr:col>
      <xdr:colOff>184150</xdr:colOff>
      <xdr:row>82</xdr:row>
      <xdr:rowOff>90427</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4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5354</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89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75702</xdr:rowOff>
    </xdr:from>
    <xdr:to>
      <xdr:col>19</xdr:col>
      <xdr:colOff>184150</xdr:colOff>
      <xdr:row>82</xdr:row>
      <xdr:rowOff>5852</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39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16029</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73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99760</xdr:rowOff>
    </xdr:from>
    <xdr:to>
      <xdr:col>15</xdr:col>
      <xdr:colOff>133350</xdr:colOff>
      <xdr:row>82</xdr:row>
      <xdr:rowOff>29910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39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40087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75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74454</xdr:rowOff>
    </xdr:from>
    <xdr:to>
      <xdr:col>11</xdr:col>
      <xdr:colOff>82550</xdr:colOff>
      <xdr:row>82</xdr:row>
      <xdr:rowOff>4604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39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14781</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73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45064</xdr:rowOff>
    </xdr:from>
    <xdr:to>
      <xdr:col>7</xdr:col>
      <xdr:colOff>31750</xdr:colOff>
      <xdr:row>81</xdr:row>
      <xdr:rowOff>146664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39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156841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7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一部の年齢層に高い水準の階層が存在するため、ラスパイレス指数が押し上げられている。引き続き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34572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6179800" y="1475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34572</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101600</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475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定員適正化計画に基づき職員数の削減に取り組んできたことで、類似団体の平均を下回っている。　　　　　　　　　　　　　　　　　　　　　　　　　　　　　　　　　　　　　　　　　引き続き適正な定員管理に努める。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97790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33997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70213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5290800" y="1033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61</xdr:row>
      <xdr:rowOff>91803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35721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91803</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5278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152780</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統合中学校整備事業に伴う学校教育施設等整備事業債等の償還開始に伴い、元利償還金が増加したため、類似団体を上回る結果となった。　　　　　　　　　　　　　　緊急度や住民ニーズを的確に把握した事業選択により、起債に大きく頼ることない財政運営に努める。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100330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5290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109982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4401800" y="712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129286</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3512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8" name="公債費負担の状況該当値テキスト">
          <a:extLst>
            <a:ext uri="{FF2B5EF4-FFF2-40B4-BE49-F238E27FC236}">
              <a16:creationId xmlns="" xmlns:a16="http://schemas.microsoft.com/office/drawing/2014/main" id="{00000000-0008-0000-0300-00008E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統合中学校整備事業等により交付税算入見込額の増加により、充当可能財源等が増え、昨年度より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ポイント下回っている。　　　　　　　　　　　　　　　　　　　　　　　　　　　　　　　　　　　　　　　　　　　充当可能財源である基金現在高が少ないこともあり、類似団体平均を上回る。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引き続き地方債の発行抑制に努め、基金積立が可能となるよう経費削減を図る。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53442</xdr:rowOff>
    </xdr:from>
    <xdr:to>
      <xdr:col>81</xdr:col>
      <xdr:colOff>44450</xdr:colOff>
      <xdr:row>16</xdr:row>
      <xdr:rowOff>86258</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6179800" y="2796642"/>
          <a:ext cx="8382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46203</xdr:rowOff>
    </xdr:from>
    <xdr:to>
      <xdr:col>77</xdr:col>
      <xdr:colOff>44450</xdr:colOff>
      <xdr:row>16</xdr:row>
      <xdr:rowOff>86258</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5290800" y="2789403"/>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39446</xdr:rowOff>
    </xdr:from>
    <xdr:to>
      <xdr:col>72</xdr:col>
      <xdr:colOff>203200</xdr:colOff>
      <xdr:row>16</xdr:row>
      <xdr:rowOff>46203</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4401800" y="2782646"/>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37033</xdr:rowOff>
    </xdr:from>
    <xdr:to>
      <xdr:col>68</xdr:col>
      <xdr:colOff>152400</xdr:colOff>
      <xdr:row>16</xdr:row>
      <xdr:rowOff>39446</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3512800" y="278023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2642</xdr:rowOff>
    </xdr:from>
    <xdr:to>
      <xdr:col>81</xdr:col>
      <xdr:colOff>95250</xdr:colOff>
      <xdr:row>16</xdr:row>
      <xdr:rowOff>104242</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146169</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271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35458</xdr:rowOff>
    </xdr:from>
    <xdr:to>
      <xdr:col>77</xdr:col>
      <xdr:colOff>95250</xdr:colOff>
      <xdr:row>16</xdr:row>
      <xdr:rowOff>137058</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121835</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286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166853</xdr:rowOff>
    </xdr:from>
    <xdr:to>
      <xdr:col>73</xdr:col>
      <xdr:colOff>44450</xdr:colOff>
      <xdr:row>16</xdr:row>
      <xdr:rowOff>97003</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81780</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28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160096</xdr:rowOff>
    </xdr:from>
    <xdr:to>
      <xdr:col>68</xdr:col>
      <xdr:colOff>203200</xdr:colOff>
      <xdr:row>16</xdr:row>
      <xdr:rowOff>90246</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27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75023</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281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157683</xdr:rowOff>
    </xdr:from>
    <xdr:to>
      <xdr:col>64</xdr:col>
      <xdr:colOff>152400</xdr:colOff>
      <xdr:row>16</xdr:row>
      <xdr:rowOff>87833</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72610</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会計年度任用職員の人件費の増、非常勤特別職等報酬や退職手当等の減により、昨年度より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　　　　　　　　　　　　　　　　　　　　　　　　　　　　　清掃業務を直営で実施していることから、類似団体平均を上回っており、引き続き定員適正化等、人件費の抑制に努める。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xdr:rowOff>
    </xdr:from>
    <xdr:to>
      <xdr:col>24</xdr:col>
      <xdr:colOff>25400</xdr:colOff>
      <xdr:row>38</xdr:row>
      <xdr:rowOff>12700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3987800" y="6518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xdr:rowOff>
    </xdr:from>
    <xdr:to>
      <xdr:col>19</xdr:col>
      <xdr:colOff>187325</xdr:colOff>
      <xdr:row>40</xdr:row>
      <xdr:rowOff>31750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3098800" y="65182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40</xdr:row>
      <xdr:rowOff>60325</xdr:rowOff>
    </xdr:to>
    <xdr:cxnSp macro="">
      <xdr:nvCxnSpPr>
        <xdr:cNvPr id="76" name="直線コネクタ 75">
          <a:extLst>
            <a:ext uri="{FF2B5EF4-FFF2-40B4-BE49-F238E27FC236}">
              <a16:creationId xmlns="" xmlns:a16="http://schemas.microsoft.com/office/drawing/2014/main" id="{00000000-0008-0000-0400-00004C000000}"/>
            </a:ext>
          </a:extLst>
        </xdr:cNvPr>
        <xdr:cNvCxnSpPr/>
      </xdr:nvCxnSpPr>
      <xdr:spPr>
        <a:xfrm flipV="1">
          <a:off x="2209800" y="6889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60325</xdr:rowOff>
    </xdr:to>
    <xdr:cxnSp macro="">
      <xdr:nvCxnSpPr>
        <xdr:cNvPr id="79" name="直線コネクタ 78">
          <a:extLst>
            <a:ext uri="{FF2B5EF4-FFF2-40B4-BE49-F238E27FC236}">
              <a16:creationId xmlns="" xmlns:a16="http://schemas.microsoft.com/office/drawing/2014/main" id="{00000000-0008-0000-0400-00004F000000}"/>
            </a:ext>
          </a:extLst>
        </xdr:cNvPr>
        <xdr:cNvCxnSpPr/>
      </xdr:nvCxnSpPr>
      <xdr:spPr>
        <a:xfrm>
          <a:off x="1320800" y="6832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90" name="人件費該当値テキスト">
          <a:extLst>
            <a:ext uri="{FF2B5EF4-FFF2-40B4-BE49-F238E27FC236}">
              <a16:creationId xmlns="" xmlns:a16="http://schemas.microsoft.com/office/drawing/2014/main" id="{00000000-0008-0000-0400-00005A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123825</xdr:rowOff>
    </xdr:from>
    <xdr:to>
      <xdr:col>20</xdr:col>
      <xdr:colOff>38100</xdr:colOff>
      <xdr:row>38</xdr:row>
      <xdr:rowOff>53975</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937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38752</xdr:rowOff>
    </xdr:from>
    <xdr:ext cx="7366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3606800" y="655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152400</xdr:rowOff>
    </xdr:from>
    <xdr:to>
      <xdr:col>15</xdr:col>
      <xdr:colOff>149225</xdr:colOff>
      <xdr:row>40</xdr:row>
      <xdr:rowOff>82550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9525</xdr:rowOff>
    </xdr:from>
    <xdr:to>
      <xdr:col>11</xdr:col>
      <xdr:colOff>60325</xdr:colOff>
      <xdr:row>40</xdr:row>
      <xdr:rowOff>111125</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21590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95902</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1828800" y="695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7" name="楕円 96">
          <a:extLst>
            <a:ext uri="{FF2B5EF4-FFF2-40B4-BE49-F238E27FC236}">
              <a16:creationId xmlns="" xmlns:a16="http://schemas.microsoft.com/office/drawing/2014/main" id="{00000000-0008-0000-0400-000061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8" name="テキスト ボックス 97">
          <a:extLst>
            <a:ext uri="{FF2B5EF4-FFF2-40B4-BE49-F238E27FC236}">
              <a16:creationId xmlns="" xmlns:a16="http://schemas.microsoft.com/office/drawing/2014/main" id="{00000000-0008-0000-0400-000062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経常経費の削減に努めてきた結果、類似団体平均を下回っている。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今後も継続的に取組を進める。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27940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5671800" y="2771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50800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50800</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児童福祉費及び生活保護費の扶助費が減少し、昨年度より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ポイント下回ったものの、依然として類似団体平均を上回ってる。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サービス水準や自己負担等についての適正化の検討が必要である。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60</xdr:row>
      <xdr:rowOff>165100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76200</xdr:rowOff>
    </xdr:from>
    <xdr:to>
      <xdr:col>24</xdr:col>
      <xdr:colOff>25400</xdr:colOff>
      <xdr:row>61</xdr:row>
      <xdr:rowOff>31750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10363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31750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1038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61</xdr:row>
      <xdr:rowOff>120650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2209800" y="10388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61</xdr:row>
      <xdr:rowOff>120650</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10439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69850</xdr:rowOff>
    </xdr:from>
    <xdr:to>
      <xdr:col>11</xdr:col>
      <xdr:colOff>60325</xdr:colOff>
      <xdr:row>62</xdr:row>
      <xdr:rowOff>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156227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類似団体の平均を上回っており、国民健康保険事業、後期高齢者医療事業、介護保険事業及び下水道事業の各種特別会計等への繰出金によるものと推測される。　　　　　　　　　　　　　　　　　　　　　　　　　　　　　　　　　　　　　　　　各事業においては給付の適正化及び経費節減の取組を進め、一般会計の負担減少に努める。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5080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992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59</xdr:row>
      <xdr:rowOff>69850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9491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69850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39370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09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一部事務組合負担金の減等により、昨年度より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ポイント下回り、類似団体平均を下回っている。　　　　　　　　　　　　　　　　　　　　　　　　　　　　　　　　　　　　今後も事業の適正化の取組を進め、抑制に努める。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10414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5671800" y="6340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37</xdr:row>
      <xdr:rowOff>10414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596087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131572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127000</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統合中学校整備事業の元金償還開始等に伴い、昨年度より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　　　　　　　　　　　　　　　　　　　　　　　　　　　　　　　　　　　　　　　　　　今後も緊急度や住民ニーズを的確に把握した事業選択により、起債に大きく頼ることのない財政運営に努める。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8" name="公債費最小値テキスト">
          <a:extLst>
            <a:ext uri="{FF2B5EF4-FFF2-40B4-BE49-F238E27FC236}">
              <a16:creationId xmlns="" xmlns:a16="http://schemas.microsoft.com/office/drawing/2014/main" id="{00000000-0008-0000-0400-000070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100330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987800" y="13241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3" name="公債費平均値テキスト">
          <a:extLst>
            <a:ext uri="{FF2B5EF4-FFF2-40B4-BE49-F238E27FC236}">
              <a16:creationId xmlns="" xmlns:a16="http://schemas.microsoft.com/office/drawing/2014/main" id="{00000000-0008-0000-0400-000075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85089</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3098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115570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2209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130811</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flipV="1">
          <a:off x="1320800" y="13317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2" name="公債費該当値テキスト">
          <a:extLst>
            <a:ext uri="{FF2B5EF4-FFF2-40B4-BE49-F238E27FC236}">
              <a16:creationId xmlns="" xmlns:a16="http://schemas.microsoft.com/office/drawing/2014/main" id="{00000000-0008-0000-0400-000088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20338</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類似団体平均を上回っており、人件費及び扶助費に係る経常収支比率の高さによるものと推測される。　　　　　　　　　　　　　　　　　　　　　　　　　　　　　　　　　　　これら経費について抑制の取組を進める。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24130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5671800" y="13500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24130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78</xdr:row>
      <xdr:rowOff>136144</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893800" y="13472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136144</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113801</xdr:rowOff>
    </xdr:from>
    <xdr:to>
      <xdr:col>29</xdr:col>
      <xdr:colOff>127000</xdr:colOff>
      <xdr:row>16</xdr:row>
      <xdr:rowOff>131550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904626"/>
          <a:ext cx="647700" cy="1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113801</xdr:rowOff>
    </xdr:from>
    <xdr:to>
      <xdr:col>26</xdr:col>
      <xdr:colOff>50800</xdr:colOff>
      <xdr:row>16</xdr:row>
      <xdr:rowOff>123810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04626"/>
          <a:ext cx="698500" cy="10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123810</xdr:rowOff>
    </xdr:from>
    <xdr:to>
      <xdr:col>22</xdr:col>
      <xdr:colOff>114300</xdr:colOff>
      <xdr:row>16</xdr:row>
      <xdr:rowOff>149724</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914635"/>
          <a:ext cx="698500" cy="25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149724</xdr:rowOff>
    </xdr:from>
    <xdr:to>
      <xdr:col>18</xdr:col>
      <xdr:colOff>177800</xdr:colOff>
      <xdr:row>17</xdr:row>
      <xdr:rowOff>19455</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94054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80750</xdr:rowOff>
    </xdr:from>
    <xdr:to>
      <xdr:col>29</xdr:col>
      <xdr:colOff>177800</xdr:colOff>
      <xdr:row>17</xdr:row>
      <xdr:rowOff>10900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87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52827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63001</xdr:rowOff>
    </xdr:from>
    <xdr:to>
      <xdr:col>26</xdr:col>
      <xdr:colOff>101600</xdr:colOff>
      <xdr:row>16</xdr:row>
      <xdr:rowOff>164601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8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149378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94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73010</xdr:rowOff>
    </xdr:from>
    <xdr:to>
      <xdr:col>22</xdr:col>
      <xdr:colOff>165100</xdr:colOff>
      <xdr:row>17</xdr:row>
      <xdr:rowOff>3160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159387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95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98924</xdr:rowOff>
    </xdr:from>
    <xdr:to>
      <xdr:col>19</xdr:col>
      <xdr:colOff>38100</xdr:colOff>
      <xdr:row>17</xdr:row>
      <xdr:rowOff>29074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88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13851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97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140105</xdr:rowOff>
    </xdr:from>
    <xdr:to>
      <xdr:col>15</xdr:col>
      <xdr:colOff>101600</xdr:colOff>
      <xdr:row>17</xdr:row>
      <xdr:rowOff>70255</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93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55032</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0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20289</xdr:rowOff>
    </xdr:from>
    <xdr:to>
      <xdr:col>29</xdr:col>
      <xdr:colOff>127000</xdr:colOff>
      <xdr:row>36</xdr:row>
      <xdr:rowOff>110861</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6973539"/>
          <a:ext cx="647700" cy="9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5067</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95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102997</xdr:rowOff>
    </xdr:from>
    <xdr:to>
      <xdr:col>26</xdr:col>
      <xdr:colOff>50800</xdr:colOff>
      <xdr:row>36</xdr:row>
      <xdr:rowOff>110861</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7056247"/>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90104</xdr:rowOff>
    </xdr:from>
    <xdr:to>
      <xdr:col>22</xdr:col>
      <xdr:colOff>114300</xdr:colOff>
      <xdr:row>36</xdr:row>
      <xdr:rowOff>102997</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043354"/>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90104</xdr:rowOff>
    </xdr:from>
    <xdr:to>
      <xdr:col>18</xdr:col>
      <xdr:colOff>177800</xdr:colOff>
      <xdr:row>36</xdr:row>
      <xdr:rowOff>108735</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2908300" y="704335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312389</xdr:rowOff>
    </xdr:from>
    <xdr:to>
      <xdr:col>29</xdr:col>
      <xdr:colOff>177800</xdr:colOff>
      <xdr:row>36</xdr:row>
      <xdr:rowOff>71089</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92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157466</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76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60061</xdr:rowOff>
    </xdr:from>
    <xdr:to>
      <xdr:col>26</xdr:col>
      <xdr:colOff>101600</xdr:colOff>
      <xdr:row>36</xdr:row>
      <xdr:rowOff>161661</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01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146438</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09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52197</xdr:rowOff>
    </xdr:from>
    <xdr:to>
      <xdr:col>22</xdr:col>
      <xdr:colOff>165100</xdr:colOff>
      <xdr:row>36</xdr:row>
      <xdr:rowOff>153797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00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138574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09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39304</xdr:rowOff>
    </xdr:from>
    <xdr:to>
      <xdr:col>19</xdr:col>
      <xdr:colOff>38100</xdr:colOff>
      <xdr:row>36</xdr:row>
      <xdr:rowOff>140904</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99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125681</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07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57935</xdr:rowOff>
    </xdr:from>
    <xdr:to>
      <xdr:col>15</xdr:col>
      <xdr:colOff>101600</xdr:colOff>
      <xdr:row>36</xdr:row>
      <xdr:rowOff>159535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01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144312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09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102961</xdr:rowOff>
    </xdr:from>
    <xdr:to>
      <xdr:col>24</xdr:col>
      <xdr:colOff>63500</xdr:colOff>
      <xdr:row>36</xdr:row>
      <xdr:rowOff>123257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275161"/>
          <a:ext cx="8382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123257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188456"/>
          <a:ext cx="889000" cy="10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171018</xdr:rowOff>
    </xdr:from>
    <xdr:to>
      <xdr:col>15</xdr:col>
      <xdr:colOff>50800</xdr:colOff>
      <xdr:row>36</xdr:row>
      <xdr:rowOff>16256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1717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171018</xdr:rowOff>
    </xdr:from>
    <xdr:to>
      <xdr:col>10</xdr:col>
      <xdr:colOff>114300</xdr:colOff>
      <xdr:row>36</xdr:row>
      <xdr:rowOff>83154</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171768"/>
          <a:ext cx="8890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52161</xdr:rowOff>
    </xdr:from>
    <xdr:to>
      <xdr:col>24</xdr:col>
      <xdr:colOff>114300</xdr:colOff>
      <xdr:row>36</xdr:row>
      <xdr:rowOff>153761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30588</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0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72457</xdr:rowOff>
    </xdr:from>
    <xdr:to>
      <xdr:col>20</xdr:col>
      <xdr:colOff>38100</xdr:colOff>
      <xdr:row>37</xdr:row>
      <xdr:rowOff>2607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2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165184</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3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83583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120218</xdr:rowOff>
    </xdr:from>
    <xdr:to>
      <xdr:col>10</xdr:col>
      <xdr:colOff>165100</xdr:colOff>
      <xdr:row>36</xdr:row>
      <xdr:rowOff>50368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66895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8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32354</xdr:rowOff>
    </xdr:from>
    <xdr:to>
      <xdr:col>6</xdr:col>
      <xdr:colOff>38100</xdr:colOff>
      <xdr:row>36</xdr:row>
      <xdr:rowOff>133954</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150481</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9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47226</xdr:rowOff>
    </xdr:from>
    <xdr:to>
      <xdr:col>24</xdr:col>
      <xdr:colOff>63500</xdr:colOff>
      <xdr:row>57</xdr:row>
      <xdr:rowOff>132243</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819876"/>
          <a:ext cx="8382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132243</xdr:rowOff>
    </xdr:from>
    <xdr:to>
      <xdr:col>19</xdr:col>
      <xdr:colOff>177800</xdr:colOff>
      <xdr:row>58</xdr:row>
      <xdr:rowOff>24703</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904893"/>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24703</xdr:rowOff>
    </xdr:from>
    <xdr:to>
      <xdr:col>15</xdr:col>
      <xdr:colOff>50800</xdr:colOff>
      <xdr:row>58</xdr:row>
      <xdr:rowOff>37973</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968803"/>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37973</xdr:rowOff>
    </xdr:from>
    <xdr:to>
      <xdr:col>10</xdr:col>
      <xdr:colOff>114300</xdr:colOff>
      <xdr:row>58</xdr:row>
      <xdr:rowOff>59723</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9982073"/>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167876</xdr:rowOff>
    </xdr:from>
    <xdr:to>
      <xdr:col>24</xdr:col>
      <xdr:colOff>114300</xdr:colOff>
      <xdr:row>57</xdr:row>
      <xdr:rowOff>98026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7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146303</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7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81443</xdr:rowOff>
    </xdr:from>
    <xdr:to>
      <xdr:col>20</xdr:col>
      <xdr:colOff>38100</xdr:colOff>
      <xdr:row>58</xdr:row>
      <xdr:rowOff>11593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8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2720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9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145353</xdr:rowOff>
    </xdr:from>
    <xdr:to>
      <xdr:col>15</xdr:col>
      <xdr:colOff>101600</xdr:colOff>
      <xdr:row>58</xdr:row>
      <xdr:rowOff>75503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9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66630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100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158623</xdr:rowOff>
    </xdr:from>
    <xdr:to>
      <xdr:col>10</xdr:col>
      <xdr:colOff>165100</xdr:colOff>
      <xdr:row>58</xdr:row>
      <xdr:rowOff>88773</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9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79900</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100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xdr:rowOff>
    </xdr:from>
    <xdr:to>
      <xdr:col>6</xdr:col>
      <xdr:colOff>38100</xdr:colOff>
      <xdr:row>58</xdr:row>
      <xdr:rowOff>110523</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101650</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40236</xdr:rowOff>
    </xdr:from>
    <xdr:to>
      <xdr:col>24</xdr:col>
      <xdr:colOff>63500</xdr:colOff>
      <xdr:row>78</xdr:row>
      <xdr:rowOff>45151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413336"/>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40236</xdr:rowOff>
    </xdr:from>
    <xdr:to>
      <xdr:col>19</xdr:col>
      <xdr:colOff>177800</xdr:colOff>
      <xdr:row>78</xdr:row>
      <xdr:rowOff>44145</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413336"/>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44145</xdr:rowOff>
    </xdr:from>
    <xdr:to>
      <xdr:col>15</xdr:col>
      <xdr:colOff>50800</xdr:colOff>
      <xdr:row>78</xdr:row>
      <xdr:rowOff>44419</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1724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43414</xdr:rowOff>
    </xdr:from>
    <xdr:to>
      <xdr:col>10</xdr:col>
      <xdr:colOff>114300</xdr:colOff>
      <xdr:row>78</xdr:row>
      <xdr:rowOff>44419</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416514"/>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165801</xdr:rowOff>
    </xdr:from>
    <xdr:to>
      <xdr:col>24</xdr:col>
      <xdr:colOff>114300</xdr:colOff>
      <xdr:row>78</xdr:row>
      <xdr:rowOff>95951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3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80728</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2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160886</xdr:rowOff>
    </xdr:from>
    <xdr:to>
      <xdr:col>20</xdr:col>
      <xdr:colOff>38100</xdr:colOff>
      <xdr:row>78</xdr:row>
      <xdr:rowOff>91036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3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82163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45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164795</xdr:rowOff>
    </xdr:from>
    <xdr:to>
      <xdr:col>15</xdr:col>
      <xdr:colOff>101600</xdr:colOff>
      <xdr:row>78</xdr:row>
      <xdr:rowOff>94945</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86072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4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165069</xdr:rowOff>
    </xdr:from>
    <xdr:to>
      <xdr:col>10</xdr:col>
      <xdr:colOff>165100</xdr:colOff>
      <xdr:row>78</xdr:row>
      <xdr:rowOff>95219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86346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164064</xdr:rowOff>
    </xdr:from>
    <xdr:to>
      <xdr:col>6</xdr:col>
      <xdr:colOff>38100</xdr:colOff>
      <xdr:row>78</xdr:row>
      <xdr:rowOff>94214</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85341</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43878</xdr:rowOff>
    </xdr:from>
    <xdr:to>
      <xdr:col>24</xdr:col>
      <xdr:colOff>63500</xdr:colOff>
      <xdr:row>90</xdr:row>
      <xdr:rowOff>114878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5474378"/>
          <a:ext cx="838200" cy="7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114878</xdr:rowOff>
    </xdr:from>
    <xdr:to>
      <xdr:col>19</xdr:col>
      <xdr:colOff>177800</xdr:colOff>
      <xdr:row>91</xdr:row>
      <xdr:rowOff>18066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5545378"/>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154369</xdr:rowOff>
    </xdr:from>
    <xdr:to>
      <xdr:col>15</xdr:col>
      <xdr:colOff>50800</xdr:colOff>
      <xdr:row>91</xdr:row>
      <xdr:rowOff>18066</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019300" y="15584869"/>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154369</xdr:rowOff>
    </xdr:from>
    <xdr:to>
      <xdr:col>10</xdr:col>
      <xdr:colOff>114300</xdr:colOff>
      <xdr:row>91</xdr:row>
      <xdr:rowOff>55842</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5584869"/>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164528</xdr:rowOff>
    </xdr:from>
    <xdr:to>
      <xdr:col>24</xdr:col>
      <xdr:colOff>114300</xdr:colOff>
      <xdr:row>90</xdr:row>
      <xdr:rowOff>94678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54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79455</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33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64078</xdr:rowOff>
    </xdr:from>
    <xdr:to>
      <xdr:col>20</xdr:col>
      <xdr:colOff>38100</xdr:colOff>
      <xdr:row>90</xdr:row>
      <xdr:rowOff>165678</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54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10755</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526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138716</xdr:rowOff>
    </xdr:from>
    <xdr:to>
      <xdr:col>15</xdr:col>
      <xdr:colOff>101600</xdr:colOff>
      <xdr:row>91</xdr:row>
      <xdr:rowOff>68866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55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85393</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08795" y="1534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103569</xdr:rowOff>
    </xdr:from>
    <xdr:to>
      <xdr:col>10</xdr:col>
      <xdr:colOff>165100</xdr:colOff>
      <xdr:row>91</xdr:row>
      <xdr:rowOff>33719</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55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50246</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19795" y="1530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5042</xdr:rowOff>
    </xdr:from>
    <xdr:to>
      <xdr:col>6</xdr:col>
      <xdr:colOff>38100</xdr:colOff>
      <xdr:row>91</xdr:row>
      <xdr:rowOff>106642</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56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123169</xdr:rowOff>
    </xdr:from>
    <xdr:ext cx="599010"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30795" y="1538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124613</xdr:rowOff>
    </xdr:from>
    <xdr:to>
      <xdr:col>55</xdr:col>
      <xdr:colOff>0</xdr:colOff>
      <xdr:row>38</xdr:row>
      <xdr:rowOff>30140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9639300" y="6125363"/>
          <a:ext cx="838200" cy="4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30140</xdr:rowOff>
    </xdr:from>
    <xdr:to>
      <xdr:col>50</xdr:col>
      <xdr:colOff>114300</xdr:colOff>
      <xdr:row>38</xdr:row>
      <xdr:rowOff>115213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8750300" y="6545240"/>
          <a:ext cx="889000" cy="8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98198</xdr:rowOff>
    </xdr:from>
    <xdr:to>
      <xdr:col>45</xdr:col>
      <xdr:colOff>177800</xdr:colOff>
      <xdr:row>38</xdr:row>
      <xdr:rowOff>115213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7861300" y="6613298"/>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98198</xdr:rowOff>
    </xdr:from>
    <xdr:to>
      <xdr:col>41</xdr:col>
      <xdr:colOff>50800</xdr:colOff>
      <xdr:row>38</xdr:row>
      <xdr:rowOff>112653</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6972300" y="6613298"/>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73813</xdr:rowOff>
    </xdr:from>
    <xdr:to>
      <xdr:col>55</xdr:col>
      <xdr:colOff>50800</xdr:colOff>
      <xdr:row>36</xdr:row>
      <xdr:rowOff>3963</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160190</xdr:rowOff>
    </xdr:from>
    <xdr:ext cx="599010"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59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150790</xdr:rowOff>
    </xdr:from>
    <xdr:to>
      <xdr:col>50</xdr:col>
      <xdr:colOff>165100</xdr:colOff>
      <xdr:row>38</xdr:row>
      <xdr:rowOff>80939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6494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72067</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5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64413</xdr:rowOff>
    </xdr:from>
    <xdr:to>
      <xdr:col>46</xdr:col>
      <xdr:colOff>38100</xdr:colOff>
      <xdr:row>38</xdr:row>
      <xdr:rowOff>166013</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65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157140</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66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47398</xdr:rowOff>
    </xdr:from>
    <xdr:to>
      <xdr:col>41</xdr:col>
      <xdr:colOff>101600</xdr:colOff>
      <xdr:row>38</xdr:row>
      <xdr:rowOff>148998</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5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140125</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6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61853</xdr:rowOff>
    </xdr:from>
    <xdr:to>
      <xdr:col>36</xdr:col>
      <xdr:colOff>165100</xdr:colOff>
      <xdr:row>38</xdr:row>
      <xdr:rowOff>163453</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5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154580</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66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83025</xdr:rowOff>
    </xdr:from>
    <xdr:to>
      <xdr:col>55</xdr:col>
      <xdr:colOff>0</xdr:colOff>
      <xdr:row>56</xdr:row>
      <xdr:rowOff>102667</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9639300" y="9512775"/>
          <a:ext cx="838200" cy="1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83025</xdr:rowOff>
    </xdr:from>
    <xdr:to>
      <xdr:col>50</xdr:col>
      <xdr:colOff>114300</xdr:colOff>
      <xdr:row>56</xdr:row>
      <xdr:rowOff>160896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8750300" y="9512775"/>
          <a:ext cx="889000" cy="2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160896</xdr:rowOff>
    </xdr:from>
    <xdr:to>
      <xdr:col>45</xdr:col>
      <xdr:colOff>177800</xdr:colOff>
      <xdr:row>57</xdr:row>
      <xdr:rowOff>117974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7861300" y="9762096"/>
          <a:ext cx="889000" cy="1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117974</xdr:rowOff>
    </xdr:from>
    <xdr:to>
      <xdr:col>41</xdr:col>
      <xdr:colOff>50800</xdr:colOff>
      <xdr:row>57</xdr:row>
      <xdr:rowOff>142238</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6972300" y="9890624"/>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51867</xdr:rowOff>
    </xdr:from>
    <xdr:to>
      <xdr:col>55</xdr:col>
      <xdr:colOff>50800</xdr:colOff>
      <xdr:row>56</xdr:row>
      <xdr:rowOff>153467</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74744</xdr:rowOff>
    </xdr:from>
    <xdr:ext cx="534377"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5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32225</xdr:rowOff>
    </xdr:from>
    <xdr:to>
      <xdr:col>50</xdr:col>
      <xdr:colOff>165100</xdr:colOff>
      <xdr:row>55</xdr:row>
      <xdr:rowOff>133825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9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150352</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39795" y="92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110096</xdr:rowOff>
    </xdr:from>
    <xdr:to>
      <xdr:col>46</xdr:col>
      <xdr:colOff>38100</xdr:colOff>
      <xdr:row>57</xdr:row>
      <xdr:rowOff>40246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7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56773</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83111" y="94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67174</xdr:rowOff>
    </xdr:from>
    <xdr:to>
      <xdr:col>41</xdr:col>
      <xdr:colOff>101600</xdr:colOff>
      <xdr:row>57</xdr:row>
      <xdr:rowOff>168774</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8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159901</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594111" y="99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91438</xdr:rowOff>
    </xdr:from>
    <xdr:to>
      <xdr:col>36</xdr:col>
      <xdr:colOff>165100</xdr:colOff>
      <xdr:row>58</xdr:row>
      <xdr:rowOff>21588</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12715</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05111" y="99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55778</xdr:rowOff>
    </xdr:from>
    <xdr:to>
      <xdr:col>55</xdr:col>
      <xdr:colOff>0</xdr:colOff>
      <xdr:row>78</xdr:row>
      <xdr:rowOff>161734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3428878"/>
          <a:ext cx="8382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161734</xdr:rowOff>
    </xdr:from>
    <xdr:to>
      <xdr:col>50</xdr:col>
      <xdr:colOff>114300</xdr:colOff>
      <xdr:row>79</xdr:row>
      <xdr:rowOff>40932</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8750300" y="13534834"/>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40932</xdr:rowOff>
    </xdr:from>
    <xdr:to>
      <xdr:col>45</xdr:col>
      <xdr:colOff>177800</xdr:colOff>
      <xdr:row>79</xdr:row>
      <xdr:rowOff>43777</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58548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24231</xdr:rowOff>
    </xdr:from>
    <xdr:to>
      <xdr:col>41</xdr:col>
      <xdr:colOff>50800</xdr:colOff>
      <xdr:row>79</xdr:row>
      <xdr:rowOff>43777</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6972300" y="13568781"/>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4978</xdr:rowOff>
    </xdr:from>
    <xdr:to>
      <xdr:col>55</xdr:col>
      <xdr:colOff>50800</xdr:colOff>
      <xdr:row>78</xdr:row>
      <xdr:rowOff>106578</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3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154855</xdr:rowOff>
    </xdr:from>
    <xdr:ext cx="534377"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110934</xdr:rowOff>
    </xdr:from>
    <xdr:to>
      <xdr:col>50</xdr:col>
      <xdr:colOff>165100</xdr:colOff>
      <xdr:row>79</xdr:row>
      <xdr:rowOff>41084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32211</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5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161582</xdr:rowOff>
    </xdr:from>
    <xdr:to>
      <xdr:col>46</xdr:col>
      <xdr:colOff>38100</xdr:colOff>
      <xdr:row>79</xdr:row>
      <xdr:rowOff>91732</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82859</xdr:rowOff>
    </xdr:from>
    <xdr:ext cx="378565"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61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164427</xdr:rowOff>
    </xdr:from>
    <xdr:to>
      <xdr:col>41</xdr:col>
      <xdr:colOff>101600</xdr:colOff>
      <xdr:row>79</xdr:row>
      <xdr:rowOff>94577</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85704</xdr:rowOff>
    </xdr:from>
    <xdr:ext cx="313932"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704333" y="13630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144881</xdr:rowOff>
    </xdr:from>
    <xdr:to>
      <xdr:col>36</xdr:col>
      <xdr:colOff>165100</xdr:colOff>
      <xdr:row>79</xdr:row>
      <xdr:rowOff>75031</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66158</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37428" y="136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118272</xdr:rowOff>
    </xdr:from>
    <xdr:to>
      <xdr:col>55</xdr:col>
      <xdr:colOff>0</xdr:colOff>
      <xdr:row>96</xdr:row>
      <xdr:rowOff>88525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6234572"/>
          <a:ext cx="838200" cy="3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118272</xdr:rowOff>
    </xdr:from>
    <xdr:to>
      <xdr:col>50</xdr:col>
      <xdr:colOff>114300</xdr:colOff>
      <xdr:row>96</xdr:row>
      <xdr:rowOff>88661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8750300" y="16234572"/>
          <a:ext cx="889000" cy="3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88661</xdr:rowOff>
    </xdr:from>
    <xdr:to>
      <xdr:col>45</xdr:col>
      <xdr:colOff>177800</xdr:colOff>
      <xdr:row>97</xdr:row>
      <xdr:rowOff>137948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6547861"/>
          <a:ext cx="889000" cy="2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137948</xdr:rowOff>
    </xdr:from>
    <xdr:to>
      <xdr:col>41</xdr:col>
      <xdr:colOff>50800</xdr:colOff>
      <xdr:row>98</xdr:row>
      <xdr:rowOff>72507</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6972300" y="16768598"/>
          <a:ext cx="889000" cy="10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37725</xdr:rowOff>
    </xdr:from>
    <xdr:to>
      <xdr:col>55</xdr:col>
      <xdr:colOff>50800</xdr:colOff>
      <xdr:row>96</xdr:row>
      <xdr:rowOff>139325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60602</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3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67472</xdr:rowOff>
    </xdr:from>
    <xdr:to>
      <xdr:col>50</xdr:col>
      <xdr:colOff>165100</xdr:colOff>
      <xdr:row>94</xdr:row>
      <xdr:rowOff>169072</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1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14149</xdr:rowOff>
    </xdr:from>
    <xdr:ext cx="59901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39795" y="1595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37861</xdr:rowOff>
    </xdr:from>
    <xdr:to>
      <xdr:col>46</xdr:col>
      <xdr:colOff>38100</xdr:colOff>
      <xdr:row>96</xdr:row>
      <xdr:rowOff>139461</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155988</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83111" y="1627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87148</xdr:rowOff>
    </xdr:from>
    <xdr:to>
      <xdr:col>41</xdr:col>
      <xdr:colOff>101600</xdr:colOff>
      <xdr:row>98</xdr:row>
      <xdr:rowOff>17298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8425</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94111" y="168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21707</xdr:rowOff>
    </xdr:from>
    <xdr:to>
      <xdr:col>36</xdr:col>
      <xdr:colOff>165100</xdr:colOff>
      <xdr:row>98</xdr:row>
      <xdr:rowOff>123307</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8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114434</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9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153168</xdr:rowOff>
    </xdr:from>
    <xdr:to>
      <xdr:col>85</xdr:col>
      <xdr:colOff>127000</xdr:colOff>
      <xdr:row>38</xdr:row>
      <xdr:rowOff>169875</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5481300" y="6668268"/>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169875</xdr:rowOff>
    </xdr:from>
    <xdr:to>
      <xdr:col>81</xdr:col>
      <xdr:colOff>50800</xdr:colOff>
      <xdr:row>39</xdr:row>
      <xdr:rowOff>235</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4592300" y="668497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138519</xdr:rowOff>
    </xdr:from>
    <xdr:to>
      <xdr:col>76</xdr:col>
      <xdr:colOff>114300</xdr:colOff>
      <xdr:row>39</xdr:row>
      <xdr:rowOff>235</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3703300" y="6653619"/>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138519</xdr:rowOff>
    </xdr:from>
    <xdr:to>
      <xdr:col>71</xdr:col>
      <xdr:colOff>177800</xdr:colOff>
      <xdr:row>39</xdr:row>
      <xdr:rowOff>5969</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2814300" y="665361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102368</xdr:rowOff>
    </xdr:from>
    <xdr:to>
      <xdr:col>85</xdr:col>
      <xdr:colOff>177800</xdr:colOff>
      <xdr:row>39</xdr:row>
      <xdr:rowOff>32518</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20711</xdr:rowOff>
    </xdr:from>
    <xdr:ext cx="469744"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5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119075</xdr:rowOff>
    </xdr:from>
    <xdr:to>
      <xdr:col>81</xdr:col>
      <xdr:colOff>101600</xdr:colOff>
      <xdr:row>39</xdr:row>
      <xdr:rowOff>49225</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40352</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46428" y="67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120885</xdr:rowOff>
    </xdr:from>
    <xdr:to>
      <xdr:col>76</xdr:col>
      <xdr:colOff>165100</xdr:colOff>
      <xdr:row>39</xdr:row>
      <xdr:rowOff>51035</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42162</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357428" y="6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87719</xdr:rowOff>
    </xdr:from>
    <xdr:to>
      <xdr:col>72</xdr:col>
      <xdr:colOff>38100</xdr:colOff>
      <xdr:row>39</xdr:row>
      <xdr:rowOff>17869</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8996</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468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73296</xdr:rowOff>
    </xdr:from>
    <xdr:ext cx="469744"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579428"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54592</xdr:rowOff>
    </xdr:from>
    <xdr:to>
      <xdr:col>85</xdr:col>
      <xdr:colOff>127000</xdr:colOff>
      <xdr:row>77</xdr:row>
      <xdr:rowOff>73817</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256242"/>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71836</xdr:rowOff>
    </xdr:from>
    <xdr:to>
      <xdr:col>81</xdr:col>
      <xdr:colOff>50800</xdr:colOff>
      <xdr:row>77</xdr:row>
      <xdr:rowOff>73817</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4592300" y="1327348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66213</xdr:rowOff>
    </xdr:from>
    <xdr:to>
      <xdr:col>76</xdr:col>
      <xdr:colOff>114300</xdr:colOff>
      <xdr:row>77</xdr:row>
      <xdr:rowOff>71836</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3703300" y="1326786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66213</xdr:rowOff>
    </xdr:from>
    <xdr:to>
      <xdr:col>71</xdr:col>
      <xdr:colOff>177800</xdr:colOff>
      <xdr:row>77</xdr:row>
      <xdr:rowOff>72050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2814300" y="1326786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3792</xdr:rowOff>
    </xdr:from>
    <xdr:to>
      <xdr:col>85</xdr:col>
      <xdr:colOff>177800</xdr:colOff>
      <xdr:row>77</xdr:row>
      <xdr:rowOff>105392</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2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153669</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1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23017</xdr:rowOff>
    </xdr:from>
    <xdr:to>
      <xdr:col>81</xdr:col>
      <xdr:colOff>101600</xdr:colOff>
      <xdr:row>77</xdr:row>
      <xdr:rowOff>124617</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115744</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3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21036</xdr:rowOff>
    </xdr:from>
    <xdr:to>
      <xdr:col>76</xdr:col>
      <xdr:colOff>165100</xdr:colOff>
      <xdr:row>77</xdr:row>
      <xdr:rowOff>122636</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2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113763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3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15413</xdr:rowOff>
    </xdr:from>
    <xdr:to>
      <xdr:col>72</xdr:col>
      <xdr:colOff>38100</xdr:colOff>
      <xdr:row>77</xdr:row>
      <xdr:rowOff>117013</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2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108140</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3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21250</xdr:rowOff>
    </xdr:from>
    <xdr:to>
      <xdr:col>67</xdr:col>
      <xdr:colOff>101600</xdr:colOff>
      <xdr:row>77</xdr:row>
      <xdr:rowOff>122850</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2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113977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3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48082</xdr:rowOff>
    </xdr:from>
    <xdr:to>
      <xdr:col>85</xdr:col>
      <xdr:colOff>127000</xdr:colOff>
      <xdr:row>98</xdr:row>
      <xdr:rowOff>26060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6678732"/>
          <a:ext cx="8382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26060</xdr:rowOff>
    </xdr:from>
    <xdr:to>
      <xdr:col>81</xdr:col>
      <xdr:colOff>50800</xdr:colOff>
      <xdr:row>98</xdr:row>
      <xdr:rowOff>87097</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82816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74524</xdr:rowOff>
    </xdr:from>
    <xdr:to>
      <xdr:col>76</xdr:col>
      <xdr:colOff>114300</xdr:colOff>
      <xdr:row>98</xdr:row>
      <xdr:rowOff>87097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687662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74524</xdr:rowOff>
    </xdr:from>
    <xdr:to>
      <xdr:col>71</xdr:col>
      <xdr:colOff>177800</xdr:colOff>
      <xdr:row>98</xdr:row>
      <xdr:rowOff>94056</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876624"/>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168732</xdr:rowOff>
    </xdr:from>
    <xdr:to>
      <xdr:col>85</xdr:col>
      <xdr:colOff>177800</xdr:colOff>
      <xdr:row>97</xdr:row>
      <xdr:rowOff>98882</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20159</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4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146710</xdr:rowOff>
    </xdr:from>
    <xdr:to>
      <xdr:col>81</xdr:col>
      <xdr:colOff>101600</xdr:colOff>
      <xdr:row>98</xdr:row>
      <xdr:rowOff>76860</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7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67987</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8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36297</xdr:rowOff>
    </xdr:from>
    <xdr:to>
      <xdr:col>76</xdr:col>
      <xdr:colOff>165100</xdr:colOff>
      <xdr:row>98</xdr:row>
      <xdr:rowOff>137897</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129024</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23724</xdr:rowOff>
    </xdr:from>
    <xdr:to>
      <xdr:col>72</xdr:col>
      <xdr:colOff>38100</xdr:colOff>
      <xdr:row>98</xdr:row>
      <xdr:rowOff>125324</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8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116451</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9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43256</xdr:rowOff>
    </xdr:from>
    <xdr:to>
      <xdr:col>67</xdr:col>
      <xdr:colOff>101600</xdr:colOff>
      <xdr:row>98</xdr:row>
      <xdr:rowOff>144856</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8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135983</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79428" y="1693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121983</xdr:rowOff>
    </xdr:from>
    <xdr:to>
      <xdr:col>116</xdr:col>
      <xdr:colOff>63500</xdr:colOff>
      <xdr:row>38</xdr:row>
      <xdr:rowOff>157111</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1323300" y="6637083"/>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140271</xdr:rowOff>
    </xdr:from>
    <xdr:to>
      <xdr:col>111</xdr:col>
      <xdr:colOff>177800</xdr:colOff>
      <xdr:row>38</xdr:row>
      <xdr:rowOff>157111</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0434300" y="665537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131356</xdr:rowOff>
    </xdr:from>
    <xdr:to>
      <xdr:col>107</xdr:col>
      <xdr:colOff>50800</xdr:colOff>
      <xdr:row>38</xdr:row>
      <xdr:rowOff>140271</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9545300" y="664645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131356</xdr:rowOff>
    </xdr:from>
    <xdr:to>
      <xdr:col>102</xdr:col>
      <xdr:colOff>114300</xdr:colOff>
      <xdr:row>38</xdr:row>
      <xdr:rowOff>142443</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flipV="1">
          <a:off x="18656300" y="6646456"/>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71183</xdr:rowOff>
    </xdr:from>
    <xdr:to>
      <xdr:col>116</xdr:col>
      <xdr:colOff>114300</xdr:colOff>
      <xdr:row>39</xdr:row>
      <xdr:rowOff>1333</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21107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157560</xdr:rowOff>
    </xdr:from>
    <xdr:ext cx="469744" cy="259045"/>
    <xdr:sp macro="" textlink="">
      <xdr:nvSpPr>
        <xdr:cNvPr id="759" name="投資及び出資金該当値テキスト">
          <a:extLst>
            <a:ext uri="{FF2B5EF4-FFF2-40B4-BE49-F238E27FC236}">
              <a16:creationId xmlns="" xmlns:a16="http://schemas.microsoft.com/office/drawing/2014/main" id="{00000000-0008-0000-0600-0000F7020000}"/>
            </a:ext>
          </a:extLst>
        </xdr:cNvPr>
        <xdr:cNvSpPr txBox="1"/>
      </xdr:nvSpPr>
      <xdr:spPr>
        <a:xfrm>
          <a:off x="22212300" y="650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106311</xdr:rowOff>
    </xdr:from>
    <xdr:to>
      <xdr:col>112</xdr:col>
      <xdr:colOff>38100</xdr:colOff>
      <xdr:row>39</xdr:row>
      <xdr:rowOff>36461</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1272500" y="66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27588</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7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89471</xdr:rowOff>
    </xdr:from>
    <xdr:to>
      <xdr:col>107</xdr:col>
      <xdr:colOff>101600</xdr:colOff>
      <xdr:row>39</xdr:row>
      <xdr:rowOff>19621</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0383500" y="66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10748</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199428" y="669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80556</xdr:rowOff>
    </xdr:from>
    <xdr:to>
      <xdr:col>102</xdr:col>
      <xdr:colOff>165100</xdr:colOff>
      <xdr:row>39</xdr:row>
      <xdr:rowOff>10706</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9494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1833</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9310428" y="66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91643</xdr:rowOff>
    </xdr:from>
    <xdr:to>
      <xdr:col>98</xdr:col>
      <xdr:colOff>38100</xdr:colOff>
      <xdr:row>39</xdr:row>
      <xdr:rowOff>21793</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8605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12920</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421428" y="66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106096</xdr:rowOff>
    </xdr:from>
    <xdr:to>
      <xdr:col>116</xdr:col>
      <xdr:colOff>63500</xdr:colOff>
      <xdr:row>55</xdr:row>
      <xdr:rowOff>115194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1323300" y="9535846"/>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115194</xdr:rowOff>
    </xdr:from>
    <xdr:to>
      <xdr:col>111</xdr:col>
      <xdr:colOff>177800</xdr:colOff>
      <xdr:row>55</xdr:row>
      <xdr:rowOff>121869</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flipV="1">
          <a:off x="20434300" y="954494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121869</xdr:rowOff>
    </xdr:from>
    <xdr:to>
      <xdr:col>107</xdr:col>
      <xdr:colOff>50800</xdr:colOff>
      <xdr:row>55</xdr:row>
      <xdr:rowOff>129184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19545300" y="955161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129184</xdr:rowOff>
    </xdr:from>
    <xdr:to>
      <xdr:col>102</xdr:col>
      <xdr:colOff>114300</xdr:colOff>
      <xdr:row>55</xdr:row>
      <xdr:rowOff>135723</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18656300" y="9558934"/>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55296</xdr:rowOff>
    </xdr:from>
    <xdr:to>
      <xdr:col>116</xdr:col>
      <xdr:colOff>114300</xdr:colOff>
      <xdr:row>55</xdr:row>
      <xdr:rowOff>156896</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2110700" y="94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78173</xdr:rowOff>
    </xdr:from>
    <xdr:ext cx="534377" cy="259045"/>
    <xdr:sp macro="" textlink="">
      <xdr:nvSpPr>
        <xdr:cNvPr id="814" name="貸付金該当値テキスト">
          <a:extLst>
            <a:ext uri="{FF2B5EF4-FFF2-40B4-BE49-F238E27FC236}">
              <a16:creationId xmlns="" xmlns:a16="http://schemas.microsoft.com/office/drawing/2014/main" id="{00000000-0008-0000-0600-00002E030000}"/>
            </a:ext>
          </a:extLst>
        </xdr:cNvPr>
        <xdr:cNvSpPr txBox="1"/>
      </xdr:nvSpPr>
      <xdr:spPr>
        <a:xfrm>
          <a:off x="22212300"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64394</xdr:rowOff>
    </xdr:from>
    <xdr:to>
      <xdr:col>112</xdr:col>
      <xdr:colOff>38100</xdr:colOff>
      <xdr:row>55</xdr:row>
      <xdr:rowOff>165994</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1272500" y="94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11071</xdr:rowOff>
    </xdr:from>
    <xdr:ext cx="534377"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56111" y="92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71069</xdr:rowOff>
    </xdr:from>
    <xdr:to>
      <xdr:col>107</xdr:col>
      <xdr:colOff>101600</xdr:colOff>
      <xdr:row>56</xdr:row>
      <xdr:rowOff>1219</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0383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17746</xdr:rowOff>
    </xdr:from>
    <xdr:ext cx="534377"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167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78384</xdr:rowOff>
    </xdr:from>
    <xdr:to>
      <xdr:col>102</xdr:col>
      <xdr:colOff>165100</xdr:colOff>
      <xdr:row>56</xdr:row>
      <xdr:rowOff>8534</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94945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25061</xdr:rowOff>
    </xdr:from>
    <xdr:ext cx="534377"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278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84923</xdr:rowOff>
    </xdr:from>
    <xdr:to>
      <xdr:col>98</xdr:col>
      <xdr:colOff>38100</xdr:colOff>
      <xdr:row>56</xdr:row>
      <xdr:rowOff>15073</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8605500" y="95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31600</xdr:rowOff>
    </xdr:from>
    <xdr:ext cx="534377"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389111" y="92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127012</xdr:rowOff>
    </xdr:from>
    <xdr:to>
      <xdr:col>116</xdr:col>
      <xdr:colOff>63500</xdr:colOff>
      <xdr:row>76</xdr:row>
      <xdr:rowOff>16218</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1323300" y="12985762"/>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49994</xdr:rowOff>
    </xdr:from>
    <xdr:to>
      <xdr:col>111</xdr:col>
      <xdr:colOff>177800</xdr:colOff>
      <xdr:row>76</xdr:row>
      <xdr:rowOff>16218</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908744"/>
          <a:ext cx="889000" cy="1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49994</xdr:rowOff>
    </xdr:from>
    <xdr:to>
      <xdr:col>107</xdr:col>
      <xdr:colOff>50800</xdr:colOff>
      <xdr:row>75</xdr:row>
      <xdr:rowOff>81045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908744"/>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81045</xdr:rowOff>
    </xdr:from>
    <xdr:to>
      <xdr:col>102</xdr:col>
      <xdr:colOff>114300</xdr:colOff>
      <xdr:row>75</xdr:row>
      <xdr:rowOff>87865</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93979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76212</xdr:rowOff>
    </xdr:from>
    <xdr:to>
      <xdr:col>116</xdr:col>
      <xdr:colOff>114300</xdr:colOff>
      <xdr:row>76</xdr:row>
      <xdr:rowOff>6362</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99089</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7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136868</xdr:rowOff>
    </xdr:from>
    <xdr:to>
      <xdr:col>112</xdr:col>
      <xdr:colOff>38100</xdr:colOff>
      <xdr:row>76</xdr:row>
      <xdr:rowOff>67018</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58145</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30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170644</xdr:rowOff>
    </xdr:from>
    <xdr:to>
      <xdr:col>107</xdr:col>
      <xdr:colOff>101600</xdr:colOff>
      <xdr:row>75</xdr:row>
      <xdr:rowOff>100794</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8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117321</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6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30245</xdr:rowOff>
    </xdr:from>
    <xdr:to>
      <xdr:col>102</xdr:col>
      <xdr:colOff>165100</xdr:colOff>
      <xdr:row>75</xdr:row>
      <xdr:rowOff>131845</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148372</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37065</xdr:rowOff>
    </xdr:from>
    <xdr:to>
      <xdr:col>98</xdr:col>
      <xdr:colOff>38100</xdr:colOff>
      <xdr:row>75</xdr:row>
      <xdr:rowOff>138665</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155192</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6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人件費については、会計年度任用職員の人件費により増となっている。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補助費等については、特別定額給付金事業等により増となっている。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扶助費については、増加傾向は続き、類似団体平均を大きく上回っている。要因としては障害者自立支援</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給付費等の伸びが著しく、社会保障施策全般において上昇を抑制する取組が必要である。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普通建設事業費（うち更新工事）については、中学校統合整備事業が令和元年度をピークとして減少すること</a:t>
          </a:r>
          <a:r>
            <a:rPr kumimoji="1" lang="ja-JP" altLang="en-US" sz="1300">
              <a:latin typeface="ＭＳ Ｐゴシック" panose="020B0600070205080204" pitchFamily="50" charset="-128"/>
              <a:ea typeface="ＭＳ Ｐゴシック" panose="020B0600070205080204" pitchFamily="50" charset="-128"/>
            </a:rPr>
            <a:t>から大幅減となっており、普通建設事業費（うち新規整備）については、子育て支援総合施設整備事業の着手に伴い増となっている。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33,375
33,097
33.62
21,699,805
21,510,590
116,464
8,387,014
15,630,467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103777</xdr:rowOff>
    </xdr:from>
    <xdr:to>
      <xdr:col>24</xdr:col>
      <xdr:colOff>63500</xdr:colOff>
      <xdr:row>36</xdr:row>
      <xdr:rowOff>139700</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6275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581</xdr:rowOff>
    </xdr:from>
    <xdr:to>
      <xdr:col>19</xdr:col>
      <xdr:colOff>177800</xdr:colOff>
      <xdr:row>36</xdr:row>
      <xdr:rowOff>103777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6172781"/>
          <a:ext cx="889000" cy="10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161580</xdr:rowOff>
    </xdr:from>
    <xdr:to>
      <xdr:col>15</xdr:col>
      <xdr:colOff>50800</xdr:colOff>
      <xdr:row>36</xdr:row>
      <xdr:rowOff>581</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616233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161580</xdr:rowOff>
    </xdr:from>
    <xdr:to>
      <xdr:col>10</xdr:col>
      <xdr:colOff>114300</xdr:colOff>
      <xdr:row>36</xdr:row>
      <xdr:rowOff>65568</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1623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52977</xdr:rowOff>
    </xdr:from>
    <xdr:to>
      <xdr:col>20</xdr:col>
      <xdr:colOff>38100</xdr:colOff>
      <xdr:row>36</xdr:row>
      <xdr:rowOff>154577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145704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121231</xdr:rowOff>
    </xdr:from>
    <xdr:to>
      <xdr:col>15</xdr:col>
      <xdr:colOff>101600</xdr:colOff>
      <xdr:row>36</xdr:row>
      <xdr:rowOff>51381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1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67908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8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110780</xdr:rowOff>
    </xdr:from>
    <xdr:to>
      <xdr:col>10</xdr:col>
      <xdr:colOff>165100</xdr:colOff>
      <xdr:row>36</xdr:row>
      <xdr:rowOff>40930</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57457</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8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14768</xdr:rowOff>
    </xdr:from>
    <xdr:to>
      <xdr:col>6</xdr:col>
      <xdr:colOff>38100</xdr:colOff>
      <xdr:row>36</xdr:row>
      <xdr:rowOff>116368</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107495</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147596</xdr:rowOff>
    </xdr:from>
    <xdr:to>
      <xdr:col>24</xdr:col>
      <xdr:colOff>63500</xdr:colOff>
      <xdr:row>58</xdr:row>
      <xdr:rowOff>25230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3797300" y="9577346"/>
          <a:ext cx="838200" cy="3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25230</xdr:rowOff>
    </xdr:from>
    <xdr:to>
      <xdr:col>19</xdr:col>
      <xdr:colOff>177800</xdr:colOff>
      <xdr:row>58</xdr:row>
      <xdr:rowOff>73572</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908300" y="9969330"/>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63298</xdr:rowOff>
    </xdr:from>
    <xdr:to>
      <xdr:col>15</xdr:col>
      <xdr:colOff>50800</xdr:colOff>
      <xdr:row>58</xdr:row>
      <xdr:rowOff>73572</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a:off x="2019300" y="10007398"/>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63298</xdr:rowOff>
    </xdr:from>
    <xdr:to>
      <xdr:col>10</xdr:col>
      <xdr:colOff>114300</xdr:colOff>
      <xdr:row>58</xdr:row>
      <xdr:rowOff>77710</xdr:rowOff>
    </xdr:to>
    <xdr:cxnSp macro="">
      <xdr:nvCxnSpPr>
        <xdr:cNvPr id="131" name="直線コネクタ 130">
          <a:extLst>
            <a:ext uri="{FF2B5EF4-FFF2-40B4-BE49-F238E27FC236}">
              <a16:creationId xmlns="" xmlns:a16="http://schemas.microsoft.com/office/drawing/2014/main" id="{00000000-0008-0000-0700-000083000000}"/>
            </a:ext>
          </a:extLst>
        </xdr:cNvPr>
        <xdr:cNvCxnSpPr/>
      </xdr:nvCxnSpPr>
      <xdr:spPr>
        <a:xfrm flipV="1">
          <a:off x="1130300" y="10007398"/>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96796</xdr:rowOff>
    </xdr:from>
    <xdr:to>
      <xdr:col>24</xdr:col>
      <xdr:colOff>114300</xdr:colOff>
      <xdr:row>56</xdr:row>
      <xdr:rowOff>26946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4584700" y="95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119673</xdr:rowOff>
    </xdr:from>
    <xdr:ext cx="599010" cy="259045"/>
    <xdr:sp macro="" textlink="">
      <xdr:nvSpPr>
        <xdr:cNvPr id="142" name="総務費該当値テキスト">
          <a:extLst>
            <a:ext uri="{FF2B5EF4-FFF2-40B4-BE49-F238E27FC236}">
              <a16:creationId xmlns="" xmlns:a16="http://schemas.microsoft.com/office/drawing/2014/main" id="{00000000-0008-0000-0700-00008E000000}"/>
            </a:ext>
          </a:extLst>
        </xdr:cNvPr>
        <xdr:cNvSpPr txBox="1"/>
      </xdr:nvSpPr>
      <xdr:spPr>
        <a:xfrm>
          <a:off x="4686300" y="93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145880</xdr:rowOff>
    </xdr:from>
    <xdr:to>
      <xdr:col>20</xdr:col>
      <xdr:colOff>38100</xdr:colOff>
      <xdr:row>58</xdr:row>
      <xdr:rowOff>76030</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3746500" y="9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67157</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3530111" y="10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22772</xdr:rowOff>
    </xdr:from>
    <xdr:to>
      <xdr:col>15</xdr:col>
      <xdr:colOff>101600</xdr:colOff>
      <xdr:row>58</xdr:row>
      <xdr:rowOff>124372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2857500" y="9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115499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2641111" y="10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12498</xdr:rowOff>
    </xdr:from>
    <xdr:to>
      <xdr:col>10</xdr:col>
      <xdr:colOff>165100</xdr:colOff>
      <xdr:row>58</xdr:row>
      <xdr:rowOff>114098</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968500" y="99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105225</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1752111"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26910</xdr:rowOff>
    </xdr:from>
    <xdr:to>
      <xdr:col>6</xdr:col>
      <xdr:colOff>38100</xdr:colOff>
      <xdr:row>58</xdr:row>
      <xdr:rowOff>128510</xdr:rowOff>
    </xdr:to>
    <xdr:sp macro="" textlink="">
      <xdr:nvSpPr>
        <xdr:cNvPr id="149" name="楕円 148">
          <a:extLst>
            <a:ext uri="{FF2B5EF4-FFF2-40B4-BE49-F238E27FC236}">
              <a16:creationId xmlns="" xmlns:a16="http://schemas.microsoft.com/office/drawing/2014/main" id="{00000000-0008-0000-0700-000095000000}"/>
            </a:ext>
          </a:extLst>
        </xdr:cNvPr>
        <xdr:cNvSpPr/>
      </xdr:nvSpPr>
      <xdr:spPr>
        <a:xfrm>
          <a:off x="1079500" y="9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119637</xdr:rowOff>
    </xdr:from>
    <xdr:ext cx="534377" cy="259045"/>
    <xdr:sp macro="" textlink="">
      <xdr:nvSpPr>
        <xdr:cNvPr id="150" name="テキスト ボックス 149">
          <a:extLst>
            <a:ext uri="{FF2B5EF4-FFF2-40B4-BE49-F238E27FC236}">
              <a16:creationId xmlns="" xmlns:a16="http://schemas.microsoft.com/office/drawing/2014/main" id="{00000000-0008-0000-0700-000096000000}"/>
            </a:ext>
          </a:extLst>
        </xdr:cNvPr>
        <xdr:cNvSpPr txBox="1"/>
      </xdr:nvSpPr>
      <xdr:spPr>
        <a:xfrm>
          <a:off x="863111" y="100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121020</xdr:rowOff>
    </xdr:from>
    <xdr:to>
      <xdr:col>24</xdr:col>
      <xdr:colOff>63500</xdr:colOff>
      <xdr:row>73</xdr:row>
      <xdr:rowOff>40651</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3797300" y="12293970"/>
          <a:ext cx="838200" cy="2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40651</xdr:rowOff>
    </xdr:from>
    <xdr:to>
      <xdr:col>19</xdr:col>
      <xdr:colOff>177800</xdr:colOff>
      <xdr:row>74</xdr:row>
      <xdr:rowOff>17219</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908300" y="12556501"/>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17219</xdr:rowOff>
    </xdr:from>
    <xdr:to>
      <xdr:col>15</xdr:col>
      <xdr:colOff>50800</xdr:colOff>
      <xdr:row>74</xdr:row>
      <xdr:rowOff>39524</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flipV="1">
          <a:off x="2019300" y="12704519"/>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39524</xdr:rowOff>
    </xdr:from>
    <xdr:to>
      <xdr:col>10</xdr:col>
      <xdr:colOff>114300</xdr:colOff>
      <xdr:row>74</xdr:row>
      <xdr:rowOff>141121</xdr:rowOff>
    </xdr:to>
    <xdr:cxnSp macro="">
      <xdr:nvCxnSpPr>
        <xdr:cNvPr id="191" name="直線コネクタ 190">
          <a:extLst>
            <a:ext uri="{FF2B5EF4-FFF2-40B4-BE49-F238E27FC236}">
              <a16:creationId xmlns="" xmlns:a16="http://schemas.microsoft.com/office/drawing/2014/main" id="{00000000-0008-0000-0700-0000BF000000}"/>
            </a:ext>
          </a:extLst>
        </xdr:cNvPr>
        <xdr:cNvCxnSpPr/>
      </xdr:nvCxnSpPr>
      <xdr:spPr>
        <a:xfrm flipV="1">
          <a:off x="1130300" y="12726824"/>
          <a:ext cx="889000" cy="1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70220</xdr:rowOff>
    </xdr:from>
    <xdr:to>
      <xdr:col>24</xdr:col>
      <xdr:colOff>114300</xdr:colOff>
      <xdr:row>72</xdr:row>
      <xdr:rowOff>370</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4584700" y="122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93097</xdr:rowOff>
    </xdr:from>
    <xdr:ext cx="599010" cy="259045"/>
    <xdr:sp macro="" textlink="">
      <xdr:nvSpPr>
        <xdr:cNvPr id="202" name="民生費該当値テキスト">
          <a:extLst>
            <a:ext uri="{FF2B5EF4-FFF2-40B4-BE49-F238E27FC236}">
              <a16:creationId xmlns="" xmlns:a16="http://schemas.microsoft.com/office/drawing/2014/main" id="{00000000-0008-0000-0700-0000CA000000}"/>
            </a:ext>
          </a:extLst>
        </xdr:cNvPr>
        <xdr:cNvSpPr txBox="1"/>
      </xdr:nvSpPr>
      <xdr:spPr>
        <a:xfrm>
          <a:off x="4686300" y="120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161301</xdr:rowOff>
    </xdr:from>
    <xdr:to>
      <xdr:col>20</xdr:col>
      <xdr:colOff>38100</xdr:colOff>
      <xdr:row>73</xdr:row>
      <xdr:rowOff>91451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3746500" y="125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107978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3497795" y="1228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137869</xdr:rowOff>
    </xdr:from>
    <xdr:to>
      <xdr:col>15</xdr:col>
      <xdr:colOff>101600</xdr:colOff>
      <xdr:row>74</xdr:row>
      <xdr:rowOff>68019</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2857500" y="126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84546</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2608795" y="1242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160174</xdr:rowOff>
    </xdr:from>
    <xdr:to>
      <xdr:col>10</xdr:col>
      <xdr:colOff>165100</xdr:colOff>
      <xdr:row>74</xdr:row>
      <xdr:rowOff>90324</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968500" y="12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106851</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1719795" y="1245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90321</xdr:rowOff>
    </xdr:from>
    <xdr:to>
      <xdr:col>6</xdr:col>
      <xdr:colOff>38100</xdr:colOff>
      <xdr:row>75</xdr:row>
      <xdr:rowOff>20471</xdr:rowOff>
    </xdr:to>
    <xdr:sp macro="" textlink="">
      <xdr:nvSpPr>
        <xdr:cNvPr id="209" name="楕円 208">
          <a:extLst>
            <a:ext uri="{FF2B5EF4-FFF2-40B4-BE49-F238E27FC236}">
              <a16:creationId xmlns="" xmlns:a16="http://schemas.microsoft.com/office/drawing/2014/main" id="{00000000-0008-0000-0700-0000D1000000}"/>
            </a:ext>
          </a:extLst>
        </xdr:cNvPr>
        <xdr:cNvSpPr/>
      </xdr:nvSpPr>
      <xdr:spPr>
        <a:xfrm>
          <a:off x="1079500" y="12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36998</xdr:rowOff>
    </xdr:from>
    <xdr:ext cx="599010"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830795" y="1255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30925</xdr:rowOff>
    </xdr:from>
    <xdr:to>
      <xdr:col>24</xdr:col>
      <xdr:colOff>63500</xdr:colOff>
      <xdr:row>99</xdr:row>
      <xdr:rowOff>85610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3797300" y="17004475"/>
          <a:ext cx="8382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78663</xdr:rowOff>
    </xdr:from>
    <xdr:to>
      <xdr:col>19</xdr:col>
      <xdr:colOff>177800</xdr:colOff>
      <xdr:row>99</xdr:row>
      <xdr:rowOff>85610</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908300" y="1705221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78663</xdr:rowOff>
    </xdr:from>
    <xdr:to>
      <xdr:col>15</xdr:col>
      <xdr:colOff>50800</xdr:colOff>
      <xdr:row>99</xdr:row>
      <xdr:rowOff>82105</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2019300" y="17052213"/>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82105</xdr:rowOff>
    </xdr:from>
    <xdr:to>
      <xdr:col>10</xdr:col>
      <xdr:colOff>114300</xdr:colOff>
      <xdr:row>99</xdr:row>
      <xdr:rowOff>93332</xdr:rowOff>
    </xdr:to>
    <xdr:cxnSp macro="">
      <xdr:nvCxnSpPr>
        <xdr:cNvPr id="249" name="直線コネクタ 248">
          <a:extLst>
            <a:ext uri="{FF2B5EF4-FFF2-40B4-BE49-F238E27FC236}">
              <a16:creationId xmlns="" xmlns:a16="http://schemas.microsoft.com/office/drawing/2014/main" id="{00000000-0008-0000-0700-0000F9000000}"/>
            </a:ext>
          </a:extLst>
        </xdr:cNvPr>
        <xdr:cNvCxnSpPr/>
      </xdr:nvCxnSpPr>
      <xdr:spPr>
        <a:xfrm flipV="1">
          <a:off x="1130300" y="17055655"/>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151575</xdr:rowOff>
    </xdr:from>
    <xdr:to>
      <xdr:col>24</xdr:col>
      <xdr:colOff>114300</xdr:colOff>
      <xdr:row>99</xdr:row>
      <xdr:rowOff>81725</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4584700" y="169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66502</xdr:rowOff>
    </xdr:from>
    <xdr:ext cx="534377" cy="259045"/>
    <xdr:sp macro="" textlink="">
      <xdr:nvSpPr>
        <xdr:cNvPr id="260" name="衛生費該当値テキスト">
          <a:extLst>
            <a:ext uri="{FF2B5EF4-FFF2-40B4-BE49-F238E27FC236}">
              <a16:creationId xmlns="" xmlns:a16="http://schemas.microsoft.com/office/drawing/2014/main" id="{00000000-0008-0000-0700-000004010000}"/>
            </a:ext>
          </a:extLst>
        </xdr:cNvPr>
        <xdr:cNvSpPr txBox="1"/>
      </xdr:nvSpPr>
      <xdr:spPr>
        <a:xfrm>
          <a:off x="4686300" y="168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34810</xdr:rowOff>
    </xdr:from>
    <xdr:to>
      <xdr:col>20</xdr:col>
      <xdr:colOff>38100</xdr:colOff>
      <xdr:row>99</xdr:row>
      <xdr:rowOff>136410</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3746500" y="17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127537</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3530111" y="171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27863</xdr:rowOff>
    </xdr:from>
    <xdr:to>
      <xdr:col>15</xdr:col>
      <xdr:colOff>101600</xdr:colOff>
      <xdr:row>99</xdr:row>
      <xdr:rowOff>129463</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2857500" y="170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120590</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2641111" y="170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31305</xdr:rowOff>
    </xdr:from>
    <xdr:to>
      <xdr:col>10</xdr:col>
      <xdr:colOff>165100</xdr:colOff>
      <xdr:row>99</xdr:row>
      <xdr:rowOff>132905</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968500" y="170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124032</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1752111" y="170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42532</xdr:rowOff>
    </xdr:from>
    <xdr:to>
      <xdr:col>6</xdr:col>
      <xdr:colOff>38100</xdr:colOff>
      <xdr:row>99</xdr:row>
      <xdr:rowOff>144132</xdr:rowOff>
    </xdr:to>
    <xdr:sp macro="" textlink="">
      <xdr:nvSpPr>
        <xdr:cNvPr id="267" name="楕円 266">
          <a:extLst>
            <a:ext uri="{FF2B5EF4-FFF2-40B4-BE49-F238E27FC236}">
              <a16:creationId xmlns="" xmlns:a16="http://schemas.microsoft.com/office/drawing/2014/main" id="{00000000-0008-0000-0700-00000B010000}"/>
            </a:ext>
          </a:extLst>
        </xdr:cNvPr>
        <xdr:cNvSpPr/>
      </xdr:nvSpPr>
      <xdr:spPr>
        <a:xfrm>
          <a:off x="1079500" y="170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135259</xdr:rowOff>
    </xdr:from>
    <xdr:ext cx="534377" cy="259045"/>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863111"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40031</xdr:rowOff>
    </xdr:from>
    <xdr:to>
      <xdr:col>55</xdr:col>
      <xdr:colOff>0</xdr:colOff>
      <xdr:row>37</xdr:row>
      <xdr:rowOff>43459</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38368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39344</xdr:rowOff>
    </xdr:from>
    <xdr:to>
      <xdr:col>50</xdr:col>
      <xdr:colOff>114300</xdr:colOff>
      <xdr:row>37</xdr:row>
      <xdr:rowOff>40031</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382994"/>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70891</xdr:rowOff>
    </xdr:from>
    <xdr:to>
      <xdr:col>45</xdr:col>
      <xdr:colOff>177800</xdr:colOff>
      <xdr:row>37</xdr:row>
      <xdr:rowOff>39344</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243091"/>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70891</xdr:rowOff>
    </xdr:from>
    <xdr:to>
      <xdr:col>41</xdr:col>
      <xdr:colOff>50800</xdr:colOff>
      <xdr:row>37</xdr:row>
      <xdr:rowOff>12598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flipV="1">
          <a:off x="6972300" y="624309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469744"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1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160681</xdr:rowOff>
    </xdr:from>
    <xdr:to>
      <xdr:col>50</xdr:col>
      <xdr:colOff>165100</xdr:colOff>
      <xdr:row>37</xdr:row>
      <xdr:rowOff>90831</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107358</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04428"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159994</xdr:rowOff>
    </xdr:from>
    <xdr:to>
      <xdr:col>46</xdr:col>
      <xdr:colOff>38100</xdr:colOff>
      <xdr:row>37</xdr:row>
      <xdr:rowOff>90144</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106671</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15428"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20091</xdr:rowOff>
    </xdr:from>
    <xdr:to>
      <xdr:col>41</xdr:col>
      <xdr:colOff>101600</xdr:colOff>
      <xdr:row>36</xdr:row>
      <xdr:rowOff>121691</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1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138218</xdr:rowOff>
    </xdr:from>
    <xdr:ext cx="469744"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26428" y="59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133248</xdr:rowOff>
    </xdr:from>
    <xdr:to>
      <xdr:col>36</xdr:col>
      <xdr:colOff>165100</xdr:colOff>
      <xdr:row>37</xdr:row>
      <xdr:rowOff>63398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79925</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60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14427</xdr:rowOff>
    </xdr:from>
    <xdr:to>
      <xdr:col>55</xdr:col>
      <xdr:colOff>0</xdr:colOff>
      <xdr:row>56</xdr:row>
      <xdr:rowOff>25209</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9639300" y="9615627"/>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25209</xdr:rowOff>
    </xdr:from>
    <xdr:to>
      <xdr:col>50</xdr:col>
      <xdr:colOff>114300</xdr:colOff>
      <xdr:row>56</xdr:row>
      <xdr:rowOff>164579</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8750300" y="9626409"/>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130156</xdr:rowOff>
    </xdr:from>
    <xdr:to>
      <xdr:col>45</xdr:col>
      <xdr:colOff>177800</xdr:colOff>
      <xdr:row>56</xdr:row>
      <xdr:rowOff>164579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7861300" y="9731356"/>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130156</xdr:rowOff>
    </xdr:from>
    <xdr:to>
      <xdr:col>41</xdr:col>
      <xdr:colOff>50800</xdr:colOff>
      <xdr:row>57</xdr:row>
      <xdr:rowOff>50470</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6972300" y="9731356"/>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135077</xdr:rowOff>
    </xdr:from>
    <xdr:to>
      <xdr:col>55</xdr:col>
      <xdr:colOff>50800</xdr:colOff>
      <xdr:row>56</xdr:row>
      <xdr:rowOff>65227</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10426700" y="95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157954</xdr:rowOff>
    </xdr:from>
    <xdr:ext cx="534377" cy="259045"/>
    <xdr:sp macro="" textlink="">
      <xdr:nvSpPr>
        <xdr:cNvPr id="372" name="農林水産業費該当値テキスト">
          <a:extLst>
            <a:ext uri="{FF2B5EF4-FFF2-40B4-BE49-F238E27FC236}">
              <a16:creationId xmlns="" xmlns:a16="http://schemas.microsoft.com/office/drawing/2014/main" id="{00000000-0008-0000-0700-000074010000}"/>
            </a:ext>
          </a:extLst>
        </xdr:cNvPr>
        <xdr:cNvSpPr txBox="1"/>
      </xdr:nvSpPr>
      <xdr:spPr>
        <a:xfrm>
          <a:off x="10528300" y="94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145859</xdr:rowOff>
    </xdr:from>
    <xdr:to>
      <xdr:col>50</xdr:col>
      <xdr:colOff>165100</xdr:colOff>
      <xdr:row>56</xdr:row>
      <xdr:rowOff>76009</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9588500" y="95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92536</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372111" y="93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113779</xdr:rowOff>
    </xdr:from>
    <xdr:to>
      <xdr:col>46</xdr:col>
      <xdr:colOff>38100</xdr:colOff>
      <xdr:row>57</xdr:row>
      <xdr:rowOff>43929</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8699500" y="97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60456</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8483111" y="94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79356</xdr:rowOff>
    </xdr:from>
    <xdr:to>
      <xdr:col>41</xdr:col>
      <xdr:colOff>101600</xdr:colOff>
      <xdr:row>57</xdr:row>
      <xdr:rowOff>9506</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78105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26033</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7594111" y="94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171120</xdr:rowOff>
    </xdr:from>
    <xdr:to>
      <xdr:col>36</xdr:col>
      <xdr:colOff>165100</xdr:colOff>
      <xdr:row>57</xdr:row>
      <xdr:rowOff>101270</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6921500" y="97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92397</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705111" y="986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78626</xdr:rowOff>
    </xdr:from>
    <xdr:to>
      <xdr:col>55</xdr:col>
      <xdr:colOff>0</xdr:colOff>
      <xdr:row>76</xdr:row>
      <xdr:rowOff>152673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9639300" y="13108826"/>
          <a:ext cx="8382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152673</xdr:rowOff>
    </xdr:from>
    <xdr:to>
      <xdr:col>50</xdr:col>
      <xdr:colOff>114300</xdr:colOff>
      <xdr:row>77</xdr:row>
      <xdr:rowOff>330</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18287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124803</xdr:rowOff>
    </xdr:from>
    <xdr:to>
      <xdr:col>45</xdr:col>
      <xdr:colOff>177800</xdr:colOff>
      <xdr:row>77</xdr:row>
      <xdr:rowOff>330</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7861300" y="13155003"/>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103505</xdr:rowOff>
    </xdr:from>
    <xdr:to>
      <xdr:col>41</xdr:col>
      <xdr:colOff>50800</xdr:colOff>
      <xdr:row>76</xdr:row>
      <xdr:rowOff>124803</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6972300" y="1313370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27826</xdr:rowOff>
    </xdr:from>
    <xdr:to>
      <xdr:col>55</xdr:col>
      <xdr:colOff>50800</xdr:colOff>
      <xdr:row>76</xdr:row>
      <xdr:rowOff>129426</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0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50702</xdr:rowOff>
    </xdr:from>
    <xdr:ext cx="534377"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29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101873</xdr:rowOff>
    </xdr:from>
    <xdr:to>
      <xdr:col>50</xdr:col>
      <xdr:colOff>165100</xdr:colOff>
      <xdr:row>77</xdr:row>
      <xdr:rowOff>32023</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1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48550</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372111" y="129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120980</xdr:rowOff>
    </xdr:from>
    <xdr:to>
      <xdr:col>46</xdr:col>
      <xdr:colOff>38100</xdr:colOff>
      <xdr:row>77</xdr:row>
      <xdr:rowOff>51130</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1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67657</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483111" y="129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74003</xdr:rowOff>
    </xdr:from>
    <xdr:to>
      <xdr:col>41</xdr:col>
      <xdr:colOff>101600</xdr:colOff>
      <xdr:row>77</xdr:row>
      <xdr:rowOff>4153</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1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20680</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594111" y="128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52705</xdr:rowOff>
    </xdr:from>
    <xdr:to>
      <xdr:col>36</xdr:col>
      <xdr:colOff>165100</xdr:colOff>
      <xdr:row>76</xdr:row>
      <xdr:rowOff>154305</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0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170832</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05111" y="1285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73504</xdr:rowOff>
    </xdr:from>
    <xdr:to>
      <xdr:col>55</xdr:col>
      <xdr:colOff>0</xdr:colOff>
      <xdr:row>99</xdr:row>
      <xdr:rowOff>95461</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9639300" y="17047054"/>
          <a:ext cx="8382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89408</xdr:rowOff>
    </xdr:from>
    <xdr:to>
      <xdr:col>50</xdr:col>
      <xdr:colOff>114300</xdr:colOff>
      <xdr:row>99</xdr:row>
      <xdr:rowOff>95461</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8750300" y="17062958"/>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71850</xdr:rowOff>
    </xdr:from>
    <xdr:to>
      <xdr:col>45</xdr:col>
      <xdr:colOff>177800</xdr:colOff>
      <xdr:row>99</xdr:row>
      <xdr:rowOff>89408</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a:off x="7861300" y="17045400"/>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71850</xdr:rowOff>
    </xdr:from>
    <xdr:to>
      <xdr:col>41</xdr:col>
      <xdr:colOff>50800</xdr:colOff>
      <xdr:row>99</xdr:row>
      <xdr:rowOff>81048</xdr:rowOff>
    </xdr:to>
    <xdr:cxnSp macro="">
      <xdr:nvCxnSpPr>
        <xdr:cNvPr id="478" name="直線コネクタ 477">
          <a:extLst>
            <a:ext uri="{FF2B5EF4-FFF2-40B4-BE49-F238E27FC236}">
              <a16:creationId xmlns="" xmlns:a16="http://schemas.microsoft.com/office/drawing/2014/main" id="{00000000-0008-0000-0700-0000DE010000}"/>
            </a:ext>
          </a:extLst>
        </xdr:cNvPr>
        <xdr:cNvCxnSpPr/>
      </xdr:nvCxnSpPr>
      <xdr:spPr>
        <a:xfrm flipV="1">
          <a:off x="6972300" y="17045400"/>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22704</xdr:rowOff>
    </xdr:from>
    <xdr:to>
      <xdr:col>55</xdr:col>
      <xdr:colOff>50800</xdr:colOff>
      <xdr:row>99</xdr:row>
      <xdr:rowOff>124304</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10426700" y="169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109081</xdr:rowOff>
    </xdr:from>
    <xdr:ext cx="534377" cy="259045"/>
    <xdr:sp macro="" textlink="">
      <xdr:nvSpPr>
        <xdr:cNvPr id="489" name="土木費該当値テキスト">
          <a:extLst>
            <a:ext uri="{FF2B5EF4-FFF2-40B4-BE49-F238E27FC236}">
              <a16:creationId xmlns="" xmlns:a16="http://schemas.microsoft.com/office/drawing/2014/main" id="{00000000-0008-0000-0700-0000E9010000}"/>
            </a:ext>
          </a:extLst>
        </xdr:cNvPr>
        <xdr:cNvSpPr txBox="1"/>
      </xdr:nvSpPr>
      <xdr:spPr>
        <a:xfrm>
          <a:off x="10528300" y="169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44661</xdr:rowOff>
    </xdr:from>
    <xdr:to>
      <xdr:col>50</xdr:col>
      <xdr:colOff>165100</xdr:colOff>
      <xdr:row>99</xdr:row>
      <xdr:rowOff>146261</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9588500" y="170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137388</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9372111" y="171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38608</xdr:rowOff>
    </xdr:from>
    <xdr:to>
      <xdr:col>46</xdr:col>
      <xdr:colOff>38100</xdr:colOff>
      <xdr:row>99</xdr:row>
      <xdr:rowOff>140208</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8699500" y="170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131335</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8483111" y="171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21050</xdr:rowOff>
    </xdr:from>
    <xdr:to>
      <xdr:col>41</xdr:col>
      <xdr:colOff>101600</xdr:colOff>
      <xdr:row>99</xdr:row>
      <xdr:rowOff>122650</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7810500" y="169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113777</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7594111" y="170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30248</xdr:rowOff>
    </xdr:from>
    <xdr:to>
      <xdr:col>36</xdr:col>
      <xdr:colOff>165100</xdr:colOff>
      <xdr:row>99</xdr:row>
      <xdr:rowOff>131848</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6921500" y="17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122975</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6705111" y="170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46355</xdr:rowOff>
    </xdr:from>
    <xdr:to>
      <xdr:col>85</xdr:col>
      <xdr:colOff>127000</xdr:colOff>
      <xdr:row>37</xdr:row>
      <xdr:rowOff>153378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5481300" y="6390005"/>
          <a:ext cx="8382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46355</xdr:rowOff>
    </xdr:from>
    <xdr:to>
      <xdr:col>81</xdr:col>
      <xdr:colOff>50800</xdr:colOff>
      <xdr:row>38</xdr:row>
      <xdr:rowOff>6541</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4592300" y="6390005"/>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6541</xdr:rowOff>
    </xdr:from>
    <xdr:to>
      <xdr:col>76</xdr:col>
      <xdr:colOff>114300</xdr:colOff>
      <xdr:row>38</xdr:row>
      <xdr:rowOff>81331</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3703300" y="6521641"/>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81331</xdr:rowOff>
    </xdr:from>
    <xdr:to>
      <xdr:col>71</xdr:col>
      <xdr:colOff>177800</xdr:colOff>
      <xdr:row>38</xdr:row>
      <xdr:rowOff>129604</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2814300" y="6596431"/>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102578</xdr:rowOff>
    </xdr:from>
    <xdr:to>
      <xdr:col>85</xdr:col>
      <xdr:colOff>177800</xdr:colOff>
      <xdr:row>38</xdr:row>
      <xdr:rowOff>32728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6268700" y="64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81005</xdr:rowOff>
    </xdr:from>
    <xdr:ext cx="534377" cy="259045"/>
    <xdr:sp macro="" textlink="">
      <xdr:nvSpPr>
        <xdr:cNvPr id="547" name="消防費該当値テキスト">
          <a:extLst>
            <a:ext uri="{FF2B5EF4-FFF2-40B4-BE49-F238E27FC236}">
              <a16:creationId xmlns="" xmlns:a16="http://schemas.microsoft.com/office/drawing/2014/main" id="{00000000-0008-0000-0700-000023020000}"/>
            </a:ext>
          </a:extLst>
        </xdr:cNvPr>
        <xdr:cNvSpPr txBox="1"/>
      </xdr:nvSpPr>
      <xdr:spPr>
        <a:xfrm>
          <a:off x="16370300"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167005</xdr:rowOff>
    </xdr:from>
    <xdr:to>
      <xdr:col>81</xdr:col>
      <xdr:colOff>101600</xdr:colOff>
      <xdr:row>37</xdr:row>
      <xdr:rowOff>97155</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5430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88282</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5214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127191</xdr:rowOff>
    </xdr:from>
    <xdr:to>
      <xdr:col>76</xdr:col>
      <xdr:colOff>165100</xdr:colOff>
      <xdr:row>38</xdr:row>
      <xdr:rowOff>57341</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4541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48468</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4325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30531</xdr:rowOff>
    </xdr:from>
    <xdr:to>
      <xdr:col>72</xdr:col>
      <xdr:colOff>38100</xdr:colOff>
      <xdr:row>38</xdr:row>
      <xdr:rowOff>132131</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3652500" y="65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123258</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3436111" y="66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78804</xdr:rowOff>
    </xdr:from>
    <xdr:to>
      <xdr:col>67</xdr:col>
      <xdr:colOff>101600</xdr:colOff>
      <xdr:row>39</xdr:row>
      <xdr:rowOff>8954</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27635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547111" y="6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109329</xdr:rowOff>
    </xdr:from>
    <xdr:to>
      <xdr:col>85</xdr:col>
      <xdr:colOff>127000</xdr:colOff>
      <xdr:row>57</xdr:row>
      <xdr:rowOff>105573</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5481300" y="9367629"/>
          <a:ext cx="838200" cy="5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109329</xdr:rowOff>
    </xdr:from>
    <xdr:to>
      <xdr:col>81</xdr:col>
      <xdr:colOff>50800</xdr:colOff>
      <xdr:row>57</xdr:row>
      <xdr:rowOff>66635</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4592300" y="9367629"/>
          <a:ext cx="889000" cy="47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66635</xdr:rowOff>
    </xdr:from>
    <xdr:to>
      <xdr:col>76</xdr:col>
      <xdr:colOff>114300</xdr:colOff>
      <xdr:row>59</xdr:row>
      <xdr:rowOff>35665</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3703300" y="9839285"/>
          <a:ext cx="889000" cy="3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35665</xdr:rowOff>
    </xdr:from>
    <xdr:to>
      <xdr:col>71</xdr:col>
      <xdr:colOff>177800</xdr:colOff>
      <xdr:row>59</xdr:row>
      <xdr:rowOff>91205</xdr:rowOff>
    </xdr:to>
    <xdr:cxnSp macro="">
      <xdr:nvCxnSpPr>
        <xdr:cNvPr id="596" name="直線コネクタ 595">
          <a:extLst>
            <a:ext uri="{FF2B5EF4-FFF2-40B4-BE49-F238E27FC236}">
              <a16:creationId xmlns="" xmlns:a16="http://schemas.microsoft.com/office/drawing/2014/main" id="{00000000-0008-0000-0700-000054020000}"/>
            </a:ext>
          </a:extLst>
        </xdr:cNvPr>
        <xdr:cNvCxnSpPr/>
      </xdr:nvCxnSpPr>
      <xdr:spPr>
        <a:xfrm flipV="1">
          <a:off x="12814300" y="10151215"/>
          <a:ext cx="8890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54773</xdr:rowOff>
    </xdr:from>
    <xdr:to>
      <xdr:col>85</xdr:col>
      <xdr:colOff>177800</xdr:colOff>
      <xdr:row>57</xdr:row>
      <xdr:rowOff>156373</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62687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33200</xdr:rowOff>
    </xdr:from>
    <xdr:ext cx="534377" cy="259045"/>
    <xdr:sp macro="" textlink="">
      <xdr:nvSpPr>
        <xdr:cNvPr id="607" name="教育費該当値テキスト">
          <a:extLst>
            <a:ext uri="{FF2B5EF4-FFF2-40B4-BE49-F238E27FC236}">
              <a16:creationId xmlns="" xmlns:a16="http://schemas.microsoft.com/office/drawing/2014/main" id="{00000000-0008-0000-0700-00005F020000}"/>
            </a:ext>
          </a:extLst>
        </xdr:cNvPr>
        <xdr:cNvSpPr txBox="1"/>
      </xdr:nvSpPr>
      <xdr:spPr>
        <a:xfrm>
          <a:off x="16370300" y="98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58529</xdr:rowOff>
    </xdr:from>
    <xdr:to>
      <xdr:col>81</xdr:col>
      <xdr:colOff>101600</xdr:colOff>
      <xdr:row>54</xdr:row>
      <xdr:rowOff>160129</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5430500" y="93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5206</xdr:rowOff>
    </xdr:from>
    <xdr:ext cx="599010"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5181795" y="90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15835</xdr:rowOff>
    </xdr:from>
    <xdr:to>
      <xdr:col>76</xdr:col>
      <xdr:colOff>165100</xdr:colOff>
      <xdr:row>57</xdr:row>
      <xdr:rowOff>117435</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4541500" y="97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133962</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4325111" y="95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156315</xdr:rowOff>
    </xdr:from>
    <xdr:to>
      <xdr:col>72</xdr:col>
      <xdr:colOff>38100</xdr:colOff>
      <xdr:row>59</xdr:row>
      <xdr:rowOff>86465</xdr:rowOff>
    </xdr:to>
    <xdr:sp macro="" textlink="">
      <xdr:nvSpPr>
        <xdr:cNvPr id="612" name="楕円 611">
          <a:extLst>
            <a:ext uri="{FF2B5EF4-FFF2-40B4-BE49-F238E27FC236}">
              <a16:creationId xmlns="" xmlns:a16="http://schemas.microsoft.com/office/drawing/2014/main" id="{00000000-0008-0000-0700-000064020000}"/>
            </a:ext>
          </a:extLst>
        </xdr:cNvPr>
        <xdr:cNvSpPr/>
      </xdr:nvSpPr>
      <xdr:spPr>
        <a:xfrm>
          <a:off x="13652500" y="101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77592</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3436111" y="101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40405</xdr:rowOff>
    </xdr:from>
    <xdr:to>
      <xdr:col>67</xdr:col>
      <xdr:colOff>101600</xdr:colOff>
      <xdr:row>59</xdr:row>
      <xdr:rowOff>142005</xdr:rowOff>
    </xdr:to>
    <xdr:sp macro="" textlink="">
      <xdr:nvSpPr>
        <xdr:cNvPr id="614" name="楕円 613">
          <a:extLst>
            <a:ext uri="{FF2B5EF4-FFF2-40B4-BE49-F238E27FC236}">
              <a16:creationId xmlns="" xmlns:a16="http://schemas.microsoft.com/office/drawing/2014/main" id="{00000000-0008-0000-0700-000066020000}"/>
            </a:ext>
          </a:extLst>
        </xdr:cNvPr>
        <xdr:cNvSpPr/>
      </xdr:nvSpPr>
      <xdr:spPr>
        <a:xfrm>
          <a:off x="12763500" y="10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133132</xdr:rowOff>
    </xdr:from>
    <xdr:ext cx="534377"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547111" y="102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153169</xdr:rowOff>
    </xdr:from>
    <xdr:to>
      <xdr:col>85</xdr:col>
      <xdr:colOff>127000</xdr:colOff>
      <xdr:row>78</xdr:row>
      <xdr:rowOff>169875</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flipV="1">
          <a:off x="15481300" y="13526269"/>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169875</xdr:rowOff>
    </xdr:from>
    <xdr:to>
      <xdr:col>81</xdr:col>
      <xdr:colOff>50800</xdr:colOff>
      <xdr:row>79</xdr:row>
      <xdr:rowOff>236</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flipV="1">
          <a:off x="14592300" y="1354297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138519</xdr:rowOff>
    </xdr:from>
    <xdr:to>
      <xdr:col>76</xdr:col>
      <xdr:colOff>114300</xdr:colOff>
      <xdr:row>79</xdr:row>
      <xdr:rowOff>236</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3703300" y="13511619"/>
          <a:ext cx="8890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138519</xdr:rowOff>
    </xdr:from>
    <xdr:to>
      <xdr:col>71</xdr:col>
      <xdr:colOff>177800</xdr:colOff>
      <xdr:row>79</xdr:row>
      <xdr:rowOff>5969</xdr:rowOff>
    </xdr:to>
    <xdr:cxnSp macro="">
      <xdr:nvCxnSpPr>
        <xdr:cNvPr id="653" name="直線コネクタ 652">
          <a:extLst>
            <a:ext uri="{FF2B5EF4-FFF2-40B4-BE49-F238E27FC236}">
              <a16:creationId xmlns="" xmlns:a16="http://schemas.microsoft.com/office/drawing/2014/main" id="{00000000-0008-0000-0700-00008D020000}"/>
            </a:ext>
          </a:extLst>
        </xdr:cNvPr>
        <xdr:cNvCxnSpPr/>
      </xdr:nvCxnSpPr>
      <xdr:spPr>
        <a:xfrm flipV="1">
          <a:off x="12814300" y="1351161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102369</xdr:rowOff>
    </xdr:from>
    <xdr:to>
      <xdr:col>85</xdr:col>
      <xdr:colOff>177800</xdr:colOff>
      <xdr:row>79</xdr:row>
      <xdr:rowOff>32519</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6268700" y="134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20636</xdr:rowOff>
    </xdr:from>
    <xdr:ext cx="469744" cy="259045"/>
    <xdr:sp macro="" textlink="">
      <xdr:nvSpPr>
        <xdr:cNvPr id="664" name="災害復旧費該当値テキスト">
          <a:extLst>
            <a:ext uri="{FF2B5EF4-FFF2-40B4-BE49-F238E27FC236}">
              <a16:creationId xmlns="" xmlns:a16="http://schemas.microsoft.com/office/drawing/2014/main" id="{00000000-0008-0000-0700-000098020000}"/>
            </a:ext>
          </a:extLst>
        </xdr:cNvPr>
        <xdr:cNvSpPr txBox="1"/>
      </xdr:nvSpPr>
      <xdr:spPr>
        <a:xfrm>
          <a:off x="16370300" y="1339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119075</xdr:rowOff>
    </xdr:from>
    <xdr:to>
      <xdr:col>81</xdr:col>
      <xdr:colOff>101600</xdr:colOff>
      <xdr:row>79</xdr:row>
      <xdr:rowOff>49225</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5430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40352</xdr:rowOff>
    </xdr:from>
    <xdr:ext cx="469744"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5246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120886</xdr:rowOff>
    </xdr:from>
    <xdr:to>
      <xdr:col>76</xdr:col>
      <xdr:colOff>165100</xdr:colOff>
      <xdr:row>79</xdr:row>
      <xdr:rowOff>51036</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4541500" y="134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42163</xdr:rowOff>
    </xdr:from>
    <xdr:ext cx="469744"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4357428" y="1358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87719</xdr:rowOff>
    </xdr:from>
    <xdr:to>
      <xdr:col>72</xdr:col>
      <xdr:colOff>38100</xdr:colOff>
      <xdr:row>79</xdr:row>
      <xdr:rowOff>17869</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36525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8996</xdr:rowOff>
    </xdr:from>
    <xdr:ext cx="469744"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3468428" y="1355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71" name="楕円 670">
          <a:extLst>
            <a:ext uri="{FF2B5EF4-FFF2-40B4-BE49-F238E27FC236}">
              <a16:creationId xmlns="" xmlns:a16="http://schemas.microsoft.com/office/drawing/2014/main" id="{00000000-0008-0000-0700-00009F020000}"/>
            </a:ext>
          </a:extLst>
        </xdr:cNvPr>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73296</xdr:rowOff>
    </xdr:from>
    <xdr:ext cx="469744"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579428" y="132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54592</xdr:rowOff>
    </xdr:from>
    <xdr:to>
      <xdr:col>85</xdr:col>
      <xdr:colOff>127000</xdr:colOff>
      <xdr:row>97</xdr:row>
      <xdr:rowOff>73817</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5481300" y="16685242"/>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71836</xdr:rowOff>
    </xdr:from>
    <xdr:to>
      <xdr:col>81</xdr:col>
      <xdr:colOff>50800</xdr:colOff>
      <xdr:row>97</xdr:row>
      <xdr:rowOff>73817</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4592300" y="1670248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66213</xdr:rowOff>
    </xdr:from>
    <xdr:to>
      <xdr:col>76</xdr:col>
      <xdr:colOff>114300</xdr:colOff>
      <xdr:row>97</xdr:row>
      <xdr:rowOff>71836</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3703300" y="1669686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66213</xdr:rowOff>
    </xdr:from>
    <xdr:to>
      <xdr:col>71</xdr:col>
      <xdr:colOff>177800</xdr:colOff>
      <xdr:row>97</xdr:row>
      <xdr:rowOff>72050</xdr:rowOff>
    </xdr:to>
    <xdr:cxnSp macro="">
      <xdr:nvCxnSpPr>
        <xdr:cNvPr id="710" name="直線コネクタ 709">
          <a:extLst>
            <a:ext uri="{FF2B5EF4-FFF2-40B4-BE49-F238E27FC236}">
              <a16:creationId xmlns="" xmlns:a16="http://schemas.microsoft.com/office/drawing/2014/main" id="{00000000-0008-0000-0700-0000C6020000}"/>
            </a:ext>
          </a:extLst>
        </xdr:cNvPr>
        <xdr:cNvCxnSpPr/>
      </xdr:nvCxnSpPr>
      <xdr:spPr>
        <a:xfrm flipV="1">
          <a:off x="12814300" y="1669686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3792</xdr:rowOff>
    </xdr:from>
    <xdr:to>
      <xdr:col>85</xdr:col>
      <xdr:colOff>177800</xdr:colOff>
      <xdr:row>97</xdr:row>
      <xdr:rowOff>105392</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6268700" y="166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153669</xdr:rowOff>
    </xdr:from>
    <xdr:ext cx="534377" cy="259045"/>
    <xdr:sp macro="" textlink="">
      <xdr:nvSpPr>
        <xdr:cNvPr id="721" name="公債費該当値テキスト">
          <a:extLst>
            <a:ext uri="{FF2B5EF4-FFF2-40B4-BE49-F238E27FC236}">
              <a16:creationId xmlns="" xmlns:a16="http://schemas.microsoft.com/office/drawing/2014/main" id="{00000000-0008-0000-0700-0000D1020000}"/>
            </a:ext>
          </a:extLst>
        </xdr:cNvPr>
        <xdr:cNvSpPr txBox="1"/>
      </xdr:nvSpPr>
      <xdr:spPr>
        <a:xfrm>
          <a:off x="16370300"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23017</xdr:rowOff>
    </xdr:from>
    <xdr:to>
      <xdr:col>81</xdr:col>
      <xdr:colOff>101600</xdr:colOff>
      <xdr:row>97</xdr:row>
      <xdr:rowOff>124617</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5430500" y="166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115744</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5214111" y="167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21036</xdr:rowOff>
    </xdr:from>
    <xdr:to>
      <xdr:col>76</xdr:col>
      <xdr:colOff>165100</xdr:colOff>
      <xdr:row>97</xdr:row>
      <xdr:rowOff>122636</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4541500" y="166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113763</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4325111" y="167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15413</xdr:rowOff>
    </xdr:from>
    <xdr:to>
      <xdr:col>72</xdr:col>
      <xdr:colOff>38100</xdr:colOff>
      <xdr:row>97</xdr:row>
      <xdr:rowOff>117013</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3652500" y="1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108140</xdr:rowOff>
    </xdr:from>
    <xdr:ext cx="534377"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3436111" y="167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21250</xdr:rowOff>
    </xdr:from>
    <xdr:to>
      <xdr:col>67</xdr:col>
      <xdr:colOff>101600</xdr:colOff>
      <xdr:row>97</xdr:row>
      <xdr:rowOff>122850</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2763500" y="166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113977</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2547111" y="167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73025</xdr:rowOff>
    </xdr:from>
    <xdr:to>
      <xdr:col>102</xdr:col>
      <xdr:colOff>114300</xdr:colOff>
      <xdr:row>39</xdr:row>
      <xdr:rowOff>44450</xdr:rowOff>
    </xdr:to>
    <xdr:cxnSp macro="">
      <xdr:nvCxnSpPr>
        <xdr:cNvPr id="767" name="直線コネクタ 766">
          <a:extLst>
            <a:ext uri="{FF2B5EF4-FFF2-40B4-BE49-F238E27FC236}">
              <a16:creationId xmlns="" xmlns:a16="http://schemas.microsoft.com/office/drawing/2014/main" id="{00000000-0008-0000-0700-0000FF020000}"/>
            </a:ext>
          </a:extLst>
        </xdr:cNvPr>
        <xdr:cNvCxnSpPr/>
      </xdr:nvCxnSpPr>
      <xdr:spPr>
        <a:xfrm>
          <a:off x="18656300" y="641667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136288</xdr:rowOff>
    </xdr:from>
    <xdr:ext cx="378565"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7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22225</xdr:rowOff>
    </xdr:from>
    <xdr:to>
      <xdr:col>98</xdr:col>
      <xdr:colOff>38100</xdr:colOff>
      <xdr:row>37</xdr:row>
      <xdr:rowOff>123825</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18605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140352</xdr:rowOff>
    </xdr:from>
    <xdr:ext cx="378565"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467017" y="614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事業により増と</a:t>
          </a:r>
          <a:r>
            <a:rPr kumimoji="1" lang="ja-JP" altLang="en-US" sz="1300">
              <a:latin typeface="ＭＳ Ｐゴシック" panose="020B0600070205080204" pitchFamily="50" charset="-128"/>
              <a:ea typeface="ＭＳ Ｐゴシック" panose="020B0600070205080204" pitchFamily="50" charset="-128"/>
            </a:rPr>
            <a:t>なっている。　　　　　　　　　　　　　　　　　　　　　　　　　　　　　　　　　　　　　　　　　　　　　　　　　　　　　　　　　　　　　　　　　　　　　　　　　　　　　　　　　　　　　　　　　　　　　　　　　　　　　　　　　　　　　　　　　　　　　　　　　　　　　　　　　　　　　　　　　　　　　　　　　　　　　　　　　　　　　　　　　　　　　　　　　　　　民生費は社会福祉費では扶助費の増、児童福祉費では子育て支援総合施設整備事業の着手により増となっている。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衛生費は新型コロナウイルス関係事業等により増となっている。　　　　　　　　　　　　　　　　　　　　　　　　　　　　　　　　　　　　　　　　　　　　　　　　　　　　　　　　　　　　　　　　　　　　　　　　　　　　　　　　　　　　　　　　　　　　　　　　　　　　　　　　　　　　　　　　　　　　　　　　　　　　　　　　　　　　　　　　　　　　　　　　　　　　　　　　　　　　　　　　　教育費は統合中学校整備事業が令和元年度をピークとして減少することから大幅減となっている。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年度から続く単年度収支の赤字により、実質収支額は減少を続け、令和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年度においても財政調整基金の取り崩しを行った。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財政調整基金残高は、子育て支援総合施設整備事業における起債の元利償還金分及び久留米広域ふるさと振興基金廃止に伴う分配金の積立により増となった。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引き続き単年度収支黒字化に向け、歳入歳出両面で、自主財源の確保・経常経費削減に努める。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年度以降、医療費の増大及び保険税収入の減少により赤字運営が続いており、繰上充用を行っている。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年度より赤字解消補填に係る繰出しを行っており、赤字額は減少してきている。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引き続き給付の適正化等、収支改善に向けた取り組みが必要である。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介護サービス事業については、令和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年度末をもって廃止した。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21699805</v>
      </c>
      <c r="BO4" s="464"/>
      <c r="BP4" s="464"/>
      <c r="BQ4" s="464"/>
      <c r="BR4" s="464"/>
      <c r="BS4" s="464"/>
      <c r="BT4" s="464"/>
      <c r="BU4" s="465"/>
      <c r="BV4" s="463">
        <v>18640866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21510590</v>
      </c>
      <c r="BO5" s="469"/>
      <c r="BP5" s="469"/>
      <c r="BQ5" s="469"/>
      <c r="BR5" s="469"/>
      <c r="BS5" s="469"/>
      <c r="BT5" s="469"/>
      <c r="BU5" s="470"/>
      <c r="BV5" s="468">
        <v>18465693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95.4</v>
      </c>
      <c r="CU5" s="439"/>
      <c r="CV5" s="439"/>
      <c r="CW5" s="439"/>
      <c r="CX5" s="439"/>
      <c r="CY5" s="439"/>
      <c r="CZ5" s="439"/>
      <c r="DA5" s="440"/>
      <c r="DB5" s="438">
        <v>96.1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189215</v>
      </c>
      <c r="BO6" s="469"/>
      <c r="BP6" s="469"/>
      <c r="BQ6" s="469"/>
      <c r="BR6" s="469"/>
      <c r="BS6" s="469"/>
      <c r="BT6" s="469"/>
      <c r="BU6" s="470"/>
      <c r="BV6" s="468">
        <v>175173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99.7</v>
      </c>
      <c r="CU6" s="622"/>
      <c r="CV6" s="622"/>
      <c r="CW6" s="622"/>
      <c r="CX6" s="622"/>
      <c r="CY6" s="622"/>
      <c r="CZ6" s="622"/>
      <c r="DA6" s="623"/>
      <c r="DB6" s="621">
        <v>100.8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72751</v>
      </c>
      <c r="BO7" s="469"/>
      <c r="BP7" s="469"/>
      <c r="BQ7" s="469"/>
      <c r="BR7" s="469"/>
      <c r="BS7" s="469"/>
      <c r="BT7" s="469"/>
      <c r="BU7" s="470"/>
      <c r="BV7" s="468">
        <v>60749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8387014</v>
      </c>
      <c r="CU7" s="469"/>
      <c r="CV7" s="469"/>
      <c r="CW7" s="469"/>
      <c r="CX7" s="469"/>
      <c r="CY7" s="469"/>
      <c r="CZ7" s="469"/>
      <c r="DA7" s="470"/>
      <c r="DB7" s="468">
        <v>8088968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116464</v>
      </c>
      <c r="BO8" s="469"/>
      <c r="BP8" s="469"/>
      <c r="BQ8" s="469"/>
      <c r="BR8" s="469"/>
      <c r="BS8" s="469"/>
      <c r="BT8" s="469"/>
      <c r="BU8" s="470"/>
      <c r="BV8" s="468">
        <v>114424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0.53</v>
      </c>
      <c r="CU8" s="582"/>
      <c r="CV8" s="582"/>
      <c r="CW8" s="582"/>
      <c r="CX8" s="582"/>
      <c r="CY8" s="582"/>
      <c r="CZ8" s="582"/>
      <c r="DA8" s="583"/>
      <c r="DB8" s="581">
        <v>0.53</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32988</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2040</v>
      </c>
      <c r="BO9" s="469"/>
      <c r="BP9" s="469"/>
      <c r="BQ9" s="469"/>
      <c r="BR9" s="469"/>
      <c r="BS9" s="469"/>
      <c r="BT9" s="469"/>
      <c r="BU9" s="470"/>
      <c r="BV9" s="468">
        <v>-7201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12.6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34838</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94</v>
      </c>
      <c r="AV10" s="526"/>
      <c r="AW10" s="526"/>
      <c r="AX10" s="526"/>
      <c r="AY10" s="448" t="s">
        <v>118</v>
      </c>
      <c r="AZ10" s="449"/>
      <c r="BA10" s="449"/>
      <c r="BB10" s="449"/>
      <c r="BC10" s="449"/>
      <c r="BD10" s="449"/>
      <c r="BE10" s="449"/>
      <c r="BF10" s="449"/>
      <c r="BG10" s="449"/>
      <c r="BH10" s="449"/>
      <c r="BI10" s="449"/>
      <c r="BJ10" s="449"/>
      <c r="BK10" s="449"/>
      <c r="BL10" s="449"/>
      <c r="BM10" s="450"/>
      <c r="BN10" s="468">
        <v>400178</v>
      </c>
      <c r="BO10" s="469"/>
      <c r="BP10" s="469"/>
      <c r="BQ10" s="469"/>
      <c r="BR10" s="469"/>
      <c r="BS10" s="469"/>
      <c r="BT10" s="469"/>
      <c r="BU10" s="470"/>
      <c r="BV10" s="468">
        <v>53563</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94</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125</v>
      </c>
      <c r="DC11" s="582"/>
      <c r="DD11" s="582"/>
      <c r="DE11" s="582"/>
      <c r="DF11" s="582"/>
      <c r="DG11" s="582"/>
      <c r="DH11" s="582"/>
      <c r="DI11" s="583"/>
      <c r="DJ11" s="186"/>
      <c r="DK11" s="186"/>
      <c r="DL11" s="186"/>
      <c r="DM11" s="186"/>
      <c r="DN11" s="186"/>
      <c r="DO11" s="186"/>
    </row>
    <row r="12" spans="1:119" ht="18.75" customHeight="1">
      <c r="A12" s="187"/>
      <c r="B12" s="584" t="s">
        <v>126</v>
      </c>
      <c r="C12" s="585"/>
      <c r="D12" s="585"/>
      <c r="E12" s="585"/>
      <c r="F12" s="585"/>
      <c r="G12" s="585"/>
      <c r="H12" s="585"/>
      <c r="I12" s="585"/>
      <c r="J12" s="585"/>
      <c r="K12" s="586"/>
      <c r="L12" s="593" t="s">
        <v>127</v>
      </c>
      <c r="M12" s="594"/>
      <c r="N12" s="594"/>
      <c r="O12" s="594"/>
      <c r="P12" s="594"/>
      <c r="Q12" s="595"/>
      <c r="R12" s="596">
        <v>33375</v>
      </c>
      <c r="S12" s="597"/>
      <c r="T12" s="597"/>
      <c r="U12" s="597"/>
      <c r="V12" s="598"/>
      <c r="W12" s="599" t="s">
        <v>1</v>
      </c>
      <c r="X12" s="526"/>
      <c r="Y12" s="526"/>
      <c r="Z12" s="526"/>
      <c r="AA12" s="526"/>
      <c r="AB12" s="600"/>
      <c r="AC12" s="601" t="s">
        <v>128</v>
      </c>
      <c r="AD12" s="602"/>
      <c r="AE12" s="602"/>
      <c r="AF12" s="602"/>
      <c r="AG12" s="603"/>
      <c r="AH12" s="601" t="s">
        <v>129</v>
      </c>
      <c r="AI12" s="602"/>
      <c r="AJ12" s="602"/>
      <c r="AK12" s="602"/>
      <c r="AL12" s="604"/>
      <c r="AM12" s="537" t="s">
        <v>130</v>
      </c>
      <c r="AN12" s="442"/>
      <c r="AO12" s="442"/>
      <c r="AP12" s="442"/>
      <c r="AQ12" s="442"/>
      <c r="AR12" s="442"/>
      <c r="AS12" s="442"/>
      <c r="AT12" s="443"/>
      <c r="AU12" s="525" t="s">
        <v>131</v>
      </c>
      <c r="AV12" s="526"/>
      <c r="AW12" s="526"/>
      <c r="AX12" s="526"/>
      <c r="AY12" s="448" t="s">
        <v>132</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90000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125</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33097</v>
      </c>
      <c r="S13" s="572"/>
      <c r="T13" s="572"/>
      <c r="U13" s="572"/>
      <c r="V13" s="573"/>
      <c r="W13" s="559" t="s">
        <v>136</v>
      </c>
      <c r="X13" s="481"/>
      <c r="Y13" s="481"/>
      <c r="Z13" s="481"/>
      <c r="AA13" s="481"/>
      <c r="AB13" s="482"/>
      <c r="AC13" s="444">
        <v>1143</v>
      </c>
      <c r="AD13" s="445"/>
      <c r="AE13" s="445"/>
      <c r="AF13" s="445"/>
      <c r="AG13" s="446"/>
      <c r="AH13" s="444">
        <v>1220</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302218</v>
      </c>
      <c r="BO13" s="469"/>
      <c r="BP13" s="469"/>
      <c r="BQ13" s="469"/>
      <c r="BR13" s="469"/>
      <c r="BS13" s="469"/>
      <c r="BT13" s="469"/>
      <c r="BU13" s="470"/>
      <c r="BV13" s="468">
        <v>-43638</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9</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33940</v>
      </c>
      <c r="S14" s="572"/>
      <c r="T14" s="572"/>
      <c r="U14" s="572"/>
      <c r="V14" s="573"/>
      <c r="W14" s="574"/>
      <c r="X14" s="484"/>
      <c r="Y14" s="484"/>
      <c r="Z14" s="484"/>
      <c r="AA14" s="484"/>
      <c r="AB14" s="485"/>
      <c r="AC14" s="564">
        <v>7.2</v>
      </c>
      <c r="AD14" s="565"/>
      <c r="AE14" s="565"/>
      <c r="AF14" s="565"/>
      <c r="AG14" s="566"/>
      <c r="AH14" s="564">
        <v>7.2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71.599999999999994</v>
      </c>
      <c r="CU14" s="576"/>
      <c r="CV14" s="576"/>
      <c r="CW14" s="576"/>
      <c r="CX14" s="576"/>
      <c r="CY14" s="576"/>
      <c r="CZ14" s="576"/>
      <c r="DA14" s="577"/>
      <c r="DB14" s="575">
        <v>78.400000000000006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33694</v>
      </c>
      <c r="S15" s="572"/>
      <c r="T15" s="572"/>
      <c r="U15" s="572"/>
      <c r="V15" s="573"/>
      <c r="W15" s="559" t="s">
        <v>144</v>
      </c>
      <c r="X15" s="481"/>
      <c r="Y15" s="481"/>
      <c r="Z15" s="481"/>
      <c r="AA15" s="481"/>
      <c r="AB15" s="482"/>
      <c r="AC15" s="444">
        <v>4889</v>
      </c>
      <c r="AD15" s="445"/>
      <c r="AE15" s="445"/>
      <c r="AF15" s="445"/>
      <c r="AG15" s="446"/>
      <c r="AH15" s="444">
        <v>5518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3747158</v>
      </c>
      <c r="BO15" s="464"/>
      <c r="BP15" s="464"/>
      <c r="BQ15" s="464"/>
      <c r="BR15" s="464"/>
      <c r="BS15" s="464"/>
      <c r="BT15" s="464"/>
      <c r="BU15" s="465"/>
      <c r="BV15" s="463">
        <v>3532546</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30.8</v>
      </c>
      <c r="AD16" s="565"/>
      <c r="AE16" s="565"/>
      <c r="AF16" s="565"/>
      <c r="AG16" s="566"/>
      <c r="AH16" s="564">
        <v>32.299999999999997</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6956517</v>
      </c>
      <c r="BO16" s="469"/>
      <c r="BP16" s="469"/>
      <c r="BQ16" s="469"/>
      <c r="BR16" s="469"/>
      <c r="BS16" s="469"/>
      <c r="BT16" s="469"/>
      <c r="BU16" s="470"/>
      <c r="BV16" s="468">
        <v>6725480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9842</v>
      </c>
      <c r="AD17" s="445"/>
      <c r="AE17" s="445"/>
      <c r="AF17" s="445"/>
      <c r="AG17" s="446"/>
      <c r="AH17" s="444">
        <v>10323</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4813648</v>
      </c>
      <c r="BO17" s="469"/>
      <c r="BP17" s="469"/>
      <c r="BQ17" s="469"/>
      <c r="BR17" s="469"/>
      <c r="BS17" s="469"/>
      <c r="BT17" s="469"/>
      <c r="BU17" s="470"/>
      <c r="BV17" s="468">
        <v>4507851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33.619999999999997</v>
      </c>
      <c r="M18" s="533"/>
      <c r="N18" s="533"/>
      <c r="O18" s="533"/>
      <c r="P18" s="533"/>
      <c r="Q18" s="533"/>
      <c r="R18" s="534"/>
      <c r="S18" s="534"/>
      <c r="T18" s="534"/>
      <c r="U18" s="534"/>
      <c r="V18" s="535"/>
      <c r="W18" s="549"/>
      <c r="X18" s="550"/>
      <c r="Y18" s="550"/>
      <c r="Z18" s="550"/>
      <c r="AA18" s="550"/>
      <c r="AB18" s="560"/>
      <c r="AC18" s="432">
        <v>62</v>
      </c>
      <c r="AD18" s="433"/>
      <c r="AE18" s="433"/>
      <c r="AF18" s="433"/>
      <c r="AG18" s="536"/>
      <c r="AH18" s="432">
        <v>60.5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8029123</v>
      </c>
      <c r="BO18" s="469"/>
      <c r="BP18" s="469"/>
      <c r="BQ18" s="469"/>
      <c r="BR18" s="469"/>
      <c r="BS18" s="469"/>
      <c r="BT18" s="469"/>
      <c r="BU18" s="470"/>
      <c r="BV18" s="468">
        <v>8142368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981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10507726</v>
      </c>
      <c r="BO19" s="469"/>
      <c r="BP19" s="469"/>
      <c r="BQ19" s="469"/>
      <c r="BR19" s="469"/>
      <c r="BS19" s="469"/>
      <c r="BT19" s="469"/>
      <c r="BU19" s="470"/>
      <c r="BV19" s="468">
        <v>9812535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12941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15630467</v>
      </c>
      <c r="BO23" s="469"/>
      <c r="BP23" s="469"/>
      <c r="BQ23" s="469"/>
      <c r="BR23" s="469"/>
      <c r="BS23" s="469"/>
      <c r="BT23" s="469"/>
      <c r="BU23" s="470"/>
      <c r="BV23" s="468">
        <v>14955428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8190</v>
      </c>
      <c r="R24" s="445"/>
      <c r="S24" s="445"/>
      <c r="T24" s="445"/>
      <c r="U24" s="445"/>
      <c r="V24" s="446"/>
      <c r="W24" s="510"/>
      <c r="X24" s="501"/>
      <c r="Y24" s="502"/>
      <c r="Z24" s="441" t="s">
        <v>168</v>
      </c>
      <c r="AA24" s="442"/>
      <c r="AB24" s="442"/>
      <c r="AC24" s="442"/>
      <c r="AD24" s="442"/>
      <c r="AE24" s="442"/>
      <c r="AF24" s="442"/>
      <c r="AG24" s="443"/>
      <c r="AH24" s="444">
        <v>220</v>
      </c>
      <c r="AI24" s="445"/>
      <c r="AJ24" s="445"/>
      <c r="AK24" s="445"/>
      <c r="AL24" s="446"/>
      <c r="AM24" s="444">
        <v>717200</v>
      </c>
      <c r="AN24" s="445"/>
      <c r="AO24" s="445"/>
      <c r="AP24" s="445"/>
      <c r="AQ24" s="445"/>
      <c r="AR24" s="446"/>
      <c r="AS24" s="444">
        <v>3260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14008963</v>
      </c>
      <c r="BO24" s="469"/>
      <c r="BP24" s="469"/>
      <c r="BQ24" s="469"/>
      <c r="BR24" s="469"/>
      <c r="BS24" s="469"/>
      <c r="BT24" s="469"/>
      <c r="BU24" s="470"/>
      <c r="BV24" s="468">
        <v>13572486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6650</v>
      </c>
      <c r="R25" s="445"/>
      <c r="S25" s="445"/>
      <c r="T25" s="445"/>
      <c r="U25" s="445"/>
      <c r="V25" s="446"/>
      <c r="W25" s="510"/>
      <c r="X25" s="501"/>
      <c r="Y25" s="502"/>
      <c r="Z25" s="441" t="s">
        <v>171</v>
      </c>
      <c r="AA25" s="442"/>
      <c r="AB25" s="442"/>
      <c r="AC25" s="442"/>
      <c r="AD25" s="442"/>
      <c r="AE25" s="442"/>
      <c r="AF25" s="442"/>
      <c r="AG25" s="443"/>
      <c r="AH25" s="444" t="s">
        <v>125</v>
      </c>
      <c r="AI25" s="445"/>
      <c r="AJ25" s="445"/>
      <c r="AK25" s="445"/>
      <c r="AL25" s="446"/>
      <c r="AM25" s="444" t="s">
        <v>172</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1038756</v>
      </c>
      <c r="BO25" s="464"/>
      <c r="BP25" s="464"/>
      <c r="BQ25" s="464"/>
      <c r="BR25" s="464"/>
      <c r="BS25" s="464"/>
      <c r="BT25" s="464"/>
      <c r="BU25" s="465"/>
      <c r="BV25" s="463">
        <v>1339778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5930</v>
      </c>
      <c r="R26" s="445"/>
      <c r="S26" s="445"/>
      <c r="T26" s="445"/>
      <c r="U26" s="445"/>
      <c r="V26" s="446"/>
      <c r="W26" s="510"/>
      <c r="X26" s="501"/>
      <c r="Y26" s="502"/>
      <c r="Z26" s="441" t="s">
        <v>176</v>
      </c>
      <c r="AA26" s="523"/>
      <c r="AB26" s="523"/>
      <c r="AC26" s="523"/>
      <c r="AD26" s="523"/>
      <c r="AE26" s="523"/>
      <c r="AF26" s="523"/>
      <c r="AG26" s="524"/>
      <c r="AH26" s="444">
        <v>12</v>
      </c>
      <c r="AI26" s="445"/>
      <c r="AJ26" s="445"/>
      <c r="AK26" s="445"/>
      <c r="AL26" s="446"/>
      <c r="AM26" s="444">
        <v>42216</v>
      </c>
      <c r="AN26" s="445"/>
      <c r="AO26" s="445"/>
      <c r="AP26" s="445"/>
      <c r="AQ26" s="445"/>
      <c r="AR26" s="446"/>
      <c r="AS26" s="444">
        <v>3518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125</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4240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125</v>
      </c>
      <c r="BO27" s="472"/>
      <c r="BP27" s="472"/>
      <c r="BQ27" s="472"/>
      <c r="BR27" s="472"/>
      <c r="BS27" s="472"/>
      <c r="BT27" s="472"/>
      <c r="BU27" s="473"/>
      <c r="BV27" s="471" t="s">
        <v>125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3790</v>
      </c>
      <c r="R28" s="445"/>
      <c r="S28" s="445"/>
      <c r="T28" s="445"/>
      <c r="U28" s="445"/>
      <c r="V28" s="446"/>
      <c r="W28" s="510"/>
      <c r="X28" s="501"/>
      <c r="Y28" s="502"/>
      <c r="Z28" s="441" t="s">
        <v>185</v>
      </c>
      <c r="AA28" s="442"/>
      <c r="AB28" s="442"/>
      <c r="AC28" s="442"/>
      <c r="AD28" s="442"/>
      <c r="AE28" s="442"/>
      <c r="AF28" s="442"/>
      <c r="AG28" s="443"/>
      <c r="AH28" s="444" t="s">
        <v>178</v>
      </c>
      <c r="AI28" s="445"/>
      <c r="AJ28" s="445"/>
      <c r="AK28" s="445"/>
      <c r="AL28" s="446"/>
      <c r="AM28" s="444" t="s">
        <v>173</v>
      </c>
      <c r="AN28" s="445"/>
      <c r="AO28" s="445"/>
      <c r="AP28" s="445"/>
      <c r="AQ28" s="445"/>
      <c r="AR28" s="446"/>
      <c r="AS28" s="444" t="s">
        <v>173</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2572351</v>
      </c>
      <c r="BO28" s="464"/>
      <c r="BP28" s="464"/>
      <c r="BQ28" s="464"/>
      <c r="BR28" s="464"/>
      <c r="BS28" s="464"/>
      <c r="BT28" s="464"/>
      <c r="BU28" s="465"/>
      <c r="BV28" s="463">
        <v>2272173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13</v>
      </c>
      <c r="M29" s="445"/>
      <c r="N29" s="445"/>
      <c r="O29" s="445"/>
      <c r="P29" s="446"/>
      <c r="Q29" s="444">
        <v>3600</v>
      </c>
      <c r="R29" s="445"/>
      <c r="S29" s="445"/>
      <c r="T29" s="445"/>
      <c r="U29" s="445"/>
      <c r="V29" s="446"/>
      <c r="W29" s="511"/>
      <c r="X29" s="512"/>
      <c r="Y29" s="513"/>
      <c r="Z29" s="441" t="s">
        <v>188</v>
      </c>
      <c r="AA29" s="442"/>
      <c r="AB29" s="442"/>
      <c r="AC29" s="442"/>
      <c r="AD29" s="442"/>
      <c r="AE29" s="442"/>
      <c r="AF29" s="442"/>
      <c r="AG29" s="443"/>
      <c r="AH29" s="444">
        <v>221</v>
      </c>
      <c r="AI29" s="445"/>
      <c r="AJ29" s="445"/>
      <c r="AK29" s="445"/>
      <c r="AL29" s="446"/>
      <c r="AM29" s="444">
        <v>721710</v>
      </c>
      <c r="AN29" s="445"/>
      <c r="AO29" s="445"/>
      <c r="AP29" s="445"/>
      <c r="AQ29" s="445"/>
      <c r="AR29" s="446"/>
      <c r="AS29" s="444">
        <v>3266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38399</v>
      </c>
      <c r="BO29" s="469"/>
      <c r="BP29" s="469"/>
      <c r="BQ29" s="469"/>
      <c r="BR29" s="469"/>
      <c r="BS29" s="469"/>
      <c r="BT29" s="469"/>
      <c r="BU29" s="470"/>
      <c r="BV29" s="468">
        <v>38399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100.1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1031312</v>
      </c>
      <c r="BO30" s="472"/>
      <c r="BP30" s="472"/>
      <c r="BQ30" s="472"/>
      <c r="BR30" s="472"/>
      <c r="BS30" s="472"/>
      <c r="BT30" s="472"/>
      <c r="BU30" s="473"/>
      <c r="BV30" s="471">
        <v>1148005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花宗太田土木組合（一般会計）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筑後川昇開橋観光財団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大川柳川衛生組合（一般会計）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大川インテリア振興センター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福岡県市町村消防団員等公務災害補償組合（一般会計）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久留米広域市町村圏事務組合(一般会計）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久留米広域市町村圏事務組合(ふるさと振興事業特別会計）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久留米広域市町村圏事務組合(小児救急医療支援事業）</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久留米広域市町村圏事務組合(広域消防特別会計）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八女西部広域事務組合（一般会計）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福岡県自治振興組合（一般会計）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福岡県自治振興組合（公文書館事業特別会計）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Xc7/XE+feiD95+1lC29XlFBzQyMqsqXTHGgsw6C/qPMWypbZqpGLp7EnqTJZe8nd8BAttyQampWWs9W172UkyQ==" saltValue="sy/AtjuqfHIO7loOZpdd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9" t="s">
        <v>558</v>
      </c>
      <c r="D34" s="1249"/>
      <c r="E34" s="1250"/>
      <c r="F34" s="32" t="s">
        <v>559</v>
      </c>
      <c r="G34" s="33" t="s">
        <v>560</v>
      </c>
      <c r="H34" s="33" t="s">
        <v>561</v>
      </c>
      <c r="I34" s="33" t="s">
        <v>562</v>
      </c>
      <c r="J34" s="34" t="s">
        <v>563</v>
      </c>
      <c r="K34" s="22"/>
      <c r="L34" s="22"/>
      <c r="M34" s="22"/>
      <c r="N34" s="22"/>
      <c r="O34" s="22"/>
      <c r="P34" s="22"/>
    </row>
    <row r="35" spans="1:16" ht="39" customHeight="1">
      <c r="A35" s="22"/>
      <c r="B35" s="35"/>
      <c r="C35" s="1243" t="s">
        <v>564</v>
      </c>
      <c r="D35" s="1244"/>
      <c r="E35" s="1245"/>
      <c r="F35" s="36">
        <v>12.44</v>
      </c>
      <c r="G35" s="37">
        <v>11.16</v>
      </c>
      <c r="H35" s="37">
        <v>10.58</v>
      </c>
      <c r="I35" s="37">
        <v>9.98</v>
      </c>
      <c r="J35" s="38">
        <v>9.25</v>
      </c>
      <c r="K35" s="22"/>
      <c r="L35" s="22"/>
      <c r="M35" s="22"/>
      <c r="N35" s="22"/>
      <c r="O35" s="22"/>
      <c r="P35" s="22"/>
    </row>
    <row r="36" spans="1:16" ht="39" customHeight="1">
      <c r="A36" s="22"/>
      <c r="B36" s="35"/>
      <c r="C36" s="1243" t="s">
        <v>565</v>
      </c>
      <c r="D36" s="1244"/>
      <c r="E36" s="1245"/>
      <c r="F36" s="36">
        <v>2.02</v>
      </c>
      <c r="G36" s="37">
        <v>1.1499999999999999</v>
      </c>
      <c r="H36" s="37">
        <v>1.49</v>
      </c>
      <c r="I36" s="37">
        <v>1.41</v>
      </c>
      <c r="J36" s="38">
        <v>1.38</v>
      </c>
      <c r="K36" s="22"/>
      <c r="L36" s="22"/>
      <c r="M36" s="22"/>
      <c r="N36" s="22"/>
      <c r="O36" s="22"/>
      <c r="P36" s="22"/>
    </row>
    <row r="37" spans="1:16" ht="39" customHeight="1">
      <c r="A37" s="22"/>
      <c r="B37" s="35"/>
      <c r="C37" s="1243" t="s">
        <v>566</v>
      </c>
      <c r="D37" s="1244"/>
      <c r="E37" s="1245"/>
      <c r="F37" s="36">
        <v>1.22</v>
      </c>
      <c r="G37" s="37">
        <v>0.74</v>
      </c>
      <c r="H37" s="37">
        <v>1.1499999999999999</v>
      </c>
      <c r="I37" s="37">
        <v>0.94</v>
      </c>
      <c r="J37" s="38">
        <v>1.1000000000000001</v>
      </c>
      <c r="K37" s="22"/>
      <c r="L37" s="22"/>
      <c r="M37" s="22"/>
      <c r="N37" s="22"/>
      <c r="O37" s="22"/>
      <c r="P37" s="22"/>
    </row>
    <row r="38" spans="1:16" ht="39" customHeight="1">
      <c r="A38" s="22"/>
      <c r="B38" s="35"/>
      <c r="C38" s="1243" t="s">
        <v>567</v>
      </c>
      <c r="D38" s="1244"/>
      <c r="E38" s="1245"/>
      <c r="F38" s="36" t="s">
        <v>523</v>
      </c>
      <c r="G38" s="37" t="s">
        <v>523</v>
      </c>
      <c r="H38" s="37" t="s">
        <v>523</v>
      </c>
      <c r="I38" s="37">
        <v>0.13</v>
      </c>
      <c r="J38" s="38">
        <v>0.08</v>
      </c>
      <c r="K38" s="22"/>
      <c r="L38" s="22"/>
      <c r="M38" s="22"/>
      <c r="N38" s="22"/>
      <c r="O38" s="22"/>
      <c r="P38" s="22"/>
    </row>
    <row r="39" spans="1:16" ht="39" customHeight="1">
      <c r="A39" s="22"/>
      <c r="B39" s="35"/>
      <c r="C39" s="1243" t="s">
        <v>568</v>
      </c>
      <c r="D39" s="1244"/>
      <c r="E39" s="1245"/>
      <c r="F39" s="36">
        <v>0.03</v>
      </c>
      <c r="G39" s="37">
        <v>0.03</v>
      </c>
      <c r="H39" s="37">
        <v>0.03</v>
      </c>
      <c r="I39" s="37">
        <v>0.03</v>
      </c>
      <c r="J39" s="38">
        <v>0.02</v>
      </c>
      <c r="K39" s="22"/>
      <c r="L39" s="22"/>
      <c r="M39" s="22"/>
      <c r="N39" s="22"/>
      <c r="O39" s="22"/>
      <c r="P39" s="22"/>
    </row>
    <row r="40" spans="1:16" ht="39" customHeight="1">
      <c r="A40" s="22"/>
      <c r="B40" s="35"/>
      <c r="C40" s="1243" t="s">
        <v>569</v>
      </c>
      <c r="D40" s="1244"/>
      <c r="E40" s="1245"/>
      <c r="F40" s="36">
        <v>0</v>
      </c>
      <c r="G40" s="37">
        <v>0</v>
      </c>
      <c r="H40" s="37">
        <v>0</v>
      </c>
      <c r="I40" s="37">
        <v>0</v>
      </c>
      <c r="J40" s="38">
        <v>0.01</v>
      </c>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570</v>
      </c>
      <c r="D42" s="1244"/>
      <c r="E42" s="1245"/>
      <c r="F42" s="36" t="s">
        <v>523</v>
      </c>
      <c r="G42" s="37" t="s">
        <v>523</v>
      </c>
      <c r="H42" s="37" t="s">
        <v>523</v>
      </c>
      <c r="I42" s="37" t="s">
        <v>523</v>
      </c>
      <c r="J42" s="38" t="s">
        <v>523</v>
      </c>
      <c r="K42" s="22"/>
      <c r="L42" s="22"/>
      <c r="M42" s="22"/>
      <c r="N42" s="22"/>
      <c r="O42" s="22"/>
      <c r="P42" s="22"/>
    </row>
    <row r="43" spans="1:16" ht="39" customHeight="1" thickBot="1">
      <c r="A43" s="22"/>
      <c r="B43" s="40"/>
      <c r="C43" s="1246" t="s">
        <v>571</v>
      </c>
      <c r="D43" s="1247"/>
      <c r="E43" s="1248"/>
      <c r="F43" s="41">
        <v>0</v>
      </c>
      <c r="G43" s="42">
        <v>0</v>
      </c>
      <c r="H43" s="42">
        <v>0.05</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SLjR2bA0ZBGuyZWL0e6wRvu2L4+kyCN+SCXAzzFMwYDs3altYaEXMS0UB2Poneuk+cfQvXJ6zeSzSdUvmLaQ==" saltValue="ZuWci6Qi11IcFoLzGUFA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9" t="s">
        <v>11</v>
      </c>
      <c r="C45" s="1270"/>
      <c r="D45" s="58"/>
      <c r="E45" s="1275" t="s">
        <v>12</v>
      </c>
      <c r="F45" s="1275"/>
      <c r="G45" s="1275"/>
      <c r="H45" s="1275"/>
      <c r="I45" s="1275"/>
      <c r="J45" s="1276"/>
      <c r="K45" s="59">
        <v>1460</v>
      </c>
      <c r="L45" s="60">
        <v>1468</v>
      </c>
      <c r="M45" s="60">
        <v>1423</v>
      </c>
      <c r="N45" s="60">
        <v>1396</v>
      </c>
      <c r="O45" s="61">
        <v>1457</v>
      </c>
      <c r="P45" s="48"/>
      <c r="Q45" s="48"/>
      <c r="R45" s="48"/>
      <c r="S45" s="48"/>
      <c r="T45" s="48"/>
      <c r="U45" s="48"/>
    </row>
    <row r="46" spans="1:21" ht="30.75" customHeight="1">
      <c r="A46" s="48"/>
      <c r="B46" s="1271"/>
      <c r="C46" s="1272"/>
      <c r="D46" s="62"/>
      <c r="E46" s="1253" t="s">
        <v>13</v>
      </c>
      <c r="F46" s="1253"/>
      <c r="G46" s="1253"/>
      <c r="H46" s="1253"/>
      <c r="I46" s="1253"/>
      <c r="J46" s="1254"/>
      <c r="K46" s="63" t="s">
        <v>523</v>
      </c>
      <c r="L46" s="64" t="s">
        <v>523</v>
      </c>
      <c r="M46" s="64" t="s">
        <v>523</v>
      </c>
      <c r="N46" s="64" t="s">
        <v>523</v>
      </c>
      <c r="O46" s="65" t="s">
        <v>523</v>
      </c>
      <c r="P46" s="48"/>
      <c r="Q46" s="48"/>
      <c r="R46" s="48"/>
      <c r="S46" s="48"/>
      <c r="T46" s="48"/>
      <c r="U46" s="48"/>
    </row>
    <row r="47" spans="1:21" ht="30.75" customHeight="1">
      <c r="A47" s="48"/>
      <c r="B47" s="1271"/>
      <c r="C47" s="1272"/>
      <c r="D47" s="62"/>
      <c r="E47" s="1253" t="s">
        <v>14</v>
      </c>
      <c r="F47" s="1253"/>
      <c r="G47" s="1253"/>
      <c r="H47" s="1253"/>
      <c r="I47" s="1253"/>
      <c r="J47" s="1254"/>
      <c r="K47" s="63" t="s">
        <v>523</v>
      </c>
      <c r="L47" s="64" t="s">
        <v>523</v>
      </c>
      <c r="M47" s="64" t="s">
        <v>523</v>
      </c>
      <c r="N47" s="64" t="s">
        <v>523</v>
      </c>
      <c r="O47" s="65" t="s">
        <v>523</v>
      </c>
      <c r="P47" s="48"/>
      <c r="Q47" s="48"/>
      <c r="R47" s="48"/>
      <c r="S47" s="48"/>
      <c r="T47" s="48"/>
      <c r="U47" s="48"/>
    </row>
    <row r="48" spans="1:21" ht="30.75" customHeight="1">
      <c r="A48" s="48"/>
      <c r="B48" s="1271"/>
      <c r="C48" s="1272"/>
      <c r="D48" s="62"/>
      <c r="E48" s="1253" t="s">
        <v>15</v>
      </c>
      <c r="F48" s="1253"/>
      <c r="G48" s="1253"/>
      <c r="H48" s="1253"/>
      <c r="I48" s="1253"/>
      <c r="J48" s="1254"/>
      <c r="K48" s="63">
        <v>200</v>
      </c>
      <c r="L48" s="64">
        <v>228</v>
      </c>
      <c r="M48" s="64">
        <v>243</v>
      </c>
      <c r="N48" s="64">
        <v>246</v>
      </c>
      <c r="O48" s="65">
        <v>278</v>
      </c>
      <c r="P48" s="48"/>
      <c r="Q48" s="48"/>
      <c r="R48" s="48"/>
      <c r="S48" s="48"/>
      <c r="T48" s="48"/>
      <c r="U48" s="48"/>
    </row>
    <row r="49" spans="1:21" ht="30.75" customHeight="1">
      <c r="A49" s="48"/>
      <c r="B49" s="1271"/>
      <c r="C49" s="1272"/>
      <c r="D49" s="62"/>
      <c r="E49" s="1253" t="s">
        <v>16</v>
      </c>
      <c r="F49" s="1253"/>
      <c r="G49" s="1253"/>
      <c r="H49" s="1253"/>
      <c r="I49" s="1253"/>
      <c r="J49" s="1254"/>
      <c r="K49" s="63">
        <v>24</v>
      </c>
      <c r="L49" s="64">
        <v>25</v>
      </c>
      <c r="M49" s="64">
        <v>27</v>
      </c>
      <c r="N49" s="64">
        <v>27</v>
      </c>
      <c r="O49" s="65">
        <v>38</v>
      </c>
      <c r="P49" s="48"/>
      <c r="Q49" s="48"/>
      <c r="R49" s="48"/>
      <c r="S49" s="48"/>
      <c r="T49" s="48"/>
      <c r="U49" s="48"/>
    </row>
    <row r="50" spans="1:21" ht="30.75" customHeight="1">
      <c r="A50" s="48"/>
      <c r="B50" s="1271"/>
      <c r="C50" s="1272"/>
      <c r="D50" s="62"/>
      <c r="E50" s="1253" t="s">
        <v>17</v>
      </c>
      <c r="F50" s="1253"/>
      <c r="G50" s="1253"/>
      <c r="H50" s="1253"/>
      <c r="I50" s="1253"/>
      <c r="J50" s="1254"/>
      <c r="K50" s="63">
        <v>2</v>
      </c>
      <c r="L50" s="64">
        <v>4</v>
      </c>
      <c r="M50" s="64">
        <v>6</v>
      </c>
      <c r="N50" s="64">
        <v>6</v>
      </c>
      <c r="O50" s="65">
        <v>6</v>
      </c>
      <c r="P50" s="48"/>
      <c r="Q50" s="48"/>
      <c r="R50" s="48"/>
      <c r="S50" s="48"/>
      <c r="T50" s="48"/>
      <c r="U50" s="48"/>
    </row>
    <row r="51" spans="1:21" ht="30.75" customHeight="1">
      <c r="A51" s="48"/>
      <c r="B51" s="1273"/>
      <c r="C51" s="1274"/>
      <c r="D51" s="66"/>
      <c r="E51" s="1253" t="s">
        <v>18</v>
      </c>
      <c r="F51" s="1253"/>
      <c r="G51" s="1253"/>
      <c r="H51" s="1253"/>
      <c r="I51" s="1253"/>
      <c r="J51" s="1254"/>
      <c r="K51" s="63" t="s">
        <v>523</v>
      </c>
      <c r="L51" s="64" t="s">
        <v>523</v>
      </c>
      <c r="M51" s="64" t="s">
        <v>523</v>
      </c>
      <c r="N51" s="64" t="s">
        <v>523</v>
      </c>
      <c r="O51" s="65" t="s">
        <v>523</v>
      </c>
      <c r="P51" s="48"/>
      <c r="Q51" s="48"/>
      <c r="R51" s="48"/>
      <c r="S51" s="48"/>
      <c r="T51" s="48"/>
      <c r="U51" s="48"/>
    </row>
    <row r="52" spans="1:21" ht="30.75" customHeight="1">
      <c r="A52" s="48"/>
      <c r="B52" s="1251" t="s">
        <v>19</v>
      </c>
      <c r="C52" s="1252"/>
      <c r="D52" s="66"/>
      <c r="E52" s="1253" t="s">
        <v>20</v>
      </c>
      <c r="F52" s="1253"/>
      <c r="G52" s="1253"/>
      <c r="H52" s="1253"/>
      <c r="I52" s="1253"/>
      <c r="J52" s="1254"/>
      <c r="K52" s="63">
        <v>1042</v>
      </c>
      <c r="L52" s="64">
        <v>1058</v>
      </c>
      <c r="M52" s="64">
        <v>1062</v>
      </c>
      <c r="N52" s="64">
        <v>1058</v>
      </c>
      <c r="O52" s="65">
        <v>1040</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644</v>
      </c>
      <c r="L53" s="69">
        <v>667</v>
      </c>
      <c r="M53" s="69">
        <v>637</v>
      </c>
      <c r="N53" s="69">
        <v>617</v>
      </c>
      <c r="O53" s="70">
        <v>739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59" t="s">
        <v>25</v>
      </c>
      <c r="C57" s="1260"/>
      <c r="D57" s="1263" t="s">
        <v>26</v>
      </c>
      <c r="E57" s="1264"/>
      <c r="F57" s="1264"/>
      <c r="G57" s="1264"/>
      <c r="H57" s="1264"/>
      <c r="I57" s="1264"/>
      <c r="J57" s="1265"/>
      <c r="K57" s="83" t="s">
        <v>583</v>
      </c>
      <c r="L57" s="84" t="s">
        <v>584</v>
      </c>
      <c r="M57" s="84" t="s">
        <v>585</v>
      </c>
      <c r="N57" s="84" t="s">
        <v>584</v>
      </c>
      <c r="O57" s="85" t="s">
        <v>584</v>
      </c>
    </row>
    <row r="58" spans="1:21" ht="31.5" customHeight="1" thickBot="1">
      <c r="B58" s="1261"/>
      <c r="C58" s="1262"/>
      <c r="D58" s="1266" t="s">
        <v>27</v>
      </c>
      <c r="E58" s="1267"/>
      <c r="F58" s="1267"/>
      <c r="G58" s="1267"/>
      <c r="H58" s="1267"/>
      <c r="I58" s="1267"/>
      <c r="J58" s="1268"/>
      <c r="K58" s="86" t="s">
        <v>584</v>
      </c>
      <c r="L58" s="87" t="s">
        <v>585</v>
      </c>
      <c r="M58" s="87" t="s">
        <v>584</v>
      </c>
      <c r="N58" s="87" t="s">
        <v>584</v>
      </c>
      <c r="O58" s="88" t="s">
        <v>584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rjJ+0H2A3aFVfqoTlp3crKWmPofeXrL+xat+HRMekfyVk55Xig9CM31yjwWgA4PlU5hokTaVoAuZUH9v7+lrQ==" saltValue="3SEeIjsmprUQBcWnIstN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89" t="s">
        <v>30</v>
      </c>
      <c r="C41" s="1290"/>
      <c r="D41" s="102"/>
      <c r="E41" s="1291" t="s">
        <v>31</v>
      </c>
      <c r="F41" s="1291"/>
      <c r="G41" s="1291"/>
      <c r="H41" s="1292"/>
      <c r="I41" s="103">
        <v>13465</v>
      </c>
      <c r="J41" s="104">
        <v>13115</v>
      </c>
      <c r="K41" s="104">
        <v>13543</v>
      </c>
      <c r="L41" s="104">
        <v>14955</v>
      </c>
      <c r="M41" s="105">
        <v>15630</v>
      </c>
    </row>
    <row r="42" spans="2:13" ht="27.75" customHeight="1">
      <c r="B42" s="1279"/>
      <c r="C42" s="1280"/>
      <c r="D42" s="106"/>
      <c r="E42" s="1283" t="s">
        <v>32</v>
      </c>
      <c r="F42" s="1283"/>
      <c r="G42" s="1283"/>
      <c r="H42" s="1284"/>
      <c r="I42" s="107">
        <v>5</v>
      </c>
      <c r="J42" s="108">
        <v>3</v>
      </c>
      <c r="K42" s="108">
        <v>2</v>
      </c>
      <c r="L42" s="108">
        <v>1</v>
      </c>
      <c r="M42" s="109">
        <v>1</v>
      </c>
    </row>
    <row r="43" spans="2:13" ht="27.75" customHeight="1">
      <c r="B43" s="1279"/>
      <c r="C43" s="1280"/>
      <c r="D43" s="106"/>
      <c r="E43" s="1283" t="s">
        <v>33</v>
      </c>
      <c r="F43" s="1283"/>
      <c r="G43" s="1283"/>
      <c r="H43" s="1284"/>
      <c r="I43" s="107">
        <v>4745</v>
      </c>
      <c r="J43" s="108">
        <v>4848</v>
      </c>
      <c r="K43" s="108">
        <v>5099</v>
      </c>
      <c r="L43" s="108">
        <v>5052</v>
      </c>
      <c r="M43" s="109">
        <v>4995</v>
      </c>
    </row>
    <row r="44" spans="2:13" ht="27.75" customHeight="1">
      <c r="B44" s="1279"/>
      <c r="C44" s="1280"/>
      <c r="D44" s="106"/>
      <c r="E44" s="1283" t="s">
        <v>34</v>
      </c>
      <c r="F44" s="1283"/>
      <c r="G44" s="1283"/>
      <c r="H44" s="1284"/>
      <c r="I44" s="107">
        <v>21</v>
      </c>
      <c r="J44" s="108">
        <v>43</v>
      </c>
      <c r="K44" s="108">
        <v>38</v>
      </c>
      <c r="L44" s="108">
        <v>35</v>
      </c>
      <c r="M44" s="109">
        <v>30</v>
      </c>
    </row>
    <row r="45" spans="2:13" ht="27.75" customHeight="1">
      <c r="B45" s="1279"/>
      <c r="C45" s="1280"/>
      <c r="D45" s="106"/>
      <c r="E45" s="1283" t="s">
        <v>35</v>
      </c>
      <c r="F45" s="1283"/>
      <c r="G45" s="1283"/>
      <c r="H45" s="1284"/>
      <c r="I45" s="107">
        <v>2229</v>
      </c>
      <c r="J45" s="108">
        <v>2378</v>
      </c>
      <c r="K45" s="108">
        <v>2136</v>
      </c>
      <c r="L45" s="108">
        <v>2037</v>
      </c>
      <c r="M45" s="109">
        <v>2030</v>
      </c>
    </row>
    <row r="46" spans="2:13" ht="27.75" customHeight="1">
      <c r="B46" s="1279"/>
      <c r="C46" s="1280"/>
      <c r="D46" s="110"/>
      <c r="E46" s="1283" t="s">
        <v>36</v>
      </c>
      <c r="F46" s="1283"/>
      <c r="G46" s="1283"/>
      <c r="H46" s="1284"/>
      <c r="I46" s="107" t="s">
        <v>523</v>
      </c>
      <c r="J46" s="108" t="s">
        <v>523</v>
      </c>
      <c r="K46" s="108" t="s">
        <v>523</v>
      </c>
      <c r="L46" s="108" t="s">
        <v>523</v>
      </c>
      <c r="M46" s="109" t="s">
        <v>523</v>
      </c>
    </row>
    <row r="47" spans="2:13" ht="27.75" customHeight="1">
      <c r="B47" s="1279"/>
      <c r="C47" s="1280"/>
      <c r="D47" s="111"/>
      <c r="E47" s="1293" t="s">
        <v>37</v>
      </c>
      <c r="F47" s="1294"/>
      <c r="G47" s="1294"/>
      <c r="H47" s="1295"/>
      <c r="I47" s="107" t="s">
        <v>523</v>
      </c>
      <c r="J47" s="108" t="s">
        <v>523</v>
      </c>
      <c r="K47" s="108" t="s">
        <v>523</v>
      </c>
      <c r="L47" s="108" t="s">
        <v>523</v>
      </c>
      <c r="M47" s="109" t="s">
        <v>523</v>
      </c>
    </row>
    <row r="48" spans="2:13" ht="27.75" customHeight="1">
      <c r="B48" s="1279"/>
      <c r="C48" s="1280"/>
      <c r="D48" s="106"/>
      <c r="E48" s="1283" t="s">
        <v>38</v>
      </c>
      <c r="F48" s="1283"/>
      <c r="G48" s="1283"/>
      <c r="H48" s="1284"/>
      <c r="I48" s="107" t="s">
        <v>523</v>
      </c>
      <c r="J48" s="108" t="s">
        <v>523</v>
      </c>
      <c r="K48" s="108" t="s">
        <v>523</v>
      </c>
      <c r="L48" s="108" t="s">
        <v>523</v>
      </c>
      <c r="M48" s="109" t="s">
        <v>523</v>
      </c>
    </row>
    <row r="49" spans="2:13" ht="27.75" customHeight="1">
      <c r="B49" s="1281"/>
      <c r="C49" s="1282"/>
      <c r="D49" s="106"/>
      <c r="E49" s="1283" t="s">
        <v>39</v>
      </c>
      <c r="F49" s="1283"/>
      <c r="G49" s="1283"/>
      <c r="H49" s="1284"/>
      <c r="I49" s="107" t="s">
        <v>523</v>
      </c>
      <c r="J49" s="108" t="s">
        <v>523</v>
      </c>
      <c r="K49" s="108" t="s">
        <v>523</v>
      </c>
      <c r="L49" s="108" t="s">
        <v>523</v>
      </c>
      <c r="M49" s="109" t="s">
        <v>523</v>
      </c>
    </row>
    <row r="50" spans="2:13" ht="27.75" customHeight="1">
      <c r="B50" s="1277" t="s">
        <v>40</v>
      </c>
      <c r="C50" s="1278"/>
      <c r="D50" s="112"/>
      <c r="E50" s="1283" t="s">
        <v>41</v>
      </c>
      <c r="F50" s="1283"/>
      <c r="G50" s="1283"/>
      <c r="H50" s="1284"/>
      <c r="I50" s="107">
        <v>3419</v>
      </c>
      <c r="J50" s="108">
        <v>3508</v>
      </c>
      <c r="K50" s="108">
        <v>3573</v>
      </c>
      <c r="L50" s="108">
        <v>3493</v>
      </c>
      <c r="M50" s="109">
        <v>3834</v>
      </c>
    </row>
    <row r="51" spans="2:13" ht="27.75" customHeight="1">
      <c r="B51" s="1279"/>
      <c r="C51" s="1280"/>
      <c r="D51" s="106"/>
      <c r="E51" s="1283" t="s">
        <v>42</v>
      </c>
      <c r="F51" s="1283"/>
      <c r="G51" s="1283"/>
      <c r="H51" s="1284"/>
      <c r="I51" s="107">
        <v>1293</v>
      </c>
      <c r="J51" s="108">
        <v>1174</v>
      </c>
      <c r="K51" s="108">
        <v>1049</v>
      </c>
      <c r="L51" s="108">
        <v>917</v>
      </c>
      <c r="M51" s="109">
        <v>780</v>
      </c>
    </row>
    <row r="52" spans="2:13" ht="27.75" customHeight="1">
      <c r="B52" s="1281"/>
      <c r="C52" s="1282"/>
      <c r="D52" s="106"/>
      <c r="E52" s="1283" t="s">
        <v>43</v>
      </c>
      <c r="F52" s="1283"/>
      <c r="G52" s="1283"/>
      <c r="H52" s="1284"/>
      <c r="I52" s="107">
        <v>10869</v>
      </c>
      <c r="J52" s="108">
        <v>10754</v>
      </c>
      <c r="K52" s="108">
        <v>11142</v>
      </c>
      <c r="L52" s="108">
        <v>12034</v>
      </c>
      <c r="M52" s="109">
        <v>12690</v>
      </c>
    </row>
    <row r="53" spans="2:13" ht="27.75" customHeight="1" thickBot="1">
      <c r="B53" s="1285" t="s">
        <v>44</v>
      </c>
      <c r="C53" s="1286"/>
      <c r="D53" s="113"/>
      <c r="E53" s="1287" t="s">
        <v>45</v>
      </c>
      <c r="F53" s="1287"/>
      <c r="G53" s="1287"/>
      <c r="H53" s="1288"/>
      <c r="I53" s="114">
        <v>4882</v>
      </c>
      <c r="J53" s="115">
        <v>4952</v>
      </c>
      <c r="K53" s="115">
        <v>5055</v>
      </c>
      <c r="L53" s="115">
        <v>5638</v>
      </c>
      <c r="M53" s="116">
        <v>5382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vKWqmwPXAtgQJvGO3v4yeGpONK43VpFT/noyif06BEAswv1VxRnSgouulToxr9V+xwqBEpmx8m1lIgExlQD2Q==" saltValue="UnLGoqYW7mLQ3Pm5Xnxp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4" t="s">
        <v>48</v>
      </c>
      <c r="D55" s="1304"/>
      <c r="E55" s="1305"/>
      <c r="F55" s="128">
        <v>2173</v>
      </c>
      <c r="G55" s="128">
        <v>2272</v>
      </c>
      <c r="H55" s="129">
        <v>2572</v>
      </c>
    </row>
    <row r="56" spans="2:8" ht="52.5" customHeight="1">
      <c r="B56" s="130"/>
      <c r="C56" s="1306" t="s">
        <v>49</v>
      </c>
      <c r="D56" s="1306"/>
      <c r="E56" s="1307"/>
      <c r="F56" s="131">
        <v>38</v>
      </c>
      <c r="G56" s="131">
        <v>38</v>
      </c>
      <c r="H56" s="132">
        <v>38</v>
      </c>
    </row>
    <row r="57" spans="2:8" ht="53.25" customHeight="1">
      <c r="B57" s="130"/>
      <c r="C57" s="1308" t="s">
        <v>50</v>
      </c>
      <c r="D57" s="1308"/>
      <c r="E57" s="1309"/>
      <c r="F57" s="133">
        <v>1189</v>
      </c>
      <c r="G57" s="133">
        <v>1148</v>
      </c>
      <c r="H57" s="134">
        <v>1031</v>
      </c>
    </row>
    <row r="58" spans="2:8" ht="45.75" customHeight="1">
      <c r="B58" s="135"/>
      <c r="C58" s="1296" t="s">
        <v>578</v>
      </c>
      <c r="D58" s="1297"/>
      <c r="E58" s="1298"/>
      <c r="F58" s="136">
        <v>1058</v>
      </c>
      <c r="G58" s="136">
        <v>1001</v>
      </c>
      <c r="H58" s="137">
        <v>880</v>
      </c>
    </row>
    <row r="59" spans="2:8" ht="45.75" customHeight="1">
      <c r="B59" s="135"/>
      <c r="C59" s="1296" t="s">
        <v>579</v>
      </c>
      <c r="D59" s="1297"/>
      <c r="E59" s="1298"/>
      <c r="F59" s="136">
        <v>53</v>
      </c>
      <c r="G59" s="136">
        <v>68</v>
      </c>
      <c r="H59" s="137">
        <v>68</v>
      </c>
    </row>
    <row r="60" spans="2:8" ht="45.75" customHeight="1">
      <c r="B60" s="135"/>
      <c r="C60" s="1296" t="s">
        <v>580</v>
      </c>
      <c r="D60" s="1297"/>
      <c r="E60" s="1298"/>
      <c r="F60" s="136">
        <v>35</v>
      </c>
      <c r="G60" s="136">
        <v>35</v>
      </c>
      <c r="H60" s="137">
        <v>35</v>
      </c>
    </row>
    <row r="61" spans="2:8" ht="45.75" customHeight="1">
      <c r="B61" s="135"/>
      <c r="C61" s="1296" t="s">
        <v>581</v>
      </c>
      <c r="D61" s="1297"/>
      <c r="E61" s="1298"/>
      <c r="F61" s="136">
        <v>16</v>
      </c>
      <c r="G61" s="136">
        <v>16</v>
      </c>
      <c r="H61" s="137">
        <v>16</v>
      </c>
    </row>
    <row r="62" spans="2:8" ht="45.75" customHeight="1" thickBot="1">
      <c r="B62" s="138"/>
      <c r="C62" s="1299" t="s">
        <v>582</v>
      </c>
      <c r="D62" s="1300"/>
      <c r="E62" s="1301"/>
      <c r="F62" s="139">
        <v>14</v>
      </c>
      <c r="G62" s="139">
        <v>14</v>
      </c>
      <c r="H62" s="140">
        <v>14</v>
      </c>
    </row>
    <row r="63" spans="2:8" ht="52.5" customHeight="1" thickBot="1">
      <c r="B63" s="141"/>
      <c r="C63" s="1302" t="s">
        <v>51</v>
      </c>
      <c r="D63" s="1302"/>
      <c r="E63" s="1303"/>
      <c r="F63" s="142">
        <v>3401</v>
      </c>
      <c r="G63" s="142">
        <v>3459</v>
      </c>
      <c r="H63" s="143">
        <v>3642</v>
      </c>
    </row>
    <row r="64" spans="2:8" ht="15" customHeight="1"/>
  </sheetData>
  <sheetProtection algorithmName="SHA-512" hashValue="FE9M00YtTAjaB6RUV6wHBtcP8C1DuboyYege/+eSc894/xwUHlsdeWtxzVJaID0l50GQJZHb2c7lv5sSAjF0xw==" saltValue="2P9qcFkA5+MlhEgFg00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25" zoomScaleNormal="25" zoomScaleSheetLayoutView="55" workbookViewId="0">
      <selection activeCell="BP77" sqref="BP77:BW7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608</v>
      </c>
    </row>
    <row r="50" spans="1:109" ht="13.5">
      <c r="B50" s="389"/>
      <c r="G50" s="1315"/>
      <c r="H50" s="1315"/>
      <c r="I50" s="1315"/>
      <c r="J50" s="1315"/>
      <c r="K50" s="398"/>
      <c r="L50" s="398"/>
      <c r="M50" s="397"/>
      <c r="N50" s="397"/>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2" t="s">
        <v>550</v>
      </c>
      <c r="BQ50" s="1312"/>
      <c r="BR50" s="1312"/>
      <c r="BS50" s="1312"/>
      <c r="BT50" s="1312"/>
      <c r="BU50" s="1312"/>
      <c r="BV50" s="1312"/>
      <c r="BW50" s="1312"/>
      <c r="BX50" s="1312" t="s">
        <v>551</v>
      </c>
      <c r="BY50" s="1312"/>
      <c r="BZ50" s="1312"/>
      <c r="CA50" s="1312"/>
      <c r="CB50" s="1312"/>
      <c r="CC50" s="1312"/>
      <c r="CD50" s="1312"/>
      <c r="CE50" s="1312"/>
      <c r="CF50" s="1312" t="s">
        <v>552</v>
      </c>
      <c r="CG50" s="1312"/>
      <c r="CH50" s="1312"/>
      <c r="CI50" s="1312"/>
      <c r="CJ50" s="1312"/>
      <c r="CK50" s="1312"/>
      <c r="CL50" s="1312"/>
      <c r="CM50" s="1312"/>
      <c r="CN50" s="1312" t="s">
        <v>553</v>
      </c>
      <c r="CO50" s="1312"/>
      <c r="CP50" s="1312"/>
      <c r="CQ50" s="1312"/>
      <c r="CR50" s="1312"/>
      <c r="CS50" s="1312"/>
      <c r="CT50" s="1312"/>
      <c r="CU50" s="1312"/>
      <c r="CV50" s="1312" t="s">
        <v>554</v>
      </c>
      <c r="CW50" s="1312"/>
      <c r="CX50" s="1312"/>
      <c r="CY50" s="1312"/>
      <c r="CZ50" s="1312"/>
      <c r="DA50" s="1312"/>
      <c r="DB50" s="1312"/>
      <c r="DC50" s="1312"/>
    </row>
    <row r="51" spans="1:109" ht="13.5" customHeight="1">
      <c r="B51" s="389"/>
      <c r="G51" s="1321"/>
      <c r="H51" s="1321"/>
      <c r="I51" s="1322"/>
      <c r="J51" s="1322"/>
      <c r="K51" s="1314"/>
      <c r="L51" s="1314"/>
      <c r="M51" s="1314"/>
      <c r="N51" s="1314"/>
      <c r="AM51" s="396"/>
      <c r="AN51" s="1313" t="s">
        <v>607</v>
      </c>
      <c r="AO51" s="1313"/>
      <c r="AP51" s="1313"/>
      <c r="AQ51" s="1313"/>
      <c r="AR51" s="1313"/>
      <c r="AS51" s="1313"/>
      <c r="AT51" s="1313"/>
      <c r="AU51" s="1313"/>
      <c r="AV51" s="1313"/>
      <c r="AW51" s="1313"/>
      <c r="AX51" s="1313"/>
      <c r="AY51" s="1313"/>
      <c r="AZ51" s="1313"/>
      <c r="BA51" s="1313"/>
      <c r="BB51" s="1313" t="s">
        <v>605</v>
      </c>
      <c r="BC51" s="1313"/>
      <c r="BD51" s="1313"/>
      <c r="BE51" s="1313"/>
      <c r="BF51" s="1313"/>
      <c r="BG51" s="1313"/>
      <c r="BH51" s="1313"/>
      <c r="BI51" s="1313"/>
      <c r="BJ51" s="1313"/>
      <c r="BK51" s="1313"/>
      <c r="BL51" s="1313"/>
      <c r="BM51" s="1313"/>
      <c r="BN51" s="1313"/>
      <c r="BO51" s="1313"/>
      <c r="BP51" s="1310">
        <v>68.2</v>
      </c>
      <c r="BQ51" s="1310"/>
      <c r="BR51" s="1310"/>
      <c r="BS51" s="1310"/>
      <c r="BT51" s="1310"/>
      <c r="BU51" s="1310"/>
      <c r="BV51" s="1310"/>
      <c r="BW51" s="1310"/>
      <c r="BX51" s="1310">
        <v>68.7</v>
      </c>
      <c r="BY51" s="1310"/>
      <c r="BZ51" s="1310"/>
      <c r="CA51" s="1310"/>
      <c r="CB51" s="1310"/>
      <c r="CC51" s="1310"/>
      <c r="CD51" s="1310"/>
      <c r="CE51" s="1310"/>
      <c r="CF51" s="1310">
        <v>70.099999999999994</v>
      </c>
      <c r="CG51" s="1310"/>
      <c r="CH51" s="1310"/>
      <c r="CI51" s="1310"/>
      <c r="CJ51" s="1310"/>
      <c r="CK51" s="1310"/>
      <c r="CL51" s="1310"/>
      <c r="CM51" s="1310"/>
      <c r="CN51" s="1310">
        <v>78.400000000000006</v>
      </c>
      <c r="CO51" s="1310"/>
      <c r="CP51" s="1310"/>
      <c r="CQ51" s="1310"/>
      <c r="CR51" s="1310"/>
      <c r="CS51" s="1310"/>
      <c r="CT51" s="1310"/>
      <c r="CU51" s="1310"/>
      <c r="CV51" s="1310">
        <v>71.599999999999994</v>
      </c>
      <c r="CW51" s="1310"/>
      <c r="CX51" s="1310"/>
      <c r="CY51" s="1310"/>
      <c r="CZ51" s="1310"/>
      <c r="DA51" s="1310"/>
      <c r="DB51" s="1310"/>
      <c r="DC51" s="1310"/>
    </row>
    <row r="52" spans="1:109" ht="13.5">
      <c r="B52" s="389"/>
      <c r="G52" s="1321"/>
      <c r="H52" s="1321"/>
      <c r="I52" s="1322"/>
      <c r="J52" s="1322"/>
      <c r="K52" s="1314"/>
      <c r="L52" s="1314"/>
      <c r="M52" s="1314"/>
      <c r="N52" s="1314"/>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4"/>
      <c r="B53" s="389"/>
      <c r="G53" s="1321"/>
      <c r="H53" s="1321"/>
      <c r="I53" s="1315"/>
      <c r="J53" s="1315"/>
      <c r="K53" s="1314"/>
      <c r="L53" s="1314"/>
      <c r="M53" s="1314"/>
      <c r="N53" s="1314"/>
      <c r="AM53" s="396"/>
      <c r="AN53" s="1313"/>
      <c r="AO53" s="1313"/>
      <c r="AP53" s="1313"/>
      <c r="AQ53" s="1313"/>
      <c r="AR53" s="1313"/>
      <c r="AS53" s="1313"/>
      <c r="AT53" s="1313"/>
      <c r="AU53" s="1313"/>
      <c r="AV53" s="1313"/>
      <c r="AW53" s="1313"/>
      <c r="AX53" s="1313"/>
      <c r="AY53" s="1313"/>
      <c r="AZ53" s="1313"/>
      <c r="BA53" s="1313"/>
      <c r="BB53" s="1313" t="s">
        <v>612</v>
      </c>
      <c r="BC53" s="1313"/>
      <c r="BD53" s="1313"/>
      <c r="BE53" s="1313"/>
      <c r="BF53" s="1313"/>
      <c r="BG53" s="1313"/>
      <c r="BH53" s="1313"/>
      <c r="BI53" s="1313"/>
      <c r="BJ53" s="1313"/>
      <c r="BK53" s="1313"/>
      <c r="BL53" s="1313"/>
      <c r="BM53" s="1313"/>
      <c r="BN53" s="1313"/>
      <c r="BO53" s="1313"/>
      <c r="BP53" s="1310">
        <v>64.5</v>
      </c>
      <c r="BQ53" s="1310"/>
      <c r="BR53" s="1310"/>
      <c r="BS53" s="1310"/>
      <c r="BT53" s="1310"/>
      <c r="BU53" s="1310"/>
      <c r="BV53" s="1310"/>
      <c r="BW53" s="1310"/>
      <c r="BX53" s="1310">
        <v>65.7</v>
      </c>
      <c r="BY53" s="1310"/>
      <c r="BZ53" s="1310"/>
      <c r="CA53" s="1310"/>
      <c r="CB53" s="1310"/>
      <c r="CC53" s="1310"/>
      <c r="CD53" s="1310"/>
      <c r="CE53" s="1310"/>
      <c r="CF53" s="1310">
        <v>66.900000000000006</v>
      </c>
      <c r="CG53" s="1310"/>
      <c r="CH53" s="1310"/>
      <c r="CI53" s="1310"/>
      <c r="CJ53" s="1310"/>
      <c r="CK53" s="1310"/>
      <c r="CL53" s="1310"/>
      <c r="CM53" s="1310"/>
      <c r="CN53" s="1310">
        <v>64.8</v>
      </c>
      <c r="CO53" s="1310"/>
      <c r="CP53" s="1310"/>
      <c r="CQ53" s="1310"/>
      <c r="CR53" s="1310"/>
      <c r="CS53" s="1310"/>
      <c r="CT53" s="1310"/>
      <c r="CU53" s="1310"/>
      <c r="CV53" s="1310">
        <v>65.2</v>
      </c>
      <c r="CW53" s="1310"/>
      <c r="CX53" s="1310"/>
      <c r="CY53" s="1310"/>
      <c r="CZ53" s="1310"/>
      <c r="DA53" s="1310"/>
      <c r="DB53" s="1310"/>
      <c r="DC53" s="1310"/>
    </row>
    <row r="54" spans="1:109" ht="13.5">
      <c r="A54" s="404"/>
      <c r="B54" s="389"/>
      <c r="G54" s="1321"/>
      <c r="H54" s="1321"/>
      <c r="I54" s="1315"/>
      <c r="J54" s="1315"/>
      <c r="K54" s="1314"/>
      <c r="L54" s="1314"/>
      <c r="M54" s="1314"/>
      <c r="N54" s="1314"/>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4"/>
      <c r="B55" s="389"/>
      <c r="G55" s="1315"/>
      <c r="H55" s="1315"/>
      <c r="I55" s="1315"/>
      <c r="J55" s="1315"/>
      <c r="K55" s="1314"/>
      <c r="L55" s="1314"/>
      <c r="M55" s="1314"/>
      <c r="N55" s="1314"/>
      <c r="AN55" s="1312" t="s">
        <v>606</v>
      </c>
      <c r="AO55" s="1312"/>
      <c r="AP55" s="1312"/>
      <c r="AQ55" s="1312"/>
      <c r="AR55" s="1312"/>
      <c r="AS55" s="1312"/>
      <c r="AT55" s="1312"/>
      <c r="AU55" s="1312"/>
      <c r="AV55" s="1312"/>
      <c r="AW55" s="1312"/>
      <c r="AX55" s="1312"/>
      <c r="AY55" s="1312"/>
      <c r="AZ55" s="1312"/>
      <c r="BA55" s="1312"/>
      <c r="BB55" s="1313" t="s">
        <v>605</v>
      </c>
      <c r="BC55" s="1313"/>
      <c r="BD55" s="1313"/>
      <c r="BE55" s="1313"/>
      <c r="BF55" s="1313"/>
      <c r="BG55" s="1313"/>
      <c r="BH55" s="1313"/>
      <c r="BI55" s="1313"/>
      <c r="BJ55" s="1313"/>
      <c r="BK55" s="1313"/>
      <c r="BL55" s="1313"/>
      <c r="BM55" s="1313"/>
      <c r="BN55" s="1313"/>
      <c r="BO55" s="1313"/>
      <c r="BP55" s="1310">
        <v>52.3</v>
      </c>
      <c r="BQ55" s="1310"/>
      <c r="BR55" s="1310"/>
      <c r="BS55" s="1310"/>
      <c r="BT55" s="1310"/>
      <c r="BU55" s="1310"/>
      <c r="BV55" s="1310"/>
      <c r="BW55" s="1310"/>
      <c r="BX55" s="1310">
        <v>55.4</v>
      </c>
      <c r="BY55" s="1310"/>
      <c r="BZ55" s="1310"/>
      <c r="CA55" s="1310"/>
      <c r="CB55" s="1310"/>
      <c r="CC55" s="1310"/>
      <c r="CD55" s="1310"/>
      <c r="CE55" s="1310"/>
      <c r="CF55" s="1310">
        <v>52.7</v>
      </c>
      <c r="CG55" s="1310"/>
      <c r="CH55" s="1310"/>
      <c r="CI55" s="1310"/>
      <c r="CJ55" s="1310"/>
      <c r="CK55" s="1310"/>
      <c r="CL55" s="1310"/>
      <c r="CM55" s="1310"/>
      <c r="CN55" s="1310">
        <v>49.7</v>
      </c>
      <c r="CO55" s="1310"/>
      <c r="CP55" s="1310"/>
      <c r="CQ55" s="1310"/>
      <c r="CR55" s="1310"/>
      <c r="CS55" s="1310"/>
      <c r="CT55" s="1310"/>
      <c r="CU55" s="1310"/>
      <c r="CV55" s="1310">
        <v>37.299999999999997</v>
      </c>
      <c r="CW55" s="1310"/>
      <c r="CX55" s="1310"/>
      <c r="CY55" s="1310"/>
      <c r="CZ55" s="1310"/>
      <c r="DA55" s="1310"/>
      <c r="DB55" s="1310"/>
      <c r="DC55" s="1310"/>
    </row>
    <row r="56" spans="1:109" ht="13.5">
      <c r="A56" s="404"/>
      <c r="B56" s="389"/>
      <c r="G56" s="1315"/>
      <c r="H56" s="1315"/>
      <c r="I56" s="1315"/>
      <c r="J56" s="1315"/>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c r="B57" s="410"/>
      <c r="G57" s="1315"/>
      <c r="H57" s="1315"/>
      <c r="I57" s="1316"/>
      <c r="J57" s="1316"/>
      <c r="K57" s="1314"/>
      <c r="L57" s="1314"/>
      <c r="M57" s="1314"/>
      <c r="N57" s="1314"/>
      <c r="AM57" s="388"/>
      <c r="AN57" s="1312"/>
      <c r="AO57" s="1312"/>
      <c r="AP57" s="1312"/>
      <c r="AQ57" s="1312"/>
      <c r="AR57" s="1312"/>
      <c r="AS57" s="1312"/>
      <c r="AT57" s="1312"/>
      <c r="AU57" s="1312"/>
      <c r="AV57" s="1312"/>
      <c r="AW57" s="1312"/>
      <c r="AX57" s="1312"/>
      <c r="AY57" s="1312"/>
      <c r="AZ57" s="1312"/>
      <c r="BA57" s="1312"/>
      <c r="BB57" s="1313" t="s">
        <v>612</v>
      </c>
      <c r="BC57" s="1313"/>
      <c r="BD57" s="1313"/>
      <c r="BE57" s="1313"/>
      <c r="BF57" s="1313"/>
      <c r="BG57" s="1313"/>
      <c r="BH57" s="1313"/>
      <c r="BI57" s="1313"/>
      <c r="BJ57" s="1313"/>
      <c r="BK57" s="1313"/>
      <c r="BL57" s="1313"/>
      <c r="BM57" s="1313"/>
      <c r="BN57" s="1313"/>
      <c r="BO57" s="1313"/>
      <c r="BP57" s="1310">
        <v>57.1</v>
      </c>
      <c r="BQ57" s="1310"/>
      <c r="BR57" s="1310"/>
      <c r="BS57" s="1310"/>
      <c r="BT57" s="1310"/>
      <c r="BU57" s="1310"/>
      <c r="BV57" s="1310"/>
      <c r="BW57" s="1310"/>
      <c r="BX57" s="1310">
        <v>58.7</v>
      </c>
      <c r="BY57" s="1310"/>
      <c r="BZ57" s="1310"/>
      <c r="CA57" s="1310"/>
      <c r="CB57" s="1310"/>
      <c r="CC57" s="1310"/>
      <c r="CD57" s="1310"/>
      <c r="CE57" s="1310"/>
      <c r="CF57" s="1310">
        <v>59.9</v>
      </c>
      <c r="CG57" s="1310"/>
      <c r="CH57" s="1310"/>
      <c r="CI57" s="1310"/>
      <c r="CJ57" s="1310"/>
      <c r="CK57" s="1310"/>
      <c r="CL57" s="1310"/>
      <c r="CM57" s="1310"/>
      <c r="CN57" s="1310">
        <v>60.1</v>
      </c>
      <c r="CO57" s="1310"/>
      <c r="CP57" s="1310"/>
      <c r="CQ57" s="1310"/>
      <c r="CR57" s="1310"/>
      <c r="CS57" s="1310"/>
      <c r="CT57" s="1310"/>
      <c r="CU57" s="1310"/>
      <c r="CV57" s="1310">
        <v>61.8</v>
      </c>
      <c r="CW57" s="1310"/>
      <c r="CX57" s="1310"/>
      <c r="CY57" s="1310"/>
      <c r="CZ57" s="1310"/>
      <c r="DA57" s="1310"/>
      <c r="DB57" s="1310"/>
      <c r="DC57" s="1310"/>
      <c r="DD57" s="415"/>
      <c r="DE57" s="410"/>
    </row>
    <row r="58" spans="1:109" s="404" customFormat="1" ht="13.5">
      <c r="A58" s="388"/>
      <c r="B58" s="410"/>
      <c r="G58" s="1315"/>
      <c r="H58" s="1315"/>
      <c r="I58" s="1316"/>
      <c r="J58" s="1316"/>
      <c r="K58" s="1314"/>
      <c r="L58" s="1314"/>
      <c r="M58" s="1314"/>
      <c r="N58" s="1314"/>
      <c r="AM58" s="388"/>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611</v>
      </c>
    </row>
    <row r="64" spans="1:109" ht="13.5">
      <c r="B64" s="389"/>
      <c r="G64" s="405"/>
      <c r="I64" s="407"/>
      <c r="J64" s="407"/>
      <c r="K64" s="407"/>
      <c r="L64" s="407"/>
      <c r="M64" s="407"/>
      <c r="N64" s="406"/>
      <c r="AM64" s="405"/>
      <c r="AN64" s="405" t="s">
        <v>610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609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608</v>
      </c>
    </row>
    <row r="72" spans="2:107" ht="13.5">
      <c r="B72" s="389"/>
      <c r="G72" s="1315"/>
      <c r="H72" s="1315"/>
      <c r="I72" s="1315"/>
      <c r="J72" s="1315"/>
      <c r="K72" s="398"/>
      <c r="L72" s="398"/>
      <c r="M72" s="397"/>
      <c r="N72" s="397"/>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2" t="s">
        <v>550</v>
      </c>
      <c r="BQ72" s="1312"/>
      <c r="BR72" s="1312"/>
      <c r="BS72" s="1312"/>
      <c r="BT72" s="1312"/>
      <c r="BU72" s="1312"/>
      <c r="BV72" s="1312"/>
      <c r="BW72" s="1312"/>
      <c r="BX72" s="1312" t="s">
        <v>551</v>
      </c>
      <c r="BY72" s="1312"/>
      <c r="BZ72" s="1312"/>
      <c r="CA72" s="1312"/>
      <c r="CB72" s="1312"/>
      <c r="CC72" s="1312"/>
      <c r="CD72" s="1312"/>
      <c r="CE72" s="1312"/>
      <c r="CF72" s="1312" t="s">
        <v>552</v>
      </c>
      <c r="CG72" s="1312"/>
      <c r="CH72" s="1312"/>
      <c r="CI72" s="1312"/>
      <c r="CJ72" s="1312"/>
      <c r="CK72" s="1312"/>
      <c r="CL72" s="1312"/>
      <c r="CM72" s="1312"/>
      <c r="CN72" s="1312" t="s">
        <v>553</v>
      </c>
      <c r="CO72" s="1312"/>
      <c r="CP72" s="1312"/>
      <c r="CQ72" s="1312"/>
      <c r="CR72" s="1312"/>
      <c r="CS72" s="1312"/>
      <c r="CT72" s="1312"/>
      <c r="CU72" s="1312"/>
      <c r="CV72" s="1312" t="s">
        <v>554</v>
      </c>
      <c r="CW72" s="1312"/>
      <c r="CX72" s="1312"/>
      <c r="CY72" s="1312"/>
      <c r="CZ72" s="1312"/>
      <c r="DA72" s="1312"/>
      <c r="DB72" s="1312"/>
      <c r="DC72" s="1312"/>
    </row>
    <row r="73" spans="2:107" ht="13.5">
      <c r="B73" s="389"/>
      <c r="G73" s="1321"/>
      <c r="H73" s="1321"/>
      <c r="I73" s="1321"/>
      <c r="J73" s="1321"/>
      <c r="K73" s="1311"/>
      <c r="L73" s="1311"/>
      <c r="M73" s="1311"/>
      <c r="N73" s="1311"/>
      <c r="AM73" s="396"/>
      <c r="AN73" s="1313" t="s">
        <v>607</v>
      </c>
      <c r="AO73" s="1313"/>
      <c r="AP73" s="1313"/>
      <c r="AQ73" s="1313"/>
      <c r="AR73" s="1313"/>
      <c r="AS73" s="1313"/>
      <c r="AT73" s="1313"/>
      <c r="AU73" s="1313"/>
      <c r="AV73" s="1313"/>
      <c r="AW73" s="1313"/>
      <c r="AX73" s="1313"/>
      <c r="AY73" s="1313"/>
      <c r="AZ73" s="1313"/>
      <c r="BA73" s="1313"/>
      <c r="BB73" s="1313" t="s">
        <v>605</v>
      </c>
      <c r="BC73" s="1313"/>
      <c r="BD73" s="1313"/>
      <c r="BE73" s="1313"/>
      <c r="BF73" s="1313"/>
      <c r="BG73" s="1313"/>
      <c r="BH73" s="1313"/>
      <c r="BI73" s="1313"/>
      <c r="BJ73" s="1313"/>
      <c r="BK73" s="1313"/>
      <c r="BL73" s="1313"/>
      <c r="BM73" s="1313"/>
      <c r="BN73" s="1313"/>
      <c r="BO73" s="1313"/>
      <c r="BP73" s="1310">
        <v>68.2</v>
      </c>
      <c r="BQ73" s="1310"/>
      <c r="BR73" s="1310"/>
      <c r="BS73" s="1310"/>
      <c r="BT73" s="1310"/>
      <c r="BU73" s="1310"/>
      <c r="BV73" s="1310"/>
      <c r="BW73" s="1310"/>
      <c r="BX73" s="1310">
        <v>68.7</v>
      </c>
      <c r="BY73" s="1310"/>
      <c r="BZ73" s="1310"/>
      <c r="CA73" s="1310"/>
      <c r="CB73" s="1310"/>
      <c r="CC73" s="1310"/>
      <c r="CD73" s="1310"/>
      <c r="CE73" s="1310"/>
      <c r="CF73" s="1310">
        <v>70.099999999999994</v>
      </c>
      <c r="CG73" s="1310"/>
      <c r="CH73" s="1310"/>
      <c r="CI73" s="1310"/>
      <c r="CJ73" s="1310"/>
      <c r="CK73" s="1310"/>
      <c r="CL73" s="1310"/>
      <c r="CM73" s="1310"/>
      <c r="CN73" s="1310">
        <v>78.400000000000006</v>
      </c>
      <c r="CO73" s="1310"/>
      <c r="CP73" s="1310"/>
      <c r="CQ73" s="1310"/>
      <c r="CR73" s="1310"/>
      <c r="CS73" s="1310"/>
      <c r="CT73" s="1310"/>
      <c r="CU73" s="1310"/>
      <c r="CV73" s="1310">
        <v>71.599999999999994</v>
      </c>
      <c r="CW73" s="1310"/>
      <c r="CX73" s="1310"/>
      <c r="CY73" s="1310"/>
      <c r="CZ73" s="1310"/>
      <c r="DA73" s="1310"/>
      <c r="DB73" s="1310"/>
      <c r="DC73" s="1310"/>
    </row>
    <row r="74" spans="2:107" ht="13.5">
      <c r="B74" s="389"/>
      <c r="G74" s="1321"/>
      <c r="H74" s="1321"/>
      <c r="I74" s="1321"/>
      <c r="J74" s="1321"/>
      <c r="K74" s="1311"/>
      <c r="L74" s="1311"/>
      <c r="M74" s="1311"/>
      <c r="N74" s="1311"/>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9"/>
      <c r="G75" s="1321"/>
      <c r="H75" s="1321"/>
      <c r="I75" s="1315"/>
      <c r="J75" s="1315"/>
      <c r="K75" s="1314"/>
      <c r="L75" s="1314"/>
      <c r="M75" s="1314"/>
      <c r="N75" s="1314"/>
      <c r="AM75" s="396"/>
      <c r="AN75" s="1313"/>
      <c r="AO75" s="1313"/>
      <c r="AP75" s="1313"/>
      <c r="AQ75" s="1313"/>
      <c r="AR75" s="1313"/>
      <c r="AS75" s="1313"/>
      <c r="AT75" s="1313"/>
      <c r="AU75" s="1313"/>
      <c r="AV75" s="1313"/>
      <c r="AW75" s="1313"/>
      <c r="AX75" s="1313"/>
      <c r="AY75" s="1313"/>
      <c r="AZ75" s="1313"/>
      <c r="BA75" s="1313"/>
      <c r="BB75" s="1313" t="s">
        <v>604</v>
      </c>
      <c r="BC75" s="1313"/>
      <c r="BD75" s="1313"/>
      <c r="BE75" s="1313"/>
      <c r="BF75" s="1313"/>
      <c r="BG75" s="1313"/>
      <c r="BH75" s="1313"/>
      <c r="BI75" s="1313"/>
      <c r="BJ75" s="1313"/>
      <c r="BK75" s="1313"/>
      <c r="BL75" s="1313"/>
      <c r="BM75" s="1313"/>
      <c r="BN75" s="1313"/>
      <c r="BO75" s="1313"/>
      <c r="BP75" s="1310">
        <v>9.3000000000000007</v>
      </c>
      <c r="BQ75" s="1310"/>
      <c r="BR75" s="1310"/>
      <c r="BS75" s="1310"/>
      <c r="BT75" s="1310"/>
      <c r="BU75" s="1310"/>
      <c r="BV75" s="1310"/>
      <c r="BW75" s="1310"/>
      <c r="BX75" s="1310">
        <v>9.1</v>
      </c>
      <c r="BY75" s="1310"/>
      <c r="BZ75" s="1310"/>
      <c r="CA75" s="1310"/>
      <c r="CB75" s="1310"/>
      <c r="CC75" s="1310"/>
      <c r="CD75" s="1310"/>
      <c r="CE75" s="1310"/>
      <c r="CF75" s="1310">
        <v>9</v>
      </c>
      <c r="CG75" s="1310"/>
      <c r="CH75" s="1310"/>
      <c r="CI75" s="1310"/>
      <c r="CJ75" s="1310"/>
      <c r="CK75" s="1310"/>
      <c r="CL75" s="1310"/>
      <c r="CM75" s="1310"/>
      <c r="CN75" s="1310">
        <v>8.8000000000000007</v>
      </c>
      <c r="CO75" s="1310"/>
      <c r="CP75" s="1310"/>
      <c r="CQ75" s="1310"/>
      <c r="CR75" s="1310"/>
      <c r="CS75" s="1310"/>
      <c r="CT75" s="1310"/>
      <c r="CU75" s="1310"/>
      <c r="CV75" s="1310">
        <v>9</v>
      </c>
      <c r="CW75" s="1310"/>
      <c r="CX75" s="1310"/>
      <c r="CY75" s="1310"/>
      <c r="CZ75" s="1310"/>
      <c r="DA75" s="1310"/>
      <c r="DB75" s="1310"/>
      <c r="DC75" s="1310"/>
    </row>
    <row r="76" spans="2:107" ht="13.5">
      <c r="B76" s="389"/>
      <c r="G76" s="1321"/>
      <c r="H76" s="1321"/>
      <c r="I76" s="1315"/>
      <c r="J76" s="1315"/>
      <c r="K76" s="1314"/>
      <c r="L76" s="1314"/>
      <c r="M76" s="1314"/>
      <c r="N76" s="1314"/>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9"/>
      <c r="G77" s="1315"/>
      <c r="H77" s="1315"/>
      <c r="I77" s="1315"/>
      <c r="J77" s="1315"/>
      <c r="K77" s="1311"/>
      <c r="L77" s="1311"/>
      <c r="M77" s="1311"/>
      <c r="N77" s="1311"/>
      <c r="AN77" s="1312" t="s">
        <v>606</v>
      </c>
      <c r="AO77" s="1312"/>
      <c r="AP77" s="1312"/>
      <c r="AQ77" s="1312"/>
      <c r="AR77" s="1312"/>
      <c r="AS77" s="1312"/>
      <c r="AT77" s="1312"/>
      <c r="AU77" s="1312"/>
      <c r="AV77" s="1312"/>
      <c r="AW77" s="1312"/>
      <c r="AX77" s="1312"/>
      <c r="AY77" s="1312"/>
      <c r="AZ77" s="1312"/>
      <c r="BA77" s="1312"/>
      <c r="BB77" s="1313" t="s">
        <v>605</v>
      </c>
      <c r="BC77" s="1313"/>
      <c r="BD77" s="1313"/>
      <c r="BE77" s="1313"/>
      <c r="BF77" s="1313"/>
      <c r="BG77" s="1313"/>
      <c r="BH77" s="1313"/>
      <c r="BI77" s="1313"/>
      <c r="BJ77" s="1313"/>
      <c r="BK77" s="1313"/>
      <c r="BL77" s="1313"/>
      <c r="BM77" s="1313"/>
      <c r="BN77" s="1313"/>
      <c r="BO77" s="1313"/>
      <c r="BP77" s="1310">
        <v>52.3</v>
      </c>
      <c r="BQ77" s="1310"/>
      <c r="BR77" s="1310"/>
      <c r="BS77" s="1310"/>
      <c r="BT77" s="1310"/>
      <c r="BU77" s="1310"/>
      <c r="BV77" s="1310"/>
      <c r="BW77" s="1310"/>
      <c r="BX77" s="1310">
        <v>55.4</v>
      </c>
      <c r="BY77" s="1310"/>
      <c r="BZ77" s="1310"/>
      <c r="CA77" s="1310"/>
      <c r="CB77" s="1310"/>
      <c r="CC77" s="1310"/>
      <c r="CD77" s="1310"/>
      <c r="CE77" s="1310"/>
      <c r="CF77" s="1310">
        <v>52.7</v>
      </c>
      <c r="CG77" s="1310"/>
      <c r="CH77" s="1310"/>
      <c r="CI77" s="1310"/>
      <c r="CJ77" s="1310"/>
      <c r="CK77" s="1310"/>
      <c r="CL77" s="1310"/>
      <c r="CM77" s="1310"/>
      <c r="CN77" s="1310">
        <v>49.7</v>
      </c>
      <c r="CO77" s="1310"/>
      <c r="CP77" s="1310"/>
      <c r="CQ77" s="1310"/>
      <c r="CR77" s="1310"/>
      <c r="CS77" s="1310"/>
      <c r="CT77" s="1310"/>
      <c r="CU77" s="1310"/>
      <c r="CV77" s="1310">
        <v>37.299999999999997</v>
      </c>
      <c r="CW77" s="1310"/>
      <c r="CX77" s="1310"/>
      <c r="CY77" s="1310"/>
      <c r="CZ77" s="1310"/>
      <c r="DA77" s="1310"/>
      <c r="DB77" s="1310"/>
      <c r="DC77" s="1310"/>
    </row>
    <row r="78" spans="2:107" ht="13.5">
      <c r="B78" s="389"/>
      <c r="G78" s="1315"/>
      <c r="H78" s="1315"/>
      <c r="I78" s="1315"/>
      <c r="J78" s="1315"/>
      <c r="K78" s="1311"/>
      <c r="L78" s="1311"/>
      <c r="M78" s="1311"/>
      <c r="N78" s="1311"/>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9"/>
      <c r="G79" s="1315"/>
      <c r="H79" s="1315"/>
      <c r="I79" s="1316"/>
      <c r="J79" s="1316"/>
      <c r="K79" s="1317"/>
      <c r="L79" s="1317"/>
      <c r="M79" s="1317"/>
      <c r="N79" s="1317"/>
      <c r="AN79" s="1312"/>
      <c r="AO79" s="1312"/>
      <c r="AP79" s="1312"/>
      <c r="AQ79" s="1312"/>
      <c r="AR79" s="1312"/>
      <c r="AS79" s="1312"/>
      <c r="AT79" s="1312"/>
      <c r="AU79" s="1312"/>
      <c r="AV79" s="1312"/>
      <c r="AW79" s="1312"/>
      <c r="AX79" s="1312"/>
      <c r="AY79" s="1312"/>
      <c r="AZ79" s="1312"/>
      <c r="BA79" s="1312"/>
      <c r="BB79" s="1313" t="s">
        <v>604</v>
      </c>
      <c r="BC79" s="1313"/>
      <c r="BD79" s="1313"/>
      <c r="BE79" s="1313"/>
      <c r="BF79" s="1313"/>
      <c r="BG79" s="1313"/>
      <c r="BH79" s="1313"/>
      <c r="BI79" s="1313"/>
      <c r="BJ79" s="1313"/>
      <c r="BK79" s="1313"/>
      <c r="BL79" s="1313"/>
      <c r="BM79" s="1313"/>
      <c r="BN79" s="1313"/>
      <c r="BO79" s="1313"/>
      <c r="BP79" s="1310">
        <v>10</v>
      </c>
      <c r="BQ79" s="1310"/>
      <c r="BR79" s="1310"/>
      <c r="BS79" s="1310"/>
      <c r="BT79" s="1310"/>
      <c r="BU79" s="1310"/>
      <c r="BV79" s="1310"/>
      <c r="BW79" s="1310"/>
      <c r="BX79" s="1310">
        <v>9.6999999999999993</v>
      </c>
      <c r="BY79" s="1310"/>
      <c r="BZ79" s="1310"/>
      <c r="CA79" s="1310"/>
      <c r="CB79" s="1310"/>
      <c r="CC79" s="1310"/>
      <c r="CD79" s="1310"/>
      <c r="CE79" s="1310"/>
      <c r="CF79" s="1310">
        <v>9.5</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ht="13.5">
      <c r="B80" s="389"/>
      <c r="G80" s="1315"/>
      <c r="H80" s="1315"/>
      <c r="I80" s="1316"/>
      <c r="J80" s="1316"/>
      <c r="K80" s="1317"/>
      <c r="L80" s="1317"/>
      <c r="M80" s="1317"/>
      <c r="N80" s="1317"/>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UylR+dZtpq/ognlPllvcpSGMnCbCCpDFMt+fJspM/QFDTznLkXzeYo6bDJKJ6fh2ltA2tcN2IUvW/yt3K4W+w==" saltValue="CYd+WdU+MPavlhjMtW9B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P77" sqref="BP77:BW78"/>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IGgS3+lvOXALSOlmNqs7OtYvQ3LjVOXIh4pI00/f2sh9Uo2W4Ja/BZ8PyL2lu8SgITVAO/kNWkGgSJFB/T3RHg==" saltValue="sS8Rjjx2d2nNpQB+3fYK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85" zoomScaleNormal="85" zoomScaleSheetLayoutView="55" workbookViewId="0">
      <selection activeCell="AG15" sqref="AG15"/>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KNEAE4VQUYVmCkT1cRdOa5D+qAgbsaivcHvPRc0jw435vtX6rgradcIWrrCj6Lq4gXGHAnECb78QeymnqUfFng==" saltValue="dEeFIRgcbalZFOABa0+K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36945</v>
      </c>
      <c r="E3" s="162"/>
      <c r="F3" s="163">
        <v>65876</v>
      </c>
      <c r="G3" s="164"/>
      <c r="H3" s="165"/>
    </row>
    <row r="4" spans="1:8">
      <c r="A4" s="166"/>
      <c r="B4" s="167"/>
      <c r="C4" s="168"/>
      <c r="D4" s="169">
        <v>17597</v>
      </c>
      <c r="E4" s="170"/>
      <c r="F4" s="171">
        <v>36484</v>
      </c>
      <c r="G4" s="172"/>
      <c r="H4" s="173"/>
    </row>
    <row r="5" spans="1:8">
      <c r="A5" s="154" t="s">
        <v>542</v>
      </c>
      <c r="B5" s="159"/>
      <c r="C5" s="160"/>
      <c r="D5" s="161">
        <v>42252</v>
      </c>
      <c r="E5" s="162"/>
      <c r="F5" s="163">
        <v>68468</v>
      </c>
      <c r="G5" s="164"/>
      <c r="H5" s="165"/>
    </row>
    <row r="6" spans="1:8">
      <c r="A6" s="166"/>
      <c r="B6" s="167"/>
      <c r="C6" s="168"/>
      <c r="D6" s="169">
        <v>22276</v>
      </c>
      <c r="E6" s="170"/>
      <c r="F6" s="171">
        <v>34140</v>
      </c>
      <c r="G6" s="172"/>
      <c r="H6" s="173"/>
    </row>
    <row r="7" spans="1:8">
      <c r="A7" s="154" t="s">
        <v>543</v>
      </c>
      <c r="B7" s="159"/>
      <c r="C7" s="160"/>
      <c r="D7" s="161">
        <v>70364</v>
      </c>
      <c r="E7" s="162"/>
      <c r="F7" s="163">
        <v>69729</v>
      </c>
      <c r="G7" s="164"/>
      <c r="H7" s="165"/>
    </row>
    <row r="8" spans="1:8">
      <c r="A8" s="166"/>
      <c r="B8" s="167"/>
      <c r="C8" s="168"/>
      <c r="D8" s="169">
        <v>34755</v>
      </c>
      <c r="E8" s="170"/>
      <c r="F8" s="171">
        <v>38908</v>
      </c>
      <c r="G8" s="172"/>
      <c r="H8" s="173"/>
    </row>
    <row r="9" spans="1:8">
      <c r="A9" s="154" t="s">
        <v>544</v>
      </c>
      <c r="B9" s="159"/>
      <c r="C9" s="160"/>
      <c r="D9" s="161">
        <v>124896</v>
      </c>
      <c r="E9" s="162"/>
      <c r="F9" s="163">
        <v>74581</v>
      </c>
      <c r="G9" s="164"/>
      <c r="H9" s="165"/>
    </row>
    <row r="10" spans="1:8">
      <c r="A10" s="166"/>
      <c r="B10" s="167"/>
      <c r="C10" s="168"/>
      <c r="D10" s="169">
        <v>57428</v>
      </c>
      <c r="E10" s="170"/>
      <c r="F10" s="171">
        <v>41563</v>
      </c>
      <c r="G10" s="172"/>
      <c r="H10" s="173"/>
    </row>
    <row r="11" spans="1:8">
      <c r="A11" s="154" t="s">
        <v>545</v>
      </c>
      <c r="B11" s="159"/>
      <c r="C11" s="160"/>
      <c r="D11" s="161">
        <v>83100</v>
      </c>
      <c r="E11" s="162"/>
      <c r="F11" s="163">
        <v>76347</v>
      </c>
      <c r="G11" s="164"/>
      <c r="H11" s="165"/>
    </row>
    <row r="12" spans="1:8">
      <c r="A12" s="166"/>
      <c r="B12" s="167"/>
      <c r="C12" s="174"/>
      <c r="D12" s="169">
        <v>45731</v>
      </c>
      <c r="E12" s="170"/>
      <c r="F12" s="171">
        <v>41762</v>
      </c>
      <c r="G12" s="172"/>
      <c r="H12" s="173"/>
    </row>
    <row r="13" spans="1:8">
      <c r="A13" s="154"/>
      <c r="B13" s="159"/>
      <c r="C13" s="175"/>
      <c r="D13" s="176">
        <v>71511</v>
      </c>
      <c r="E13" s="177"/>
      <c r="F13" s="178">
        <v>71000</v>
      </c>
      <c r="G13" s="179"/>
      <c r="H13" s="165"/>
    </row>
    <row r="14" spans="1:8">
      <c r="A14" s="166"/>
      <c r="B14" s="167"/>
      <c r="C14" s="168"/>
      <c r="D14" s="169">
        <v>35557</v>
      </c>
      <c r="E14" s="170"/>
      <c r="F14" s="171">
        <v>38571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2.0299999999999998</v>
      </c>
      <c r="C19" s="180">
        <f>ROUND(VALUE(SUBSTITUTE(実質収支比率等に係る経年分析!G$48,"▲","-")),2)</f>
        <v>1.1499999999999999</v>
      </c>
      <c r="D19" s="180">
        <f>ROUND(VALUE(SUBSTITUTE(実質収支比率等に係る経年分析!H$48,"▲","-")),2)</f>
        <v>1.5</v>
      </c>
      <c r="E19" s="180">
        <f>ROUND(VALUE(SUBSTITUTE(実質収支比率等に係る経年分析!I$48,"▲","-")),2)</f>
        <v>1.41</v>
      </c>
      <c r="F19" s="180">
        <f>ROUND(VALUE(SUBSTITUTE(実質収支比率等に係る経年分析!J$48,"▲","-")),2)</f>
        <v>1.39</v>
      </c>
    </row>
    <row r="20" spans="1:11">
      <c r="A20" s="180" t="s">
        <v>55</v>
      </c>
      <c r="B20" s="180">
        <f>ROUND(VALUE(SUBSTITUTE(実質収支比率等に係る経年分析!F$47,"▲","-")),2)</f>
        <v>30.11</v>
      </c>
      <c r="C20" s="180">
        <f>ROUND(VALUE(SUBSTITUTE(実質収支比率等に係る経年分析!G$47,"▲","-")),2)</f>
        <v>26.8</v>
      </c>
      <c r="D20" s="180">
        <f>ROUND(VALUE(SUBSTITUTE(実質収支比率等に係る経年分析!H$47,"▲","-")),2)</f>
        <v>26.79</v>
      </c>
      <c r="E20" s="180">
        <f>ROUND(VALUE(SUBSTITUTE(実質収支比率等に係る経年分析!I$47,"▲","-")),2)</f>
        <v>26.41</v>
      </c>
      <c r="F20" s="180">
        <f>ROUND(VALUE(SUBSTITUTE(実質収支比率等に係る経年分析!J$47,"▲","-")),2)</f>
        <v>30.67</v>
      </c>
    </row>
    <row r="21" spans="1:11">
      <c r="A21" s="180" t="s">
        <v>56</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-3.94</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3.6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1.1499999999999999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9.25</v>
      </c>
    </row>
    <row r="36" spans="1:16">
      <c r="A36" s="181" t="str">
        <f>IF(連結実質赤字比率に係る赤字・黒字の構成分析!C$34="",NA(),連結実質赤字比率に係る赤字・黒字の構成分析!C$34)</f>
        <v>国民健康保険事業</v>
      </c>
      <c r="B36" s="181">
        <f>IF(ROUND(VALUE(SUBSTITUTE(連結実質赤字比率に係る赤字・黒字の構成分析!F$34,"▲", "-")), 2) &lt; 0, ABS(ROUND(VALUE(SUBSTITUTE(連結実質赤字比率に係る赤字・黒字の構成分析!F$34,"▲", "-")), 2)), NA())</f>
        <v>4.51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3.46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3.76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1.73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1.1299999999999999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1042</v>
      </c>
      <c r="E42" s="182"/>
      <c r="F42" s="182"/>
      <c r="G42" s="182">
        <f>'実質公債費比率（分子）の構造'!L$52</f>
        <v>1058</v>
      </c>
      <c r="H42" s="182"/>
      <c r="I42" s="182"/>
      <c r="J42" s="182">
        <f>'実質公債費比率（分子）の構造'!M$52</f>
        <v>1062</v>
      </c>
      <c r="K42" s="182"/>
      <c r="L42" s="182"/>
      <c r="M42" s="182">
        <f>'実質公債費比率（分子）の構造'!N$52</f>
        <v>1058</v>
      </c>
      <c r="N42" s="182"/>
      <c r="O42" s="182"/>
      <c r="P42" s="182">
        <f>'実質公債費比率（分子）の構造'!O$52</f>
        <v>1040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v>
      </c>
      <c r="C44" s="182"/>
      <c r="D44" s="182"/>
      <c r="E44" s="182">
        <f>'実質公債費比率（分子）の構造'!L$50</f>
        <v>4</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c r="A45" s="182" t="s">
        <v>66</v>
      </c>
      <c r="B45" s="182">
        <f>'実質公債費比率（分子）の構造'!K$49</f>
        <v>24</v>
      </c>
      <c r="C45" s="182"/>
      <c r="D45" s="182"/>
      <c r="E45" s="182">
        <f>'実質公債費比率（分子）の構造'!L$49</f>
        <v>25</v>
      </c>
      <c r="F45" s="182"/>
      <c r="G45" s="182"/>
      <c r="H45" s="182">
        <f>'実質公債費比率（分子）の構造'!M$49</f>
        <v>27</v>
      </c>
      <c r="I45" s="182"/>
      <c r="J45" s="182"/>
      <c r="K45" s="182">
        <f>'実質公債費比率（分子）の構造'!N$49</f>
        <v>27</v>
      </c>
      <c r="L45" s="182"/>
      <c r="M45" s="182"/>
      <c r="N45" s="182">
        <f>'実質公債費比率（分子）の構造'!O$49</f>
        <v>38</v>
      </c>
      <c r="O45" s="182"/>
      <c r="P45" s="182"/>
    </row>
    <row r="46" spans="1:16">
      <c r="A46" s="182" t="s">
        <v>67</v>
      </c>
      <c r="B46" s="182">
        <f>'実質公債費比率（分子）の構造'!K$48</f>
        <v>200</v>
      </c>
      <c r="C46" s="182"/>
      <c r="D46" s="182"/>
      <c r="E46" s="182">
        <f>'実質公債費比率（分子）の構造'!L$48</f>
        <v>228</v>
      </c>
      <c r="F46" s="182"/>
      <c r="G46" s="182"/>
      <c r="H46" s="182">
        <f>'実質公債費比率（分子）の構造'!M$48</f>
        <v>243</v>
      </c>
      <c r="I46" s="182"/>
      <c r="J46" s="182"/>
      <c r="K46" s="182">
        <f>'実質公債費比率（分子）の構造'!N$48</f>
        <v>246</v>
      </c>
      <c r="L46" s="182"/>
      <c r="M46" s="182"/>
      <c r="N46" s="182">
        <f>'実質公債費比率（分子）の構造'!O$48</f>
        <v>278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1460</v>
      </c>
      <c r="C49" s="182"/>
      <c r="D49" s="182"/>
      <c r="E49" s="182">
        <f>'実質公債費比率（分子）の構造'!L$45</f>
        <v>1468</v>
      </c>
      <c r="F49" s="182"/>
      <c r="G49" s="182"/>
      <c r="H49" s="182">
        <f>'実質公債費比率（分子）の構造'!M$45</f>
        <v>1423</v>
      </c>
      <c r="I49" s="182"/>
      <c r="J49" s="182"/>
      <c r="K49" s="182">
        <f>'実質公債費比率（分子）の構造'!N$45</f>
        <v>1396</v>
      </c>
      <c r="L49" s="182"/>
      <c r="M49" s="182"/>
      <c r="N49" s="182">
        <f>'実質公債費比率（分子）の構造'!O$45</f>
        <v>1457</v>
      </c>
      <c r="O49" s="182"/>
      <c r="P49" s="182"/>
    </row>
    <row r="50" spans="1:16">
      <c r="A50" s="182" t="s">
        <v>71</v>
      </c>
      <c r="B50" s="182" t="e">
        <f>NA()</f>
        <v>#N/A</v>
      </c>
      <c r="C50" s="182">
        <f>IF(ISNUMBER('実質公債費比率（分子）の構造'!K$53),'実質公債費比率（分子）の構造'!K$53,NA())</f>
        <v>644</v>
      </c>
      <c r="D50" s="182" t="e">
        <f>NA()</f>
        <v>#N/A</v>
      </c>
      <c r="E50" s="182" t="e">
        <f>NA()</f>
        <v>#N/A</v>
      </c>
      <c r="F50" s="182">
        <f>IF(ISNUMBER('実質公債費比率（分子）の構造'!L$53),'実質公債費比率（分子）の構造'!L$53,NA())</f>
        <v>667</v>
      </c>
      <c r="G50" s="182" t="e">
        <f>NA()</f>
        <v>#N/A</v>
      </c>
      <c r="H50" s="182" t="e">
        <f>NA()</f>
        <v>#N/A</v>
      </c>
      <c r="I50" s="182">
        <f>IF(ISNUMBER('実質公債費比率（分子）の構造'!M$53),'実質公債費比率（分子）の構造'!M$53,NA())</f>
        <v>637</v>
      </c>
      <c r="J50" s="182" t="e">
        <f>NA()</f>
        <v>#N/A</v>
      </c>
      <c r="K50" s="182" t="e">
        <f>NA()</f>
        <v>#N/A</v>
      </c>
      <c r="L50" s="182">
        <f>IF(ISNUMBER('実質公債費比率（分子）の構造'!N$53),'実質公債費比率（分子）の構造'!N$53,NA())</f>
        <v>617</v>
      </c>
      <c r="M50" s="182" t="e">
        <f>NA()</f>
        <v>#N/A</v>
      </c>
      <c r="N50" s="182" t="e">
        <f>NA()</f>
        <v>#N/A</v>
      </c>
      <c r="O50" s="182">
        <f>IF(ISNUMBER('実質公債費比率（分子）の構造'!O$53),'実質公債費比率（分子）の構造'!O$53,NA())</f>
        <v>739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10869</v>
      </c>
      <c r="E56" s="181"/>
      <c r="F56" s="181"/>
      <c r="G56" s="181">
        <f>'将来負担比率（分子）の構造'!J$52</f>
        <v>10754</v>
      </c>
      <c r="H56" s="181"/>
      <c r="I56" s="181"/>
      <c r="J56" s="181">
        <f>'将来負担比率（分子）の構造'!K$52</f>
        <v>11142</v>
      </c>
      <c r="K56" s="181"/>
      <c r="L56" s="181"/>
      <c r="M56" s="181">
        <f>'将来負担比率（分子）の構造'!L$52</f>
        <v>12034</v>
      </c>
      <c r="N56" s="181"/>
      <c r="O56" s="181"/>
      <c r="P56" s="181">
        <f>'将来負担比率（分子）の構造'!M$52</f>
        <v>12690</v>
      </c>
    </row>
    <row r="57" spans="1:16">
      <c r="A57" s="181" t="s">
        <v>42</v>
      </c>
      <c r="B57" s="181"/>
      <c r="C57" s="181"/>
      <c r="D57" s="181">
        <f>'将来負担比率（分子）の構造'!I$51</f>
        <v>1293</v>
      </c>
      <c r="E57" s="181"/>
      <c r="F57" s="181"/>
      <c r="G57" s="181">
        <f>'将来負担比率（分子）の構造'!J$51</f>
        <v>1174</v>
      </c>
      <c r="H57" s="181"/>
      <c r="I57" s="181"/>
      <c r="J57" s="181">
        <f>'将来負担比率（分子）の構造'!K$51</f>
        <v>1049</v>
      </c>
      <c r="K57" s="181"/>
      <c r="L57" s="181"/>
      <c r="M57" s="181">
        <f>'将来負担比率（分子）の構造'!L$51</f>
        <v>917</v>
      </c>
      <c r="N57" s="181"/>
      <c r="O57" s="181"/>
      <c r="P57" s="181">
        <f>'将来負担比率（分子）の構造'!M$51</f>
        <v>780</v>
      </c>
    </row>
    <row r="58" spans="1:16">
      <c r="A58" s="181" t="s">
        <v>41</v>
      </c>
      <c r="B58" s="181"/>
      <c r="C58" s="181"/>
      <c r="D58" s="181">
        <f>'将来負担比率（分子）の構造'!I$50</f>
        <v>3419</v>
      </c>
      <c r="E58" s="181"/>
      <c r="F58" s="181"/>
      <c r="G58" s="181">
        <f>'将来負担比率（分子）の構造'!J$50</f>
        <v>3508</v>
      </c>
      <c r="H58" s="181"/>
      <c r="I58" s="181"/>
      <c r="J58" s="181">
        <f>'将来負担比率（分子）の構造'!K$50</f>
        <v>3573</v>
      </c>
      <c r="K58" s="181"/>
      <c r="L58" s="181"/>
      <c r="M58" s="181">
        <f>'将来負担比率（分子）の構造'!L$50</f>
        <v>3493</v>
      </c>
      <c r="N58" s="181"/>
      <c r="O58" s="181"/>
      <c r="P58" s="181">
        <f>'将来負担比率（分子）の構造'!M$50</f>
        <v>3834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2229</v>
      </c>
      <c r="C62" s="181"/>
      <c r="D62" s="181"/>
      <c r="E62" s="181">
        <f>'将来負担比率（分子）の構造'!J$45</f>
        <v>2378</v>
      </c>
      <c r="F62" s="181"/>
      <c r="G62" s="181"/>
      <c r="H62" s="181">
        <f>'将来負担比率（分子）の構造'!K$45</f>
        <v>2136</v>
      </c>
      <c r="I62" s="181"/>
      <c r="J62" s="181"/>
      <c r="K62" s="181">
        <f>'将来負担比率（分子）の構造'!L$45</f>
        <v>2037</v>
      </c>
      <c r="L62" s="181"/>
      <c r="M62" s="181"/>
      <c r="N62" s="181">
        <f>'将来負担比率（分子）の構造'!M$45</f>
        <v>2030</v>
      </c>
      <c r="O62" s="181"/>
      <c r="P62" s="181"/>
    </row>
    <row r="63" spans="1:16">
      <c r="A63" s="181" t="s">
        <v>34</v>
      </c>
      <c r="B63" s="181">
        <f>'将来負担比率（分子）の構造'!I$44</f>
        <v>21</v>
      </c>
      <c r="C63" s="181"/>
      <c r="D63" s="181"/>
      <c r="E63" s="181">
        <f>'将来負担比率（分子）の構造'!J$44</f>
        <v>43</v>
      </c>
      <c r="F63" s="181"/>
      <c r="G63" s="181"/>
      <c r="H63" s="181">
        <f>'将来負担比率（分子）の構造'!K$44</f>
        <v>38</v>
      </c>
      <c r="I63" s="181"/>
      <c r="J63" s="181"/>
      <c r="K63" s="181">
        <f>'将来負担比率（分子）の構造'!L$44</f>
        <v>35</v>
      </c>
      <c r="L63" s="181"/>
      <c r="M63" s="181"/>
      <c r="N63" s="181">
        <f>'将来負担比率（分子）の構造'!M$44</f>
        <v>30</v>
      </c>
      <c r="O63" s="181"/>
      <c r="P63" s="181"/>
    </row>
    <row r="64" spans="1:16">
      <c r="A64" s="181" t="s">
        <v>33</v>
      </c>
      <c r="B64" s="181">
        <f>'将来負担比率（分子）の構造'!I$43</f>
        <v>4745</v>
      </c>
      <c r="C64" s="181"/>
      <c r="D64" s="181"/>
      <c r="E64" s="181">
        <f>'将来負担比率（分子）の構造'!J$43</f>
        <v>4848</v>
      </c>
      <c r="F64" s="181"/>
      <c r="G64" s="181"/>
      <c r="H64" s="181">
        <f>'将来負担比率（分子）の構造'!K$43</f>
        <v>5099</v>
      </c>
      <c r="I64" s="181"/>
      <c r="J64" s="181"/>
      <c r="K64" s="181">
        <f>'将来負担比率（分子）の構造'!L$43</f>
        <v>5052</v>
      </c>
      <c r="L64" s="181"/>
      <c r="M64" s="181"/>
      <c r="N64" s="181">
        <f>'将来負担比率（分子）の構造'!M$43</f>
        <v>4995</v>
      </c>
      <c r="O64" s="181"/>
      <c r="P64" s="181"/>
    </row>
    <row r="65" spans="1:16">
      <c r="A65" s="181" t="s">
        <v>32</v>
      </c>
      <c r="B65" s="181">
        <f>'将来負担比率（分子）の構造'!I$42</f>
        <v>5</v>
      </c>
      <c r="C65" s="181"/>
      <c r="D65" s="181"/>
      <c r="E65" s="181">
        <f>'将来負担比率（分子）の構造'!J$42</f>
        <v>3</v>
      </c>
      <c r="F65" s="181"/>
      <c r="G65" s="181"/>
      <c r="H65" s="181">
        <f>'将来負担比率（分子）の構造'!K$42</f>
        <v>2</v>
      </c>
      <c r="I65" s="181"/>
      <c r="J65" s="181"/>
      <c r="K65" s="181">
        <f>'将来負担比率（分子）の構造'!L$42</f>
        <v>1</v>
      </c>
      <c r="L65" s="181"/>
      <c r="M65" s="181"/>
      <c r="N65" s="181">
        <f>'将来負担比率（分子）の構造'!M$42</f>
        <v>1</v>
      </c>
      <c r="O65" s="181"/>
      <c r="P65" s="181"/>
    </row>
    <row r="66" spans="1:16">
      <c r="A66" s="181" t="s">
        <v>31</v>
      </c>
      <c r="B66" s="181">
        <f>'将来負担比率（分子）の構造'!I$41</f>
        <v>13465</v>
      </c>
      <c r="C66" s="181"/>
      <c r="D66" s="181"/>
      <c r="E66" s="181">
        <f>'将来負担比率（分子）の構造'!J$41</f>
        <v>13115</v>
      </c>
      <c r="F66" s="181"/>
      <c r="G66" s="181"/>
      <c r="H66" s="181">
        <f>'将来負担比率（分子）の構造'!K$41</f>
        <v>13543</v>
      </c>
      <c r="I66" s="181"/>
      <c r="J66" s="181"/>
      <c r="K66" s="181">
        <f>'将来負担比率（分子）の構造'!L$41</f>
        <v>14955</v>
      </c>
      <c r="L66" s="181"/>
      <c r="M66" s="181"/>
      <c r="N66" s="181">
        <f>'将来負担比率（分子）の構造'!M$41</f>
        <v>15630</v>
      </c>
      <c r="O66" s="181"/>
      <c r="P66" s="181"/>
    </row>
    <row r="67" spans="1:16">
      <c r="A67" s="181" t="s">
        <v>75</v>
      </c>
      <c r="B67" s="181" t="e">
        <f>NA()</f>
        <v>#N/A</v>
      </c>
      <c r="C67" s="181">
        <f>IF(ISNUMBER('将来負担比率（分子）の構造'!I$53), IF('将来負担比率（分子）の構造'!I$53 &lt; 0, 0, '将来負担比率（分子）の構造'!I$53), NA())</f>
        <v>4882</v>
      </c>
      <c r="D67" s="181" t="e">
        <f>NA()</f>
        <v>#N/A</v>
      </c>
      <c r="E67" s="181" t="e">
        <f>NA()</f>
        <v>#N/A</v>
      </c>
      <c r="F67" s="181">
        <f>IF(ISNUMBER('将来負担比率（分子）の構造'!J$53), IF('将来負担比率（分子）の構造'!J$53 &lt; 0, 0, '将来負担比率（分子）の構造'!J$53), NA())</f>
        <v>4952</v>
      </c>
      <c r="G67" s="181" t="e">
        <f>NA()</f>
        <v>#N/A</v>
      </c>
      <c r="H67" s="181" t="e">
        <f>NA()</f>
        <v>#N/A</v>
      </c>
      <c r="I67" s="181">
        <f>IF(ISNUMBER('将来負担比率（分子）の構造'!K$53), IF('将来負担比率（分子）の構造'!K$53 &lt; 0, 0, '将来負担比率（分子）の構造'!K$53), NA())</f>
        <v>5055</v>
      </c>
      <c r="J67" s="181" t="e">
        <f>NA()</f>
        <v>#N/A</v>
      </c>
      <c r="K67" s="181" t="e">
        <f>NA()</f>
        <v>#N/A</v>
      </c>
      <c r="L67" s="181">
        <f>IF(ISNUMBER('将来負担比率（分子）の構造'!L$53), IF('将来負担比率（分子）の構造'!L$53 &lt; 0, 0, '将来負担比率（分子）の構造'!L$53), NA())</f>
        <v>5638</v>
      </c>
      <c r="M67" s="181" t="e">
        <f>NA()</f>
        <v>#N/A</v>
      </c>
      <c r="N67" s="181" t="e">
        <f>NA()</f>
        <v>#N/A</v>
      </c>
      <c r="O67" s="181">
        <f>IF(ISNUMBER('将来負担比率（分子）の構造'!M$53), IF('将来負担比率（分子）の構造'!M$53 &lt; 0, 0, '将来負担比率（分子）の構造'!M$53), NA())</f>
        <v>5382</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2173</v>
      </c>
      <c r="C72" s="185">
        <f>基金残高に係る経年分析!G55</f>
        <v>2272</v>
      </c>
      <c r="D72" s="185">
        <f>基金残高に係る経年分析!H55</f>
        <v>2572</v>
      </c>
    </row>
    <row r="73" spans="1:16">
      <c r="A73" s="184" t="s">
        <v>78</v>
      </c>
      <c r="B73" s="185">
        <f>基金残高に係る経年分析!F56</f>
        <v>38</v>
      </c>
      <c r="C73" s="185">
        <f>基金残高に係る経年分析!G56</f>
        <v>38</v>
      </c>
      <c r="D73" s="185">
        <f>基金残高に係る経年分析!H56</f>
        <v>38</v>
      </c>
    </row>
    <row r="74" spans="1:16">
      <c r="A74" s="184" t="s">
        <v>79</v>
      </c>
      <c r="B74" s="185">
        <f>基金残高に係る経年分析!F57</f>
        <v>1189</v>
      </c>
      <c r="C74" s="185">
        <f>基金残高に係る経年分析!G57</f>
        <v>1148</v>
      </c>
      <c r="D74" s="185">
        <f>基金残高に係る経年分析!H57</f>
        <v>1031</v>
      </c>
    </row>
  </sheetData>
  <sheetProtection algorithmName="SHA-512" hashValue="vMPouDpp+54twnVE40UCEjbIq+odi+Y/cR068l2Hx2mE0h1P0s+aa+Ms7PlX6DJANvuRwvkxkMdEu5EKnFyFig==" saltValue="+CkUcXiVTlSn1e5I5io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3846106</v>
      </c>
      <c r="S5" s="736"/>
      <c r="T5" s="736"/>
      <c r="U5" s="736"/>
      <c r="V5" s="736"/>
      <c r="W5" s="736"/>
      <c r="X5" s="736"/>
      <c r="Y5" s="779"/>
      <c r="Z5" s="797">
        <v>17.7</v>
      </c>
      <c r="AA5" s="797"/>
      <c r="AB5" s="797"/>
      <c r="AC5" s="797"/>
      <c r="AD5" s="798">
        <v>3846106</v>
      </c>
      <c r="AE5" s="798"/>
      <c r="AF5" s="798"/>
      <c r="AG5" s="798"/>
      <c r="AH5" s="798"/>
      <c r="AI5" s="798"/>
      <c r="AJ5" s="798"/>
      <c r="AK5" s="798"/>
      <c r="AL5" s="780">
        <v>47.8</v>
      </c>
      <c r="AM5" s="751"/>
      <c r="AN5" s="751"/>
      <c r="AO5" s="781"/>
      <c r="AP5" s="746" t="s">
        <v>229</v>
      </c>
      <c r="AQ5" s="747"/>
      <c r="AR5" s="747"/>
      <c r="AS5" s="747"/>
      <c r="AT5" s="747"/>
      <c r="AU5" s="747"/>
      <c r="AV5" s="747"/>
      <c r="AW5" s="747"/>
      <c r="AX5" s="747"/>
      <c r="AY5" s="747"/>
      <c r="AZ5" s="747"/>
      <c r="BA5" s="747"/>
      <c r="BB5" s="747"/>
      <c r="BC5" s="747"/>
      <c r="BD5" s="747"/>
      <c r="BE5" s="747"/>
      <c r="BF5" s="748"/>
      <c r="BG5" s="680">
        <v>3844760</v>
      </c>
      <c r="BH5" s="681"/>
      <c r="BI5" s="681"/>
      <c r="BJ5" s="681"/>
      <c r="BK5" s="681"/>
      <c r="BL5" s="681"/>
      <c r="BM5" s="681"/>
      <c r="BN5" s="682"/>
      <c r="BO5" s="713">
        <v>100</v>
      </c>
      <c r="BP5" s="713"/>
      <c r="BQ5" s="713"/>
      <c r="BR5" s="713"/>
      <c r="BS5" s="714">
        <v>158003</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123560</v>
      </c>
      <c r="S6" s="681"/>
      <c r="T6" s="681"/>
      <c r="U6" s="681"/>
      <c r="V6" s="681"/>
      <c r="W6" s="681"/>
      <c r="X6" s="681"/>
      <c r="Y6" s="682"/>
      <c r="Z6" s="713">
        <v>0.6</v>
      </c>
      <c r="AA6" s="713"/>
      <c r="AB6" s="713"/>
      <c r="AC6" s="713"/>
      <c r="AD6" s="714">
        <v>123560</v>
      </c>
      <c r="AE6" s="714"/>
      <c r="AF6" s="714"/>
      <c r="AG6" s="714"/>
      <c r="AH6" s="714"/>
      <c r="AI6" s="714"/>
      <c r="AJ6" s="714"/>
      <c r="AK6" s="714"/>
      <c r="AL6" s="683">
        <v>1.5</v>
      </c>
      <c r="AM6" s="684"/>
      <c r="AN6" s="684"/>
      <c r="AO6" s="715"/>
      <c r="AP6" s="677" t="s">
        <v>234</v>
      </c>
      <c r="AQ6" s="678"/>
      <c r="AR6" s="678"/>
      <c r="AS6" s="678"/>
      <c r="AT6" s="678"/>
      <c r="AU6" s="678"/>
      <c r="AV6" s="678"/>
      <c r="AW6" s="678"/>
      <c r="AX6" s="678"/>
      <c r="AY6" s="678"/>
      <c r="AZ6" s="678"/>
      <c r="BA6" s="678"/>
      <c r="BB6" s="678"/>
      <c r="BC6" s="678"/>
      <c r="BD6" s="678"/>
      <c r="BE6" s="678"/>
      <c r="BF6" s="679"/>
      <c r="BG6" s="680">
        <v>3844760</v>
      </c>
      <c r="BH6" s="681"/>
      <c r="BI6" s="681"/>
      <c r="BJ6" s="681"/>
      <c r="BK6" s="681"/>
      <c r="BL6" s="681"/>
      <c r="BM6" s="681"/>
      <c r="BN6" s="682"/>
      <c r="BO6" s="713">
        <v>100</v>
      </c>
      <c r="BP6" s="713"/>
      <c r="BQ6" s="713"/>
      <c r="BR6" s="713"/>
      <c r="BS6" s="714">
        <v>158003</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148510</v>
      </c>
      <c r="CS6" s="681"/>
      <c r="CT6" s="681"/>
      <c r="CU6" s="681"/>
      <c r="CV6" s="681"/>
      <c r="CW6" s="681"/>
      <c r="CX6" s="681"/>
      <c r="CY6" s="682"/>
      <c r="CZ6" s="780">
        <v>0.7</v>
      </c>
      <c r="DA6" s="751"/>
      <c r="DB6" s="751"/>
      <c r="DC6" s="783"/>
      <c r="DD6" s="686" t="s">
        <v>236</v>
      </c>
      <c r="DE6" s="681"/>
      <c r="DF6" s="681"/>
      <c r="DG6" s="681"/>
      <c r="DH6" s="681"/>
      <c r="DI6" s="681"/>
      <c r="DJ6" s="681"/>
      <c r="DK6" s="681"/>
      <c r="DL6" s="681"/>
      <c r="DM6" s="681"/>
      <c r="DN6" s="681"/>
      <c r="DO6" s="681"/>
      <c r="DP6" s="682"/>
      <c r="DQ6" s="686">
        <v>148510</v>
      </c>
      <c r="DR6" s="681"/>
      <c r="DS6" s="681"/>
      <c r="DT6" s="681"/>
      <c r="DU6" s="681"/>
      <c r="DV6" s="681"/>
      <c r="DW6" s="681"/>
      <c r="DX6" s="681"/>
      <c r="DY6" s="681"/>
      <c r="DZ6" s="681"/>
      <c r="EA6" s="681"/>
      <c r="EB6" s="681"/>
      <c r="EC6" s="727"/>
    </row>
    <row r="7" spans="2:143" ht="11.25" customHeight="1">
      <c r="B7" s="677" t="s">
        <v>237</v>
      </c>
      <c r="C7" s="678"/>
      <c r="D7" s="678"/>
      <c r="E7" s="678"/>
      <c r="F7" s="678"/>
      <c r="G7" s="678"/>
      <c r="H7" s="678"/>
      <c r="I7" s="678"/>
      <c r="J7" s="678"/>
      <c r="K7" s="678"/>
      <c r="L7" s="678"/>
      <c r="M7" s="678"/>
      <c r="N7" s="678"/>
      <c r="O7" s="678"/>
      <c r="P7" s="678"/>
      <c r="Q7" s="679"/>
      <c r="R7" s="680">
        <v>2286</v>
      </c>
      <c r="S7" s="681"/>
      <c r="T7" s="681"/>
      <c r="U7" s="681"/>
      <c r="V7" s="681"/>
      <c r="W7" s="681"/>
      <c r="X7" s="681"/>
      <c r="Y7" s="682"/>
      <c r="Z7" s="713">
        <v>0</v>
      </c>
      <c r="AA7" s="713"/>
      <c r="AB7" s="713"/>
      <c r="AC7" s="713"/>
      <c r="AD7" s="714">
        <v>2286</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1547440</v>
      </c>
      <c r="BH7" s="681"/>
      <c r="BI7" s="681"/>
      <c r="BJ7" s="681"/>
      <c r="BK7" s="681"/>
      <c r="BL7" s="681"/>
      <c r="BM7" s="681"/>
      <c r="BN7" s="682"/>
      <c r="BO7" s="713">
        <v>40.200000000000003</v>
      </c>
      <c r="BP7" s="713"/>
      <c r="BQ7" s="713"/>
      <c r="BR7" s="713"/>
      <c r="BS7" s="714">
        <v>34002</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6510856</v>
      </c>
      <c r="CS7" s="681"/>
      <c r="CT7" s="681"/>
      <c r="CU7" s="681"/>
      <c r="CV7" s="681"/>
      <c r="CW7" s="681"/>
      <c r="CX7" s="681"/>
      <c r="CY7" s="682"/>
      <c r="CZ7" s="713">
        <v>30.3</v>
      </c>
      <c r="DA7" s="713"/>
      <c r="DB7" s="713"/>
      <c r="DC7" s="713"/>
      <c r="DD7" s="686">
        <v>337399</v>
      </c>
      <c r="DE7" s="681"/>
      <c r="DF7" s="681"/>
      <c r="DG7" s="681"/>
      <c r="DH7" s="681"/>
      <c r="DI7" s="681"/>
      <c r="DJ7" s="681"/>
      <c r="DK7" s="681"/>
      <c r="DL7" s="681"/>
      <c r="DM7" s="681"/>
      <c r="DN7" s="681"/>
      <c r="DO7" s="681"/>
      <c r="DP7" s="682"/>
      <c r="DQ7" s="686">
        <v>1894859</v>
      </c>
      <c r="DR7" s="681"/>
      <c r="DS7" s="681"/>
      <c r="DT7" s="681"/>
      <c r="DU7" s="681"/>
      <c r="DV7" s="681"/>
      <c r="DW7" s="681"/>
      <c r="DX7" s="681"/>
      <c r="DY7" s="681"/>
      <c r="DZ7" s="681"/>
      <c r="EA7" s="681"/>
      <c r="EB7" s="681"/>
      <c r="EC7" s="727"/>
    </row>
    <row r="8" spans="2:143" ht="11.25" customHeight="1">
      <c r="B8" s="677" t="s">
        <v>240</v>
      </c>
      <c r="C8" s="678"/>
      <c r="D8" s="678"/>
      <c r="E8" s="678"/>
      <c r="F8" s="678"/>
      <c r="G8" s="678"/>
      <c r="H8" s="678"/>
      <c r="I8" s="678"/>
      <c r="J8" s="678"/>
      <c r="K8" s="678"/>
      <c r="L8" s="678"/>
      <c r="M8" s="678"/>
      <c r="N8" s="678"/>
      <c r="O8" s="678"/>
      <c r="P8" s="678"/>
      <c r="Q8" s="679"/>
      <c r="R8" s="680">
        <v>11535</v>
      </c>
      <c r="S8" s="681"/>
      <c r="T8" s="681"/>
      <c r="U8" s="681"/>
      <c r="V8" s="681"/>
      <c r="W8" s="681"/>
      <c r="X8" s="681"/>
      <c r="Y8" s="682"/>
      <c r="Z8" s="713">
        <v>0.1</v>
      </c>
      <c r="AA8" s="713"/>
      <c r="AB8" s="713"/>
      <c r="AC8" s="713"/>
      <c r="AD8" s="714">
        <v>11535</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56606</v>
      </c>
      <c r="BH8" s="681"/>
      <c r="BI8" s="681"/>
      <c r="BJ8" s="681"/>
      <c r="BK8" s="681"/>
      <c r="BL8" s="681"/>
      <c r="BM8" s="681"/>
      <c r="BN8" s="682"/>
      <c r="BO8" s="713">
        <v>1.5</v>
      </c>
      <c r="BP8" s="713"/>
      <c r="BQ8" s="713"/>
      <c r="BR8" s="713"/>
      <c r="BS8" s="686" t="s">
        <v>125</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6763233</v>
      </c>
      <c r="CS8" s="681"/>
      <c r="CT8" s="681"/>
      <c r="CU8" s="681"/>
      <c r="CV8" s="681"/>
      <c r="CW8" s="681"/>
      <c r="CX8" s="681"/>
      <c r="CY8" s="682"/>
      <c r="CZ8" s="713">
        <v>31.4</v>
      </c>
      <c r="DA8" s="713"/>
      <c r="DB8" s="713"/>
      <c r="DC8" s="713"/>
      <c r="DD8" s="686">
        <v>455401</v>
      </c>
      <c r="DE8" s="681"/>
      <c r="DF8" s="681"/>
      <c r="DG8" s="681"/>
      <c r="DH8" s="681"/>
      <c r="DI8" s="681"/>
      <c r="DJ8" s="681"/>
      <c r="DK8" s="681"/>
      <c r="DL8" s="681"/>
      <c r="DM8" s="681"/>
      <c r="DN8" s="681"/>
      <c r="DO8" s="681"/>
      <c r="DP8" s="682"/>
      <c r="DQ8" s="686">
        <v>3062258</v>
      </c>
      <c r="DR8" s="681"/>
      <c r="DS8" s="681"/>
      <c r="DT8" s="681"/>
      <c r="DU8" s="681"/>
      <c r="DV8" s="681"/>
      <c r="DW8" s="681"/>
      <c r="DX8" s="681"/>
      <c r="DY8" s="681"/>
      <c r="DZ8" s="681"/>
      <c r="EA8" s="681"/>
      <c r="EB8" s="681"/>
      <c r="EC8" s="727"/>
    </row>
    <row r="9" spans="2:143" ht="11.25" customHeight="1">
      <c r="B9" s="677" t="s">
        <v>243</v>
      </c>
      <c r="C9" s="678"/>
      <c r="D9" s="678"/>
      <c r="E9" s="678"/>
      <c r="F9" s="678"/>
      <c r="G9" s="678"/>
      <c r="H9" s="678"/>
      <c r="I9" s="678"/>
      <c r="J9" s="678"/>
      <c r="K9" s="678"/>
      <c r="L9" s="678"/>
      <c r="M9" s="678"/>
      <c r="N9" s="678"/>
      <c r="O9" s="678"/>
      <c r="P9" s="678"/>
      <c r="Q9" s="679"/>
      <c r="R9" s="680">
        <v>15116</v>
      </c>
      <c r="S9" s="681"/>
      <c r="T9" s="681"/>
      <c r="U9" s="681"/>
      <c r="V9" s="681"/>
      <c r="W9" s="681"/>
      <c r="X9" s="681"/>
      <c r="Y9" s="682"/>
      <c r="Z9" s="713">
        <v>0.1</v>
      </c>
      <c r="AA9" s="713"/>
      <c r="AB9" s="713"/>
      <c r="AC9" s="713"/>
      <c r="AD9" s="714">
        <v>15116</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1241998</v>
      </c>
      <c r="BH9" s="681"/>
      <c r="BI9" s="681"/>
      <c r="BJ9" s="681"/>
      <c r="BK9" s="681"/>
      <c r="BL9" s="681"/>
      <c r="BM9" s="681"/>
      <c r="BN9" s="682"/>
      <c r="BO9" s="713">
        <v>32.299999999999997</v>
      </c>
      <c r="BP9" s="713"/>
      <c r="BQ9" s="713"/>
      <c r="BR9" s="713"/>
      <c r="BS9" s="686" t="s">
        <v>236</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1036786</v>
      </c>
      <c r="CS9" s="681"/>
      <c r="CT9" s="681"/>
      <c r="CU9" s="681"/>
      <c r="CV9" s="681"/>
      <c r="CW9" s="681"/>
      <c r="CX9" s="681"/>
      <c r="CY9" s="682"/>
      <c r="CZ9" s="713">
        <v>4.8</v>
      </c>
      <c r="DA9" s="713"/>
      <c r="DB9" s="713"/>
      <c r="DC9" s="713"/>
      <c r="DD9" s="686">
        <v>83140</v>
      </c>
      <c r="DE9" s="681"/>
      <c r="DF9" s="681"/>
      <c r="DG9" s="681"/>
      <c r="DH9" s="681"/>
      <c r="DI9" s="681"/>
      <c r="DJ9" s="681"/>
      <c r="DK9" s="681"/>
      <c r="DL9" s="681"/>
      <c r="DM9" s="681"/>
      <c r="DN9" s="681"/>
      <c r="DO9" s="681"/>
      <c r="DP9" s="682"/>
      <c r="DQ9" s="686">
        <v>791343</v>
      </c>
      <c r="DR9" s="681"/>
      <c r="DS9" s="681"/>
      <c r="DT9" s="681"/>
      <c r="DU9" s="681"/>
      <c r="DV9" s="681"/>
      <c r="DW9" s="681"/>
      <c r="DX9" s="681"/>
      <c r="DY9" s="681"/>
      <c r="DZ9" s="681"/>
      <c r="EA9" s="681"/>
      <c r="EB9" s="681"/>
      <c r="EC9" s="727"/>
    </row>
    <row r="10" spans="2:143" ht="11.25" customHeight="1">
      <c r="B10" s="677" t="s">
        <v>246</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125</v>
      </c>
      <c r="AA10" s="713"/>
      <c r="AB10" s="713"/>
      <c r="AC10" s="713"/>
      <c r="AD10" s="714" t="s">
        <v>236</v>
      </c>
      <c r="AE10" s="714"/>
      <c r="AF10" s="714"/>
      <c r="AG10" s="714"/>
      <c r="AH10" s="714"/>
      <c r="AI10" s="714"/>
      <c r="AJ10" s="714"/>
      <c r="AK10" s="714"/>
      <c r="AL10" s="683" t="s">
        <v>178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94331</v>
      </c>
      <c r="BH10" s="681"/>
      <c r="BI10" s="681"/>
      <c r="BJ10" s="681"/>
      <c r="BK10" s="681"/>
      <c r="BL10" s="681"/>
      <c r="BM10" s="681"/>
      <c r="BN10" s="682"/>
      <c r="BO10" s="713">
        <v>2.5</v>
      </c>
      <c r="BP10" s="713"/>
      <c r="BQ10" s="713"/>
      <c r="BR10" s="713"/>
      <c r="BS10" s="686" t="s">
        <v>125</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39087</v>
      </c>
      <c r="CS10" s="681"/>
      <c r="CT10" s="681"/>
      <c r="CU10" s="681"/>
      <c r="CV10" s="681"/>
      <c r="CW10" s="681"/>
      <c r="CX10" s="681"/>
      <c r="CY10" s="682"/>
      <c r="CZ10" s="713">
        <v>0.2</v>
      </c>
      <c r="DA10" s="713"/>
      <c r="DB10" s="713"/>
      <c r="DC10" s="713"/>
      <c r="DD10" s="686">
        <v>270</v>
      </c>
      <c r="DE10" s="681"/>
      <c r="DF10" s="681"/>
      <c r="DG10" s="681"/>
      <c r="DH10" s="681"/>
      <c r="DI10" s="681"/>
      <c r="DJ10" s="681"/>
      <c r="DK10" s="681"/>
      <c r="DL10" s="681"/>
      <c r="DM10" s="681"/>
      <c r="DN10" s="681"/>
      <c r="DO10" s="681"/>
      <c r="DP10" s="682"/>
      <c r="DQ10" s="686">
        <v>36485</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757627</v>
      </c>
      <c r="S11" s="681"/>
      <c r="T11" s="681"/>
      <c r="U11" s="681"/>
      <c r="V11" s="681"/>
      <c r="W11" s="681"/>
      <c r="X11" s="681"/>
      <c r="Y11" s="682"/>
      <c r="Z11" s="683">
        <v>3.5</v>
      </c>
      <c r="AA11" s="684"/>
      <c r="AB11" s="684"/>
      <c r="AC11" s="685"/>
      <c r="AD11" s="686">
        <v>757627</v>
      </c>
      <c r="AE11" s="681"/>
      <c r="AF11" s="681"/>
      <c r="AG11" s="681"/>
      <c r="AH11" s="681"/>
      <c r="AI11" s="681"/>
      <c r="AJ11" s="681"/>
      <c r="AK11" s="682"/>
      <c r="AL11" s="683">
        <v>9.4</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154505</v>
      </c>
      <c r="BH11" s="681"/>
      <c r="BI11" s="681"/>
      <c r="BJ11" s="681"/>
      <c r="BK11" s="681"/>
      <c r="BL11" s="681"/>
      <c r="BM11" s="681"/>
      <c r="BN11" s="682"/>
      <c r="BO11" s="713">
        <v>4</v>
      </c>
      <c r="BP11" s="713"/>
      <c r="BQ11" s="713"/>
      <c r="BR11" s="713"/>
      <c r="BS11" s="686">
        <v>34002</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953736</v>
      </c>
      <c r="CS11" s="681"/>
      <c r="CT11" s="681"/>
      <c r="CU11" s="681"/>
      <c r="CV11" s="681"/>
      <c r="CW11" s="681"/>
      <c r="CX11" s="681"/>
      <c r="CY11" s="682"/>
      <c r="CZ11" s="713">
        <v>4.4000000000000004</v>
      </c>
      <c r="DA11" s="713"/>
      <c r="DB11" s="713"/>
      <c r="DC11" s="713"/>
      <c r="DD11" s="686">
        <v>511421</v>
      </c>
      <c r="DE11" s="681"/>
      <c r="DF11" s="681"/>
      <c r="DG11" s="681"/>
      <c r="DH11" s="681"/>
      <c r="DI11" s="681"/>
      <c r="DJ11" s="681"/>
      <c r="DK11" s="681"/>
      <c r="DL11" s="681"/>
      <c r="DM11" s="681"/>
      <c r="DN11" s="681"/>
      <c r="DO11" s="681"/>
      <c r="DP11" s="682"/>
      <c r="DQ11" s="686">
        <v>416889</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t="s">
        <v>125</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125</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1890652</v>
      </c>
      <c r="BH12" s="681"/>
      <c r="BI12" s="681"/>
      <c r="BJ12" s="681"/>
      <c r="BK12" s="681"/>
      <c r="BL12" s="681"/>
      <c r="BM12" s="681"/>
      <c r="BN12" s="682"/>
      <c r="BO12" s="713">
        <v>49.2</v>
      </c>
      <c r="BP12" s="713"/>
      <c r="BQ12" s="713"/>
      <c r="BR12" s="713"/>
      <c r="BS12" s="686">
        <v>124001</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841249</v>
      </c>
      <c r="CS12" s="681"/>
      <c r="CT12" s="681"/>
      <c r="CU12" s="681"/>
      <c r="CV12" s="681"/>
      <c r="CW12" s="681"/>
      <c r="CX12" s="681"/>
      <c r="CY12" s="682"/>
      <c r="CZ12" s="713">
        <v>3.9</v>
      </c>
      <c r="DA12" s="713"/>
      <c r="DB12" s="713"/>
      <c r="DC12" s="713"/>
      <c r="DD12" s="686">
        <v>818</v>
      </c>
      <c r="DE12" s="681"/>
      <c r="DF12" s="681"/>
      <c r="DG12" s="681"/>
      <c r="DH12" s="681"/>
      <c r="DI12" s="681"/>
      <c r="DJ12" s="681"/>
      <c r="DK12" s="681"/>
      <c r="DL12" s="681"/>
      <c r="DM12" s="681"/>
      <c r="DN12" s="681"/>
      <c r="DO12" s="681"/>
      <c r="DP12" s="682"/>
      <c r="DQ12" s="686">
        <v>404015</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125</v>
      </c>
      <c r="S13" s="681"/>
      <c r="T13" s="681"/>
      <c r="U13" s="681"/>
      <c r="V13" s="681"/>
      <c r="W13" s="681"/>
      <c r="X13" s="681"/>
      <c r="Y13" s="682"/>
      <c r="Z13" s="713" t="s">
        <v>125</v>
      </c>
      <c r="AA13" s="713"/>
      <c r="AB13" s="713"/>
      <c r="AC13" s="713"/>
      <c r="AD13" s="714" t="s">
        <v>236</v>
      </c>
      <c r="AE13" s="714"/>
      <c r="AF13" s="714"/>
      <c r="AG13" s="714"/>
      <c r="AH13" s="714"/>
      <c r="AI13" s="714"/>
      <c r="AJ13" s="714"/>
      <c r="AK13" s="714"/>
      <c r="AL13" s="683" t="s">
        <v>236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1887431</v>
      </c>
      <c r="BH13" s="681"/>
      <c r="BI13" s="681"/>
      <c r="BJ13" s="681"/>
      <c r="BK13" s="681"/>
      <c r="BL13" s="681"/>
      <c r="BM13" s="681"/>
      <c r="BN13" s="682"/>
      <c r="BO13" s="713">
        <v>49.1</v>
      </c>
      <c r="BP13" s="713"/>
      <c r="BQ13" s="713"/>
      <c r="BR13" s="713"/>
      <c r="BS13" s="686">
        <v>124001</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1079051</v>
      </c>
      <c r="CS13" s="681"/>
      <c r="CT13" s="681"/>
      <c r="CU13" s="681"/>
      <c r="CV13" s="681"/>
      <c r="CW13" s="681"/>
      <c r="CX13" s="681"/>
      <c r="CY13" s="682"/>
      <c r="CZ13" s="713">
        <v>5</v>
      </c>
      <c r="DA13" s="713"/>
      <c r="DB13" s="713"/>
      <c r="DC13" s="713"/>
      <c r="DD13" s="686">
        <v>419343</v>
      </c>
      <c r="DE13" s="681"/>
      <c r="DF13" s="681"/>
      <c r="DG13" s="681"/>
      <c r="DH13" s="681"/>
      <c r="DI13" s="681"/>
      <c r="DJ13" s="681"/>
      <c r="DK13" s="681"/>
      <c r="DL13" s="681"/>
      <c r="DM13" s="681"/>
      <c r="DN13" s="681"/>
      <c r="DO13" s="681"/>
      <c r="DP13" s="682"/>
      <c r="DQ13" s="686">
        <v>757165</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t="s">
        <v>125</v>
      </c>
      <c r="S14" s="681"/>
      <c r="T14" s="681"/>
      <c r="U14" s="681"/>
      <c r="V14" s="681"/>
      <c r="W14" s="681"/>
      <c r="X14" s="681"/>
      <c r="Y14" s="682"/>
      <c r="Z14" s="713" t="s">
        <v>178</v>
      </c>
      <c r="AA14" s="713"/>
      <c r="AB14" s="713"/>
      <c r="AC14" s="713"/>
      <c r="AD14" s="714" t="s">
        <v>125</v>
      </c>
      <c r="AE14" s="714"/>
      <c r="AF14" s="714"/>
      <c r="AG14" s="714"/>
      <c r="AH14" s="714"/>
      <c r="AI14" s="714"/>
      <c r="AJ14" s="714"/>
      <c r="AK14" s="714"/>
      <c r="AL14" s="683" t="s">
        <v>125</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126894</v>
      </c>
      <c r="BH14" s="681"/>
      <c r="BI14" s="681"/>
      <c r="BJ14" s="681"/>
      <c r="BK14" s="681"/>
      <c r="BL14" s="681"/>
      <c r="BM14" s="681"/>
      <c r="BN14" s="682"/>
      <c r="BO14" s="713">
        <v>3.3</v>
      </c>
      <c r="BP14" s="713"/>
      <c r="BQ14" s="713"/>
      <c r="BR14" s="713"/>
      <c r="BS14" s="686" t="s">
        <v>125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538694</v>
      </c>
      <c r="CS14" s="681"/>
      <c r="CT14" s="681"/>
      <c r="CU14" s="681"/>
      <c r="CV14" s="681"/>
      <c r="CW14" s="681"/>
      <c r="CX14" s="681"/>
      <c r="CY14" s="682"/>
      <c r="CZ14" s="713">
        <v>2.5</v>
      </c>
      <c r="DA14" s="713"/>
      <c r="DB14" s="713"/>
      <c r="DC14" s="713"/>
      <c r="DD14" s="686">
        <v>31119</v>
      </c>
      <c r="DE14" s="681"/>
      <c r="DF14" s="681"/>
      <c r="DG14" s="681"/>
      <c r="DH14" s="681"/>
      <c r="DI14" s="681"/>
      <c r="DJ14" s="681"/>
      <c r="DK14" s="681"/>
      <c r="DL14" s="681"/>
      <c r="DM14" s="681"/>
      <c r="DN14" s="681"/>
      <c r="DO14" s="681"/>
      <c r="DP14" s="682"/>
      <c r="DQ14" s="686">
        <v>510141</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125</v>
      </c>
      <c r="S15" s="681"/>
      <c r="T15" s="681"/>
      <c r="U15" s="681"/>
      <c r="V15" s="681"/>
      <c r="W15" s="681"/>
      <c r="X15" s="681"/>
      <c r="Y15" s="682"/>
      <c r="Z15" s="713" t="s">
        <v>178</v>
      </c>
      <c r="AA15" s="713"/>
      <c r="AB15" s="713"/>
      <c r="AC15" s="713"/>
      <c r="AD15" s="714" t="s">
        <v>236</v>
      </c>
      <c r="AE15" s="714"/>
      <c r="AF15" s="714"/>
      <c r="AG15" s="714"/>
      <c r="AH15" s="714"/>
      <c r="AI15" s="714"/>
      <c r="AJ15" s="714"/>
      <c r="AK15" s="714"/>
      <c r="AL15" s="683" t="s">
        <v>125</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279774</v>
      </c>
      <c r="BH15" s="681"/>
      <c r="BI15" s="681"/>
      <c r="BJ15" s="681"/>
      <c r="BK15" s="681"/>
      <c r="BL15" s="681"/>
      <c r="BM15" s="681"/>
      <c r="BN15" s="682"/>
      <c r="BO15" s="713">
        <v>7.3</v>
      </c>
      <c r="BP15" s="713"/>
      <c r="BQ15" s="713"/>
      <c r="BR15" s="713"/>
      <c r="BS15" s="686" t="s">
        <v>125</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2032046</v>
      </c>
      <c r="CS15" s="681"/>
      <c r="CT15" s="681"/>
      <c r="CU15" s="681"/>
      <c r="CV15" s="681"/>
      <c r="CW15" s="681"/>
      <c r="CX15" s="681"/>
      <c r="CY15" s="682"/>
      <c r="CZ15" s="713">
        <v>9.4</v>
      </c>
      <c r="DA15" s="713"/>
      <c r="DB15" s="713"/>
      <c r="DC15" s="713"/>
      <c r="DD15" s="686">
        <v>934563</v>
      </c>
      <c r="DE15" s="681"/>
      <c r="DF15" s="681"/>
      <c r="DG15" s="681"/>
      <c r="DH15" s="681"/>
      <c r="DI15" s="681"/>
      <c r="DJ15" s="681"/>
      <c r="DK15" s="681"/>
      <c r="DL15" s="681"/>
      <c r="DM15" s="681"/>
      <c r="DN15" s="681"/>
      <c r="DO15" s="681"/>
      <c r="DP15" s="682"/>
      <c r="DQ15" s="686">
        <v>990110</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15465</v>
      </c>
      <c r="S16" s="681"/>
      <c r="T16" s="681"/>
      <c r="U16" s="681"/>
      <c r="V16" s="681"/>
      <c r="W16" s="681"/>
      <c r="X16" s="681"/>
      <c r="Y16" s="682"/>
      <c r="Z16" s="713">
        <v>0.1</v>
      </c>
      <c r="AA16" s="713"/>
      <c r="AB16" s="713"/>
      <c r="AC16" s="713"/>
      <c r="AD16" s="714">
        <v>15465</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125</v>
      </c>
      <c r="BH16" s="681"/>
      <c r="BI16" s="681"/>
      <c r="BJ16" s="681"/>
      <c r="BK16" s="681"/>
      <c r="BL16" s="681"/>
      <c r="BM16" s="681"/>
      <c r="BN16" s="682"/>
      <c r="BO16" s="713" t="s">
        <v>125</v>
      </c>
      <c r="BP16" s="713"/>
      <c r="BQ16" s="713"/>
      <c r="BR16" s="713"/>
      <c r="BS16" s="686" t="s">
        <v>125</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109902</v>
      </c>
      <c r="CS16" s="681"/>
      <c r="CT16" s="681"/>
      <c r="CU16" s="681"/>
      <c r="CV16" s="681"/>
      <c r="CW16" s="681"/>
      <c r="CX16" s="681"/>
      <c r="CY16" s="682"/>
      <c r="CZ16" s="713">
        <v>0.5</v>
      </c>
      <c r="DA16" s="713"/>
      <c r="DB16" s="713"/>
      <c r="DC16" s="713"/>
      <c r="DD16" s="686" t="s">
        <v>125</v>
      </c>
      <c r="DE16" s="681"/>
      <c r="DF16" s="681"/>
      <c r="DG16" s="681"/>
      <c r="DH16" s="681"/>
      <c r="DI16" s="681"/>
      <c r="DJ16" s="681"/>
      <c r="DK16" s="681"/>
      <c r="DL16" s="681"/>
      <c r="DM16" s="681"/>
      <c r="DN16" s="681"/>
      <c r="DO16" s="681"/>
      <c r="DP16" s="682"/>
      <c r="DQ16" s="686">
        <v>8836</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23885</v>
      </c>
      <c r="S17" s="681"/>
      <c r="T17" s="681"/>
      <c r="U17" s="681"/>
      <c r="V17" s="681"/>
      <c r="W17" s="681"/>
      <c r="X17" s="681"/>
      <c r="Y17" s="682"/>
      <c r="Z17" s="713">
        <v>0.1</v>
      </c>
      <c r="AA17" s="713"/>
      <c r="AB17" s="713"/>
      <c r="AC17" s="713"/>
      <c r="AD17" s="714">
        <v>23885</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125</v>
      </c>
      <c r="BH17" s="681"/>
      <c r="BI17" s="681"/>
      <c r="BJ17" s="681"/>
      <c r="BK17" s="681"/>
      <c r="BL17" s="681"/>
      <c r="BM17" s="681"/>
      <c r="BN17" s="682"/>
      <c r="BO17" s="713" t="s">
        <v>125</v>
      </c>
      <c r="BP17" s="713"/>
      <c r="BQ17" s="713"/>
      <c r="BR17" s="713"/>
      <c r="BS17" s="686" t="s">
        <v>236</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1457440</v>
      </c>
      <c r="CS17" s="681"/>
      <c r="CT17" s="681"/>
      <c r="CU17" s="681"/>
      <c r="CV17" s="681"/>
      <c r="CW17" s="681"/>
      <c r="CX17" s="681"/>
      <c r="CY17" s="682"/>
      <c r="CZ17" s="713">
        <v>6.8</v>
      </c>
      <c r="DA17" s="713"/>
      <c r="DB17" s="713"/>
      <c r="DC17" s="713"/>
      <c r="DD17" s="686" t="s">
        <v>125</v>
      </c>
      <c r="DE17" s="681"/>
      <c r="DF17" s="681"/>
      <c r="DG17" s="681"/>
      <c r="DH17" s="681"/>
      <c r="DI17" s="681"/>
      <c r="DJ17" s="681"/>
      <c r="DK17" s="681"/>
      <c r="DL17" s="681"/>
      <c r="DM17" s="681"/>
      <c r="DN17" s="681"/>
      <c r="DO17" s="681"/>
      <c r="DP17" s="682"/>
      <c r="DQ17" s="686">
        <v>1297900</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25695</v>
      </c>
      <c r="S18" s="681"/>
      <c r="T18" s="681"/>
      <c r="U18" s="681"/>
      <c r="V18" s="681"/>
      <c r="W18" s="681"/>
      <c r="X18" s="681"/>
      <c r="Y18" s="682"/>
      <c r="Z18" s="713">
        <v>0.1</v>
      </c>
      <c r="AA18" s="713"/>
      <c r="AB18" s="713"/>
      <c r="AC18" s="713"/>
      <c r="AD18" s="714">
        <v>25695</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236</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178</v>
      </c>
      <c r="CS18" s="681"/>
      <c r="CT18" s="681"/>
      <c r="CU18" s="681"/>
      <c r="CV18" s="681"/>
      <c r="CW18" s="681"/>
      <c r="CX18" s="681"/>
      <c r="CY18" s="682"/>
      <c r="CZ18" s="713" t="s">
        <v>236</v>
      </c>
      <c r="DA18" s="713"/>
      <c r="DB18" s="713"/>
      <c r="DC18" s="713"/>
      <c r="DD18" s="686" t="s">
        <v>125</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16440</v>
      </c>
      <c r="S19" s="681"/>
      <c r="T19" s="681"/>
      <c r="U19" s="681"/>
      <c r="V19" s="681"/>
      <c r="W19" s="681"/>
      <c r="X19" s="681"/>
      <c r="Y19" s="682"/>
      <c r="Z19" s="713">
        <v>0.1</v>
      </c>
      <c r="AA19" s="713"/>
      <c r="AB19" s="713"/>
      <c r="AC19" s="713"/>
      <c r="AD19" s="714">
        <v>16440</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1346</v>
      </c>
      <c r="BH19" s="681"/>
      <c r="BI19" s="681"/>
      <c r="BJ19" s="681"/>
      <c r="BK19" s="681"/>
      <c r="BL19" s="681"/>
      <c r="BM19" s="681"/>
      <c r="BN19" s="682"/>
      <c r="BO19" s="713">
        <v>0</v>
      </c>
      <c r="BP19" s="713"/>
      <c r="BQ19" s="713"/>
      <c r="BR19" s="713"/>
      <c r="BS19" s="686" t="s">
        <v>125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125</v>
      </c>
      <c r="CS19" s="681"/>
      <c r="CT19" s="681"/>
      <c r="CU19" s="681"/>
      <c r="CV19" s="681"/>
      <c r="CW19" s="681"/>
      <c r="CX19" s="681"/>
      <c r="CY19" s="682"/>
      <c r="CZ19" s="713" t="s">
        <v>125</v>
      </c>
      <c r="DA19" s="713"/>
      <c r="DB19" s="713"/>
      <c r="DC19" s="713"/>
      <c r="DD19" s="686" t="s">
        <v>125</v>
      </c>
      <c r="DE19" s="681"/>
      <c r="DF19" s="681"/>
      <c r="DG19" s="681"/>
      <c r="DH19" s="681"/>
      <c r="DI19" s="681"/>
      <c r="DJ19" s="681"/>
      <c r="DK19" s="681"/>
      <c r="DL19" s="681"/>
      <c r="DM19" s="681"/>
      <c r="DN19" s="681"/>
      <c r="DO19" s="681"/>
      <c r="DP19" s="682"/>
      <c r="DQ19" s="686" t="s">
        <v>125</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6803</v>
      </c>
      <c r="S20" s="681"/>
      <c r="T20" s="681"/>
      <c r="U20" s="681"/>
      <c r="V20" s="681"/>
      <c r="W20" s="681"/>
      <c r="X20" s="681"/>
      <c r="Y20" s="682"/>
      <c r="Z20" s="713">
        <v>0</v>
      </c>
      <c r="AA20" s="713"/>
      <c r="AB20" s="713"/>
      <c r="AC20" s="713"/>
      <c r="AD20" s="714">
        <v>6803</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1346</v>
      </c>
      <c r="BH20" s="681"/>
      <c r="BI20" s="681"/>
      <c r="BJ20" s="681"/>
      <c r="BK20" s="681"/>
      <c r="BL20" s="681"/>
      <c r="BM20" s="681"/>
      <c r="BN20" s="682"/>
      <c r="BO20" s="713">
        <v>0</v>
      </c>
      <c r="BP20" s="713"/>
      <c r="BQ20" s="713"/>
      <c r="BR20" s="713"/>
      <c r="BS20" s="686" t="s">
        <v>125</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21510590</v>
      </c>
      <c r="CS20" s="681"/>
      <c r="CT20" s="681"/>
      <c r="CU20" s="681"/>
      <c r="CV20" s="681"/>
      <c r="CW20" s="681"/>
      <c r="CX20" s="681"/>
      <c r="CY20" s="682"/>
      <c r="CZ20" s="713">
        <v>100</v>
      </c>
      <c r="DA20" s="713"/>
      <c r="DB20" s="713"/>
      <c r="DC20" s="713"/>
      <c r="DD20" s="686">
        <v>2773474</v>
      </c>
      <c r="DE20" s="681"/>
      <c r="DF20" s="681"/>
      <c r="DG20" s="681"/>
      <c r="DH20" s="681"/>
      <c r="DI20" s="681"/>
      <c r="DJ20" s="681"/>
      <c r="DK20" s="681"/>
      <c r="DL20" s="681"/>
      <c r="DM20" s="681"/>
      <c r="DN20" s="681"/>
      <c r="DO20" s="681"/>
      <c r="DP20" s="682"/>
      <c r="DQ20" s="686">
        <v>10318511</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2452</v>
      </c>
      <c r="S21" s="681"/>
      <c r="T21" s="681"/>
      <c r="U21" s="681"/>
      <c r="V21" s="681"/>
      <c r="W21" s="681"/>
      <c r="X21" s="681"/>
      <c r="Y21" s="682"/>
      <c r="Z21" s="713">
        <v>0</v>
      </c>
      <c r="AA21" s="713"/>
      <c r="AB21" s="713"/>
      <c r="AC21" s="713"/>
      <c r="AD21" s="714">
        <v>2452</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1346</v>
      </c>
      <c r="BH21" s="681"/>
      <c r="BI21" s="681"/>
      <c r="BJ21" s="681"/>
      <c r="BK21" s="681"/>
      <c r="BL21" s="681"/>
      <c r="BM21" s="681"/>
      <c r="BN21" s="682"/>
      <c r="BO21" s="713">
        <v>0</v>
      </c>
      <c r="BP21" s="713"/>
      <c r="BQ21" s="713"/>
      <c r="BR21" s="713"/>
      <c r="BS21" s="686" t="s">
        <v>178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3851843</v>
      </c>
      <c r="S22" s="681"/>
      <c r="T22" s="681"/>
      <c r="U22" s="681"/>
      <c r="V22" s="681"/>
      <c r="W22" s="681"/>
      <c r="X22" s="681"/>
      <c r="Y22" s="682"/>
      <c r="Z22" s="713">
        <v>17.8</v>
      </c>
      <c r="AA22" s="713"/>
      <c r="AB22" s="713"/>
      <c r="AC22" s="713"/>
      <c r="AD22" s="714">
        <v>3205805</v>
      </c>
      <c r="AE22" s="714"/>
      <c r="AF22" s="714"/>
      <c r="AG22" s="714"/>
      <c r="AH22" s="714"/>
      <c r="AI22" s="714"/>
      <c r="AJ22" s="714"/>
      <c r="AK22" s="714"/>
      <c r="AL22" s="683">
        <v>39.799999999999997</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125</v>
      </c>
      <c r="BH22" s="681"/>
      <c r="BI22" s="681"/>
      <c r="BJ22" s="681"/>
      <c r="BK22" s="681"/>
      <c r="BL22" s="681"/>
      <c r="BM22" s="681"/>
      <c r="BN22" s="682"/>
      <c r="BO22" s="713" t="s">
        <v>178</v>
      </c>
      <c r="BP22" s="713"/>
      <c r="BQ22" s="713"/>
      <c r="BR22" s="713"/>
      <c r="BS22" s="686" t="s">
        <v>236</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3205805</v>
      </c>
      <c r="S23" s="681"/>
      <c r="T23" s="681"/>
      <c r="U23" s="681"/>
      <c r="V23" s="681"/>
      <c r="W23" s="681"/>
      <c r="X23" s="681"/>
      <c r="Y23" s="682"/>
      <c r="Z23" s="713">
        <v>14.8</v>
      </c>
      <c r="AA23" s="713"/>
      <c r="AB23" s="713"/>
      <c r="AC23" s="713"/>
      <c r="AD23" s="714">
        <v>3205805</v>
      </c>
      <c r="AE23" s="714"/>
      <c r="AF23" s="714"/>
      <c r="AG23" s="714"/>
      <c r="AH23" s="714"/>
      <c r="AI23" s="714"/>
      <c r="AJ23" s="714"/>
      <c r="AK23" s="714"/>
      <c r="AL23" s="683">
        <v>39.799999999999997</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125</v>
      </c>
      <c r="BH23" s="681"/>
      <c r="BI23" s="681"/>
      <c r="BJ23" s="681"/>
      <c r="BK23" s="681"/>
      <c r="BL23" s="681"/>
      <c r="BM23" s="681"/>
      <c r="BN23" s="682"/>
      <c r="BO23" s="713" t="s">
        <v>125</v>
      </c>
      <c r="BP23" s="713"/>
      <c r="BQ23" s="713"/>
      <c r="BR23" s="713"/>
      <c r="BS23" s="686" t="s">
        <v>125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646038</v>
      </c>
      <c r="S24" s="681"/>
      <c r="T24" s="681"/>
      <c r="U24" s="681"/>
      <c r="V24" s="681"/>
      <c r="W24" s="681"/>
      <c r="X24" s="681"/>
      <c r="Y24" s="682"/>
      <c r="Z24" s="713">
        <v>3</v>
      </c>
      <c r="AA24" s="713"/>
      <c r="AB24" s="713"/>
      <c r="AC24" s="713"/>
      <c r="AD24" s="714" t="s">
        <v>125</v>
      </c>
      <c r="AE24" s="714"/>
      <c r="AF24" s="714"/>
      <c r="AG24" s="714"/>
      <c r="AH24" s="714"/>
      <c r="AI24" s="714"/>
      <c r="AJ24" s="714"/>
      <c r="AK24" s="714"/>
      <c r="AL24" s="683" t="s">
        <v>178</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125</v>
      </c>
      <c r="BP24" s="713"/>
      <c r="BQ24" s="713"/>
      <c r="BR24" s="713"/>
      <c r="BS24" s="686" t="s">
        <v>236</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7874758</v>
      </c>
      <c r="CS24" s="736"/>
      <c r="CT24" s="736"/>
      <c r="CU24" s="736"/>
      <c r="CV24" s="736"/>
      <c r="CW24" s="736"/>
      <c r="CX24" s="736"/>
      <c r="CY24" s="779"/>
      <c r="CZ24" s="780">
        <v>36.6</v>
      </c>
      <c r="DA24" s="751"/>
      <c r="DB24" s="751"/>
      <c r="DC24" s="783"/>
      <c r="DD24" s="778">
        <v>4621635</v>
      </c>
      <c r="DE24" s="736"/>
      <c r="DF24" s="736"/>
      <c r="DG24" s="736"/>
      <c r="DH24" s="736"/>
      <c r="DI24" s="736"/>
      <c r="DJ24" s="736"/>
      <c r="DK24" s="779"/>
      <c r="DL24" s="778">
        <v>4517961</v>
      </c>
      <c r="DM24" s="736"/>
      <c r="DN24" s="736"/>
      <c r="DO24" s="736"/>
      <c r="DP24" s="736"/>
      <c r="DQ24" s="736"/>
      <c r="DR24" s="736"/>
      <c r="DS24" s="736"/>
      <c r="DT24" s="736"/>
      <c r="DU24" s="736"/>
      <c r="DV24" s="779"/>
      <c r="DW24" s="780">
        <v>53.7</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125</v>
      </c>
      <c r="AA25" s="713"/>
      <c r="AB25" s="713"/>
      <c r="AC25" s="713"/>
      <c r="AD25" s="714" t="s">
        <v>236</v>
      </c>
      <c r="AE25" s="714"/>
      <c r="AF25" s="714"/>
      <c r="AG25" s="714"/>
      <c r="AH25" s="714"/>
      <c r="AI25" s="714"/>
      <c r="AJ25" s="714"/>
      <c r="AK25" s="714"/>
      <c r="AL25" s="683" t="s">
        <v>125</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236</v>
      </c>
      <c r="BP25" s="713"/>
      <c r="BQ25" s="713"/>
      <c r="BR25" s="713"/>
      <c r="BS25" s="686" t="s">
        <v>125</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2377958</v>
      </c>
      <c r="CS25" s="699"/>
      <c r="CT25" s="699"/>
      <c r="CU25" s="699"/>
      <c r="CV25" s="699"/>
      <c r="CW25" s="699"/>
      <c r="CX25" s="699"/>
      <c r="CY25" s="700"/>
      <c r="CZ25" s="683">
        <v>11.1</v>
      </c>
      <c r="DA25" s="701"/>
      <c r="DB25" s="701"/>
      <c r="DC25" s="702"/>
      <c r="DD25" s="686">
        <v>2197226</v>
      </c>
      <c r="DE25" s="699"/>
      <c r="DF25" s="699"/>
      <c r="DG25" s="699"/>
      <c r="DH25" s="699"/>
      <c r="DI25" s="699"/>
      <c r="DJ25" s="699"/>
      <c r="DK25" s="700"/>
      <c r="DL25" s="686">
        <v>2120849</v>
      </c>
      <c r="DM25" s="699"/>
      <c r="DN25" s="699"/>
      <c r="DO25" s="699"/>
      <c r="DP25" s="699"/>
      <c r="DQ25" s="699"/>
      <c r="DR25" s="699"/>
      <c r="DS25" s="699"/>
      <c r="DT25" s="699"/>
      <c r="DU25" s="699"/>
      <c r="DV25" s="700"/>
      <c r="DW25" s="683">
        <v>25.2</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8673118</v>
      </c>
      <c r="S26" s="681"/>
      <c r="T26" s="681"/>
      <c r="U26" s="681"/>
      <c r="V26" s="681"/>
      <c r="W26" s="681"/>
      <c r="X26" s="681"/>
      <c r="Y26" s="682"/>
      <c r="Z26" s="713">
        <v>40</v>
      </c>
      <c r="AA26" s="713"/>
      <c r="AB26" s="713"/>
      <c r="AC26" s="713"/>
      <c r="AD26" s="714">
        <v>8027080</v>
      </c>
      <c r="AE26" s="714"/>
      <c r="AF26" s="714"/>
      <c r="AG26" s="714"/>
      <c r="AH26" s="714"/>
      <c r="AI26" s="714"/>
      <c r="AJ26" s="714"/>
      <c r="AK26" s="714"/>
      <c r="AL26" s="683">
        <v>99.7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125</v>
      </c>
      <c r="BP26" s="713"/>
      <c r="BQ26" s="713"/>
      <c r="BR26" s="713"/>
      <c r="BS26" s="686" t="s">
        <v>236</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1338379</v>
      </c>
      <c r="CS26" s="681"/>
      <c r="CT26" s="681"/>
      <c r="CU26" s="681"/>
      <c r="CV26" s="681"/>
      <c r="CW26" s="681"/>
      <c r="CX26" s="681"/>
      <c r="CY26" s="682"/>
      <c r="CZ26" s="683">
        <v>6.2</v>
      </c>
      <c r="DA26" s="701"/>
      <c r="DB26" s="701"/>
      <c r="DC26" s="702"/>
      <c r="DD26" s="686">
        <v>1209997</v>
      </c>
      <c r="DE26" s="681"/>
      <c r="DF26" s="681"/>
      <c r="DG26" s="681"/>
      <c r="DH26" s="681"/>
      <c r="DI26" s="681"/>
      <c r="DJ26" s="681"/>
      <c r="DK26" s="682"/>
      <c r="DL26" s="686" t="s">
        <v>178</v>
      </c>
      <c r="DM26" s="681"/>
      <c r="DN26" s="681"/>
      <c r="DO26" s="681"/>
      <c r="DP26" s="681"/>
      <c r="DQ26" s="681"/>
      <c r="DR26" s="681"/>
      <c r="DS26" s="681"/>
      <c r="DT26" s="681"/>
      <c r="DU26" s="681"/>
      <c r="DV26" s="682"/>
      <c r="DW26" s="683" t="s">
        <v>125</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6353</v>
      </c>
      <c r="S27" s="681"/>
      <c r="T27" s="681"/>
      <c r="U27" s="681"/>
      <c r="V27" s="681"/>
      <c r="W27" s="681"/>
      <c r="X27" s="681"/>
      <c r="Y27" s="682"/>
      <c r="Z27" s="713">
        <v>0</v>
      </c>
      <c r="AA27" s="713"/>
      <c r="AB27" s="713"/>
      <c r="AC27" s="713"/>
      <c r="AD27" s="714">
        <v>6353</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3846106</v>
      </c>
      <c r="BH27" s="681"/>
      <c r="BI27" s="681"/>
      <c r="BJ27" s="681"/>
      <c r="BK27" s="681"/>
      <c r="BL27" s="681"/>
      <c r="BM27" s="681"/>
      <c r="BN27" s="682"/>
      <c r="BO27" s="713">
        <v>100</v>
      </c>
      <c r="BP27" s="713"/>
      <c r="BQ27" s="713"/>
      <c r="BR27" s="713"/>
      <c r="BS27" s="686">
        <v>158003</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4039360</v>
      </c>
      <c r="CS27" s="699"/>
      <c r="CT27" s="699"/>
      <c r="CU27" s="699"/>
      <c r="CV27" s="699"/>
      <c r="CW27" s="699"/>
      <c r="CX27" s="699"/>
      <c r="CY27" s="700"/>
      <c r="CZ27" s="683">
        <v>18.8</v>
      </c>
      <c r="DA27" s="701"/>
      <c r="DB27" s="701"/>
      <c r="DC27" s="702"/>
      <c r="DD27" s="686">
        <v>1126509</v>
      </c>
      <c r="DE27" s="699"/>
      <c r="DF27" s="699"/>
      <c r="DG27" s="699"/>
      <c r="DH27" s="699"/>
      <c r="DI27" s="699"/>
      <c r="DJ27" s="699"/>
      <c r="DK27" s="700"/>
      <c r="DL27" s="686">
        <v>1099212</v>
      </c>
      <c r="DM27" s="699"/>
      <c r="DN27" s="699"/>
      <c r="DO27" s="699"/>
      <c r="DP27" s="699"/>
      <c r="DQ27" s="699"/>
      <c r="DR27" s="699"/>
      <c r="DS27" s="699"/>
      <c r="DT27" s="699"/>
      <c r="DU27" s="699"/>
      <c r="DV27" s="700"/>
      <c r="DW27" s="683">
        <v>13.1</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102991</v>
      </c>
      <c r="S28" s="681"/>
      <c r="T28" s="681"/>
      <c r="U28" s="681"/>
      <c r="V28" s="681"/>
      <c r="W28" s="681"/>
      <c r="X28" s="681"/>
      <c r="Y28" s="682"/>
      <c r="Z28" s="713">
        <v>0.5</v>
      </c>
      <c r="AA28" s="713"/>
      <c r="AB28" s="713"/>
      <c r="AC28" s="713"/>
      <c r="AD28" s="714">
        <v>122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1457440</v>
      </c>
      <c r="CS28" s="681"/>
      <c r="CT28" s="681"/>
      <c r="CU28" s="681"/>
      <c r="CV28" s="681"/>
      <c r="CW28" s="681"/>
      <c r="CX28" s="681"/>
      <c r="CY28" s="682"/>
      <c r="CZ28" s="683">
        <v>6.8</v>
      </c>
      <c r="DA28" s="701"/>
      <c r="DB28" s="701"/>
      <c r="DC28" s="702"/>
      <c r="DD28" s="686">
        <v>1297900</v>
      </c>
      <c r="DE28" s="681"/>
      <c r="DF28" s="681"/>
      <c r="DG28" s="681"/>
      <c r="DH28" s="681"/>
      <c r="DI28" s="681"/>
      <c r="DJ28" s="681"/>
      <c r="DK28" s="682"/>
      <c r="DL28" s="686">
        <v>1297900</v>
      </c>
      <c r="DM28" s="681"/>
      <c r="DN28" s="681"/>
      <c r="DO28" s="681"/>
      <c r="DP28" s="681"/>
      <c r="DQ28" s="681"/>
      <c r="DR28" s="681"/>
      <c r="DS28" s="681"/>
      <c r="DT28" s="681"/>
      <c r="DU28" s="681"/>
      <c r="DV28" s="682"/>
      <c r="DW28" s="683">
        <v>15.4</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223423</v>
      </c>
      <c r="S29" s="681"/>
      <c r="T29" s="681"/>
      <c r="U29" s="681"/>
      <c r="V29" s="681"/>
      <c r="W29" s="681"/>
      <c r="X29" s="681"/>
      <c r="Y29" s="682"/>
      <c r="Z29" s="713">
        <v>1</v>
      </c>
      <c r="AA29" s="713"/>
      <c r="AB29" s="713"/>
      <c r="AC29" s="713"/>
      <c r="AD29" s="714">
        <v>15996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1457440</v>
      </c>
      <c r="CS29" s="699"/>
      <c r="CT29" s="699"/>
      <c r="CU29" s="699"/>
      <c r="CV29" s="699"/>
      <c r="CW29" s="699"/>
      <c r="CX29" s="699"/>
      <c r="CY29" s="700"/>
      <c r="CZ29" s="683">
        <v>6.8</v>
      </c>
      <c r="DA29" s="701"/>
      <c r="DB29" s="701"/>
      <c r="DC29" s="702"/>
      <c r="DD29" s="686">
        <v>1297900</v>
      </c>
      <c r="DE29" s="699"/>
      <c r="DF29" s="699"/>
      <c r="DG29" s="699"/>
      <c r="DH29" s="699"/>
      <c r="DI29" s="699"/>
      <c r="DJ29" s="699"/>
      <c r="DK29" s="700"/>
      <c r="DL29" s="686">
        <v>1297900</v>
      </c>
      <c r="DM29" s="699"/>
      <c r="DN29" s="699"/>
      <c r="DO29" s="699"/>
      <c r="DP29" s="699"/>
      <c r="DQ29" s="699"/>
      <c r="DR29" s="699"/>
      <c r="DS29" s="699"/>
      <c r="DT29" s="699"/>
      <c r="DU29" s="699"/>
      <c r="DV29" s="700"/>
      <c r="DW29" s="683">
        <v>15.4</v>
      </c>
      <c r="DX29" s="701"/>
      <c r="DY29" s="701"/>
      <c r="DZ29" s="701"/>
      <c r="EA29" s="701"/>
      <c r="EB29" s="701"/>
      <c r="EC29" s="722"/>
    </row>
    <row r="30" spans="2:133" ht="11.25" customHeight="1">
      <c r="B30" s="677" t="s">
        <v>307</v>
      </c>
      <c r="C30" s="678"/>
      <c r="D30" s="678"/>
      <c r="E30" s="678"/>
      <c r="F30" s="678"/>
      <c r="G30" s="678"/>
      <c r="H30" s="678"/>
      <c r="I30" s="678"/>
      <c r="J30" s="678"/>
      <c r="K30" s="678"/>
      <c r="L30" s="678"/>
      <c r="M30" s="678"/>
      <c r="N30" s="678"/>
      <c r="O30" s="678"/>
      <c r="P30" s="678"/>
      <c r="Q30" s="679"/>
      <c r="R30" s="680">
        <v>111803</v>
      </c>
      <c r="S30" s="681"/>
      <c r="T30" s="681"/>
      <c r="U30" s="681"/>
      <c r="V30" s="681"/>
      <c r="W30" s="681"/>
      <c r="X30" s="681"/>
      <c r="Y30" s="682"/>
      <c r="Z30" s="713">
        <v>0.5</v>
      </c>
      <c r="AA30" s="713"/>
      <c r="AB30" s="713"/>
      <c r="AC30" s="713"/>
      <c r="AD30" s="714" t="s">
        <v>236</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1377561</v>
      </c>
      <c r="CS30" s="681"/>
      <c r="CT30" s="681"/>
      <c r="CU30" s="681"/>
      <c r="CV30" s="681"/>
      <c r="CW30" s="681"/>
      <c r="CX30" s="681"/>
      <c r="CY30" s="682"/>
      <c r="CZ30" s="683">
        <v>6.4</v>
      </c>
      <c r="DA30" s="701"/>
      <c r="DB30" s="701"/>
      <c r="DC30" s="702"/>
      <c r="DD30" s="686">
        <v>1227393</v>
      </c>
      <c r="DE30" s="681"/>
      <c r="DF30" s="681"/>
      <c r="DG30" s="681"/>
      <c r="DH30" s="681"/>
      <c r="DI30" s="681"/>
      <c r="DJ30" s="681"/>
      <c r="DK30" s="682"/>
      <c r="DL30" s="686">
        <v>1227393</v>
      </c>
      <c r="DM30" s="681"/>
      <c r="DN30" s="681"/>
      <c r="DO30" s="681"/>
      <c r="DP30" s="681"/>
      <c r="DQ30" s="681"/>
      <c r="DR30" s="681"/>
      <c r="DS30" s="681"/>
      <c r="DT30" s="681"/>
      <c r="DU30" s="681"/>
      <c r="DV30" s="682"/>
      <c r="DW30" s="683">
        <v>14.6</v>
      </c>
      <c r="DX30" s="701"/>
      <c r="DY30" s="701"/>
      <c r="DZ30" s="701"/>
      <c r="EA30" s="701"/>
      <c r="EB30" s="701"/>
      <c r="EC30" s="722"/>
    </row>
    <row r="31" spans="2:133" ht="11.25" customHeight="1">
      <c r="B31" s="677" t="s">
        <v>311</v>
      </c>
      <c r="C31" s="678"/>
      <c r="D31" s="678"/>
      <c r="E31" s="678"/>
      <c r="F31" s="678"/>
      <c r="G31" s="678"/>
      <c r="H31" s="678"/>
      <c r="I31" s="678"/>
      <c r="J31" s="678"/>
      <c r="K31" s="678"/>
      <c r="L31" s="678"/>
      <c r="M31" s="678"/>
      <c r="N31" s="678"/>
      <c r="O31" s="678"/>
      <c r="P31" s="678"/>
      <c r="Q31" s="679"/>
      <c r="R31" s="680">
        <v>6591995</v>
      </c>
      <c r="S31" s="681"/>
      <c r="T31" s="681"/>
      <c r="U31" s="681"/>
      <c r="V31" s="681"/>
      <c r="W31" s="681"/>
      <c r="X31" s="681"/>
      <c r="Y31" s="682"/>
      <c r="Z31" s="713">
        <v>30.4</v>
      </c>
      <c r="AA31" s="713"/>
      <c r="AB31" s="713"/>
      <c r="AC31" s="713"/>
      <c r="AD31" s="714" t="s">
        <v>236</v>
      </c>
      <c r="AE31" s="714"/>
      <c r="AF31" s="714"/>
      <c r="AG31" s="714"/>
      <c r="AH31" s="714"/>
      <c r="AI31" s="714"/>
      <c r="AJ31" s="714"/>
      <c r="AK31" s="714"/>
      <c r="AL31" s="683" t="s">
        <v>236</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98.9</v>
      </c>
      <c r="BH31" s="750"/>
      <c r="BI31" s="750"/>
      <c r="BJ31" s="750"/>
      <c r="BK31" s="750"/>
      <c r="BL31" s="750"/>
      <c r="BM31" s="751">
        <v>92.1</v>
      </c>
      <c r="BN31" s="750"/>
      <c r="BO31" s="750"/>
      <c r="BP31" s="750"/>
      <c r="BQ31" s="752"/>
      <c r="BR31" s="749">
        <v>98.8</v>
      </c>
      <c r="BS31" s="750"/>
      <c r="BT31" s="750"/>
      <c r="BU31" s="750"/>
      <c r="BV31" s="750"/>
      <c r="BW31" s="750"/>
      <c r="BX31" s="751">
        <v>91.2</v>
      </c>
      <c r="BY31" s="750"/>
      <c r="BZ31" s="750"/>
      <c r="CA31" s="750"/>
      <c r="CB31" s="752"/>
      <c r="CD31" s="767"/>
      <c r="CE31" s="768"/>
      <c r="CF31" s="719" t="s">
        <v>314</v>
      </c>
      <c r="CG31" s="720"/>
      <c r="CH31" s="720"/>
      <c r="CI31" s="720"/>
      <c r="CJ31" s="720"/>
      <c r="CK31" s="720"/>
      <c r="CL31" s="720"/>
      <c r="CM31" s="720"/>
      <c r="CN31" s="720"/>
      <c r="CO31" s="720"/>
      <c r="CP31" s="720"/>
      <c r="CQ31" s="721"/>
      <c r="CR31" s="680">
        <v>79879</v>
      </c>
      <c r="CS31" s="699"/>
      <c r="CT31" s="699"/>
      <c r="CU31" s="699"/>
      <c r="CV31" s="699"/>
      <c r="CW31" s="699"/>
      <c r="CX31" s="699"/>
      <c r="CY31" s="700"/>
      <c r="CZ31" s="683">
        <v>0.4</v>
      </c>
      <c r="DA31" s="701"/>
      <c r="DB31" s="701"/>
      <c r="DC31" s="702"/>
      <c r="DD31" s="686">
        <v>70507</v>
      </c>
      <c r="DE31" s="699"/>
      <c r="DF31" s="699"/>
      <c r="DG31" s="699"/>
      <c r="DH31" s="699"/>
      <c r="DI31" s="699"/>
      <c r="DJ31" s="699"/>
      <c r="DK31" s="700"/>
      <c r="DL31" s="686">
        <v>70507</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315</v>
      </c>
      <c r="C32" s="772"/>
      <c r="D32" s="772"/>
      <c r="E32" s="772"/>
      <c r="F32" s="772"/>
      <c r="G32" s="772"/>
      <c r="H32" s="772"/>
      <c r="I32" s="772"/>
      <c r="J32" s="772"/>
      <c r="K32" s="772"/>
      <c r="L32" s="772"/>
      <c r="M32" s="772"/>
      <c r="N32" s="772"/>
      <c r="O32" s="772"/>
      <c r="P32" s="772"/>
      <c r="Q32" s="773"/>
      <c r="R32" s="680" t="s">
        <v>178</v>
      </c>
      <c r="S32" s="681"/>
      <c r="T32" s="681"/>
      <c r="U32" s="681"/>
      <c r="V32" s="681"/>
      <c r="W32" s="681"/>
      <c r="X32" s="681"/>
      <c r="Y32" s="682"/>
      <c r="Z32" s="713" t="s">
        <v>125</v>
      </c>
      <c r="AA32" s="713"/>
      <c r="AB32" s="713"/>
      <c r="AC32" s="713"/>
      <c r="AD32" s="714" t="s">
        <v>125</v>
      </c>
      <c r="AE32" s="714"/>
      <c r="AF32" s="714"/>
      <c r="AG32" s="714"/>
      <c r="AH32" s="714"/>
      <c r="AI32" s="714"/>
      <c r="AJ32" s="714"/>
      <c r="AK32" s="714"/>
      <c r="AL32" s="683" t="s">
        <v>236</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99.3</v>
      </c>
      <c r="BH32" s="699"/>
      <c r="BI32" s="699"/>
      <c r="BJ32" s="699"/>
      <c r="BK32" s="699"/>
      <c r="BL32" s="699"/>
      <c r="BM32" s="684">
        <v>95.7</v>
      </c>
      <c r="BN32" s="745"/>
      <c r="BO32" s="745"/>
      <c r="BP32" s="745"/>
      <c r="BQ32" s="726"/>
      <c r="BR32" s="753">
        <v>99.2</v>
      </c>
      <c r="BS32" s="699"/>
      <c r="BT32" s="699"/>
      <c r="BU32" s="699"/>
      <c r="BV32" s="699"/>
      <c r="BW32" s="699"/>
      <c r="BX32" s="684">
        <v>95.3</v>
      </c>
      <c r="BY32" s="745"/>
      <c r="BZ32" s="745"/>
      <c r="CA32" s="745"/>
      <c r="CB32" s="726"/>
      <c r="CD32" s="769"/>
      <c r="CE32" s="770"/>
      <c r="CF32" s="719" t="s">
        <v>318</v>
      </c>
      <c r="CG32" s="720"/>
      <c r="CH32" s="720"/>
      <c r="CI32" s="720"/>
      <c r="CJ32" s="720"/>
      <c r="CK32" s="720"/>
      <c r="CL32" s="720"/>
      <c r="CM32" s="720"/>
      <c r="CN32" s="720"/>
      <c r="CO32" s="720"/>
      <c r="CP32" s="720"/>
      <c r="CQ32" s="721"/>
      <c r="CR32" s="680" t="s">
        <v>236</v>
      </c>
      <c r="CS32" s="681"/>
      <c r="CT32" s="681"/>
      <c r="CU32" s="681"/>
      <c r="CV32" s="681"/>
      <c r="CW32" s="681"/>
      <c r="CX32" s="681"/>
      <c r="CY32" s="682"/>
      <c r="CZ32" s="683" t="s">
        <v>236</v>
      </c>
      <c r="DA32" s="701"/>
      <c r="DB32" s="701"/>
      <c r="DC32" s="702"/>
      <c r="DD32" s="686" t="s">
        <v>236</v>
      </c>
      <c r="DE32" s="681"/>
      <c r="DF32" s="681"/>
      <c r="DG32" s="681"/>
      <c r="DH32" s="681"/>
      <c r="DI32" s="681"/>
      <c r="DJ32" s="681"/>
      <c r="DK32" s="682"/>
      <c r="DL32" s="686" t="s">
        <v>236</v>
      </c>
      <c r="DM32" s="681"/>
      <c r="DN32" s="681"/>
      <c r="DO32" s="681"/>
      <c r="DP32" s="681"/>
      <c r="DQ32" s="681"/>
      <c r="DR32" s="681"/>
      <c r="DS32" s="681"/>
      <c r="DT32" s="681"/>
      <c r="DU32" s="681"/>
      <c r="DV32" s="682"/>
      <c r="DW32" s="683" t="s">
        <v>125</v>
      </c>
      <c r="DX32" s="701"/>
      <c r="DY32" s="701"/>
      <c r="DZ32" s="701"/>
      <c r="EA32" s="701"/>
      <c r="EB32" s="701"/>
      <c r="EC32" s="722"/>
    </row>
    <row r="33" spans="2:133" ht="11.25" customHeight="1">
      <c r="B33" s="677" t="s">
        <v>319</v>
      </c>
      <c r="C33" s="678"/>
      <c r="D33" s="678"/>
      <c r="E33" s="678"/>
      <c r="F33" s="678"/>
      <c r="G33" s="678"/>
      <c r="H33" s="678"/>
      <c r="I33" s="678"/>
      <c r="J33" s="678"/>
      <c r="K33" s="678"/>
      <c r="L33" s="678"/>
      <c r="M33" s="678"/>
      <c r="N33" s="678"/>
      <c r="O33" s="678"/>
      <c r="P33" s="678"/>
      <c r="Q33" s="679"/>
      <c r="R33" s="680">
        <v>1496734</v>
      </c>
      <c r="S33" s="681"/>
      <c r="T33" s="681"/>
      <c r="U33" s="681"/>
      <c r="V33" s="681"/>
      <c r="W33" s="681"/>
      <c r="X33" s="681"/>
      <c r="Y33" s="682"/>
      <c r="Z33" s="713">
        <v>6.9</v>
      </c>
      <c r="AA33" s="713"/>
      <c r="AB33" s="713"/>
      <c r="AC33" s="713"/>
      <c r="AD33" s="714" t="s">
        <v>236</v>
      </c>
      <c r="AE33" s="714"/>
      <c r="AF33" s="714"/>
      <c r="AG33" s="714"/>
      <c r="AH33" s="714"/>
      <c r="AI33" s="714"/>
      <c r="AJ33" s="714"/>
      <c r="AK33" s="714"/>
      <c r="AL33" s="683" t="s">
        <v>125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98.5</v>
      </c>
      <c r="BH33" s="665"/>
      <c r="BI33" s="665"/>
      <c r="BJ33" s="665"/>
      <c r="BK33" s="665"/>
      <c r="BL33" s="665"/>
      <c r="BM33" s="707">
        <v>88.3</v>
      </c>
      <c r="BN33" s="665"/>
      <c r="BO33" s="665"/>
      <c r="BP33" s="665"/>
      <c r="BQ33" s="709"/>
      <c r="BR33" s="744">
        <v>98.4</v>
      </c>
      <c r="BS33" s="665"/>
      <c r="BT33" s="665"/>
      <c r="BU33" s="665"/>
      <c r="BV33" s="665"/>
      <c r="BW33" s="665"/>
      <c r="BX33" s="707">
        <v>86.4</v>
      </c>
      <c r="BY33" s="665"/>
      <c r="BZ33" s="665"/>
      <c r="CA33" s="665"/>
      <c r="CB33" s="709"/>
      <c r="CD33" s="719" t="s">
        <v>321</v>
      </c>
      <c r="CE33" s="720"/>
      <c r="CF33" s="720"/>
      <c r="CG33" s="720"/>
      <c r="CH33" s="720"/>
      <c r="CI33" s="720"/>
      <c r="CJ33" s="720"/>
      <c r="CK33" s="720"/>
      <c r="CL33" s="720"/>
      <c r="CM33" s="720"/>
      <c r="CN33" s="720"/>
      <c r="CO33" s="720"/>
      <c r="CP33" s="720"/>
      <c r="CQ33" s="721"/>
      <c r="CR33" s="680">
        <v>10752456</v>
      </c>
      <c r="CS33" s="699"/>
      <c r="CT33" s="699"/>
      <c r="CU33" s="699"/>
      <c r="CV33" s="699"/>
      <c r="CW33" s="699"/>
      <c r="CX33" s="699"/>
      <c r="CY33" s="700"/>
      <c r="CZ33" s="683">
        <v>50</v>
      </c>
      <c r="DA33" s="701"/>
      <c r="DB33" s="701"/>
      <c r="DC33" s="702"/>
      <c r="DD33" s="686">
        <v>5067827</v>
      </c>
      <c r="DE33" s="699"/>
      <c r="DF33" s="699"/>
      <c r="DG33" s="699"/>
      <c r="DH33" s="699"/>
      <c r="DI33" s="699"/>
      <c r="DJ33" s="699"/>
      <c r="DK33" s="700"/>
      <c r="DL33" s="686">
        <v>3511162</v>
      </c>
      <c r="DM33" s="699"/>
      <c r="DN33" s="699"/>
      <c r="DO33" s="699"/>
      <c r="DP33" s="699"/>
      <c r="DQ33" s="699"/>
      <c r="DR33" s="699"/>
      <c r="DS33" s="699"/>
      <c r="DT33" s="699"/>
      <c r="DU33" s="699"/>
      <c r="DV33" s="700"/>
      <c r="DW33" s="683">
        <v>41.7</v>
      </c>
      <c r="DX33" s="701"/>
      <c r="DY33" s="701"/>
      <c r="DZ33" s="701"/>
      <c r="EA33" s="701"/>
      <c r="EB33" s="701"/>
      <c r="EC33" s="722"/>
    </row>
    <row r="34" spans="2:133" ht="11.25" customHeight="1">
      <c r="B34" s="677" t="s">
        <v>322</v>
      </c>
      <c r="C34" s="678"/>
      <c r="D34" s="678"/>
      <c r="E34" s="678"/>
      <c r="F34" s="678"/>
      <c r="G34" s="678"/>
      <c r="H34" s="678"/>
      <c r="I34" s="678"/>
      <c r="J34" s="678"/>
      <c r="K34" s="678"/>
      <c r="L34" s="678"/>
      <c r="M34" s="678"/>
      <c r="N34" s="678"/>
      <c r="O34" s="678"/>
      <c r="P34" s="678"/>
      <c r="Q34" s="679"/>
      <c r="R34" s="680">
        <v>10594</v>
      </c>
      <c r="S34" s="681"/>
      <c r="T34" s="681"/>
      <c r="U34" s="681"/>
      <c r="V34" s="681"/>
      <c r="W34" s="681"/>
      <c r="X34" s="681"/>
      <c r="Y34" s="682"/>
      <c r="Z34" s="713">
        <v>0</v>
      </c>
      <c r="AA34" s="713"/>
      <c r="AB34" s="713"/>
      <c r="AC34" s="713"/>
      <c r="AD34" s="714" t="s">
        <v>125</v>
      </c>
      <c r="AE34" s="714"/>
      <c r="AF34" s="714"/>
      <c r="AG34" s="714"/>
      <c r="AH34" s="714"/>
      <c r="AI34" s="714"/>
      <c r="AJ34" s="714"/>
      <c r="AK34" s="714"/>
      <c r="AL34" s="683" t="s">
        <v>125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2210931</v>
      </c>
      <c r="CS34" s="681"/>
      <c r="CT34" s="681"/>
      <c r="CU34" s="681"/>
      <c r="CV34" s="681"/>
      <c r="CW34" s="681"/>
      <c r="CX34" s="681"/>
      <c r="CY34" s="682"/>
      <c r="CZ34" s="683">
        <v>10.3</v>
      </c>
      <c r="DA34" s="701"/>
      <c r="DB34" s="701"/>
      <c r="DC34" s="702"/>
      <c r="DD34" s="686">
        <v>1830520</v>
      </c>
      <c r="DE34" s="681"/>
      <c r="DF34" s="681"/>
      <c r="DG34" s="681"/>
      <c r="DH34" s="681"/>
      <c r="DI34" s="681"/>
      <c r="DJ34" s="681"/>
      <c r="DK34" s="682"/>
      <c r="DL34" s="686">
        <v>1023192</v>
      </c>
      <c r="DM34" s="681"/>
      <c r="DN34" s="681"/>
      <c r="DO34" s="681"/>
      <c r="DP34" s="681"/>
      <c r="DQ34" s="681"/>
      <c r="DR34" s="681"/>
      <c r="DS34" s="681"/>
      <c r="DT34" s="681"/>
      <c r="DU34" s="681"/>
      <c r="DV34" s="682"/>
      <c r="DW34" s="683">
        <v>12.2</v>
      </c>
      <c r="DX34" s="701"/>
      <c r="DY34" s="701"/>
      <c r="DZ34" s="701"/>
      <c r="EA34" s="701"/>
      <c r="EB34" s="701"/>
      <c r="EC34" s="722"/>
    </row>
    <row r="35" spans="2:133" ht="11.25" customHeight="1">
      <c r="B35" s="677" t="s">
        <v>324</v>
      </c>
      <c r="C35" s="678"/>
      <c r="D35" s="678"/>
      <c r="E35" s="678"/>
      <c r="F35" s="678"/>
      <c r="G35" s="678"/>
      <c r="H35" s="678"/>
      <c r="I35" s="678"/>
      <c r="J35" s="678"/>
      <c r="K35" s="678"/>
      <c r="L35" s="678"/>
      <c r="M35" s="678"/>
      <c r="N35" s="678"/>
      <c r="O35" s="678"/>
      <c r="P35" s="678"/>
      <c r="Q35" s="679"/>
      <c r="R35" s="680">
        <v>1040034</v>
      </c>
      <c r="S35" s="681"/>
      <c r="T35" s="681"/>
      <c r="U35" s="681"/>
      <c r="V35" s="681"/>
      <c r="W35" s="681"/>
      <c r="X35" s="681"/>
      <c r="Y35" s="682"/>
      <c r="Z35" s="713">
        <v>4.8</v>
      </c>
      <c r="AA35" s="713"/>
      <c r="AB35" s="713"/>
      <c r="AC35" s="713"/>
      <c r="AD35" s="714" t="s">
        <v>236</v>
      </c>
      <c r="AE35" s="714"/>
      <c r="AF35" s="714"/>
      <c r="AG35" s="714"/>
      <c r="AH35" s="714"/>
      <c r="AI35" s="714"/>
      <c r="AJ35" s="714"/>
      <c r="AK35" s="714"/>
      <c r="AL35" s="683" t="s">
        <v>125</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138044</v>
      </c>
      <c r="CS35" s="699"/>
      <c r="CT35" s="699"/>
      <c r="CU35" s="699"/>
      <c r="CV35" s="699"/>
      <c r="CW35" s="699"/>
      <c r="CX35" s="699"/>
      <c r="CY35" s="700"/>
      <c r="CZ35" s="683">
        <v>0.6</v>
      </c>
      <c r="DA35" s="701"/>
      <c r="DB35" s="701"/>
      <c r="DC35" s="702"/>
      <c r="DD35" s="686">
        <v>122316</v>
      </c>
      <c r="DE35" s="699"/>
      <c r="DF35" s="699"/>
      <c r="DG35" s="699"/>
      <c r="DH35" s="699"/>
      <c r="DI35" s="699"/>
      <c r="DJ35" s="699"/>
      <c r="DK35" s="700"/>
      <c r="DL35" s="686">
        <v>122316</v>
      </c>
      <c r="DM35" s="699"/>
      <c r="DN35" s="699"/>
      <c r="DO35" s="699"/>
      <c r="DP35" s="699"/>
      <c r="DQ35" s="699"/>
      <c r="DR35" s="699"/>
      <c r="DS35" s="699"/>
      <c r="DT35" s="699"/>
      <c r="DU35" s="699"/>
      <c r="DV35" s="700"/>
      <c r="DW35" s="683">
        <v>1.5</v>
      </c>
      <c r="DX35" s="701"/>
      <c r="DY35" s="701"/>
      <c r="DZ35" s="701"/>
      <c r="EA35" s="701"/>
      <c r="EB35" s="701"/>
      <c r="EC35" s="722"/>
    </row>
    <row r="36" spans="2:133" ht="11.25" customHeight="1">
      <c r="B36" s="677" t="s">
        <v>328</v>
      </c>
      <c r="C36" s="678"/>
      <c r="D36" s="678"/>
      <c r="E36" s="678"/>
      <c r="F36" s="678"/>
      <c r="G36" s="678"/>
      <c r="H36" s="678"/>
      <c r="I36" s="678"/>
      <c r="J36" s="678"/>
      <c r="K36" s="678"/>
      <c r="L36" s="678"/>
      <c r="M36" s="678"/>
      <c r="N36" s="678"/>
      <c r="O36" s="678"/>
      <c r="P36" s="678"/>
      <c r="Q36" s="679"/>
      <c r="R36" s="680">
        <v>708082</v>
      </c>
      <c r="S36" s="681"/>
      <c r="T36" s="681"/>
      <c r="U36" s="681"/>
      <c r="V36" s="681"/>
      <c r="W36" s="681"/>
      <c r="X36" s="681"/>
      <c r="Y36" s="682"/>
      <c r="Z36" s="713">
        <v>3.3</v>
      </c>
      <c r="AA36" s="713"/>
      <c r="AB36" s="713"/>
      <c r="AC36" s="713"/>
      <c r="AD36" s="714" t="s">
        <v>125</v>
      </c>
      <c r="AE36" s="714"/>
      <c r="AF36" s="714"/>
      <c r="AG36" s="714"/>
      <c r="AH36" s="714"/>
      <c r="AI36" s="714"/>
      <c r="AJ36" s="714"/>
      <c r="AK36" s="714"/>
      <c r="AL36" s="683" t="s">
        <v>125</v>
      </c>
      <c r="AM36" s="684"/>
      <c r="AN36" s="684"/>
      <c r="AO36" s="715"/>
      <c r="AP36" s="235"/>
      <c r="AQ36" s="732" t="s">
        <v>329</v>
      </c>
      <c r="AR36" s="733"/>
      <c r="AS36" s="733"/>
      <c r="AT36" s="733"/>
      <c r="AU36" s="733"/>
      <c r="AV36" s="733"/>
      <c r="AW36" s="733"/>
      <c r="AX36" s="733"/>
      <c r="AY36" s="734"/>
      <c r="AZ36" s="735">
        <v>2104875</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-95220</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5305297</v>
      </c>
      <c r="CS36" s="681"/>
      <c r="CT36" s="681"/>
      <c r="CU36" s="681"/>
      <c r="CV36" s="681"/>
      <c r="CW36" s="681"/>
      <c r="CX36" s="681"/>
      <c r="CY36" s="682"/>
      <c r="CZ36" s="683">
        <v>24.7</v>
      </c>
      <c r="DA36" s="701"/>
      <c r="DB36" s="701"/>
      <c r="DC36" s="702"/>
      <c r="DD36" s="686">
        <v>1691397</v>
      </c>
      <c r="DE36" s="681"/>
      <c r="DF36" s="681"/>
      <c r="DG36" s="681"/>
      <c r="DH36" s="681"/>
      <c r="DI36" s="681"/>
      <c r="DJ36" s="681"/>
      <c r="DK36" s="682"/>
      <c r="DL36" s="686">
        <v>1129117</v>
      </c>
      <c r="DM36" s="681"/>
      <c r="DN36" s="681"/>
      <c r="DO36" s="681"/>
      <c r="DP36" s="681"/>
      <c r="DQ36" s="681"/>
      <c r="DR36" s="681"/>
      <c r="DS36" s="681"/>
      <c r="DT36" s="681"/>
      <c r="DU36" s="681"/>
      <c r="DV36" s="682"/>
      <c r="DW36" s="683">
        <v>13.4</v>
      </c>
      <c r="DX36" s="701"/>
      <c r="DY36" s="701"/>
      <c r="DZ36" s="701"/>
      <c r="EA36" s="701"/>
      <c r="EB36" s="701"/>
      <c r="EC36" s="722"/>
    </row>
    <row r="37" spans="2:133" ht="11.25" customHeight="1">
      <c r="B37" s="677" t="s">
        <v>332</v>
      </c>
      <c r="C37" s="678"/>
      <c r="D37" s="678"/>
      <c r="E37" s="678"/>
      <c r="F37" s="678"/>
      <c r="G37" s="678"/>
      <c r="H37" s="678"/>
      <c r="I37" s="678"/>
      <c r="J37" s="678"/>
      <c r="K37" s="678"/>
      <c r="L37" s="678"/>
      <c r="M37" s="678"/>
      <c r="N37" s="678"/>
      <c r="O37" s="678"/>
      <c r="P37" s="678"/>
      <c r="Q37" s="679"/>
      <c r="R37" s="680">
        <v>175173</v>
      </c>
      <c r="S37" s="681"/>
      <c r="T37" s="681"/>
      <c r="U37" s="681"/>
      <c r="V37" s="681"/>
      <c r="W37" s="681"/>
      <c r="X37" s="681"/>
      <c r="Y37" s="682"/>
      <c r="Z37" s="713">
        <v>0.8</v>
      </c>
      <c r="AA37" s="713"/>
      <c r="AB37" s="713"/>
      <c r="AC37" s="713"/>
      <c r="AD37" s="714" t="s">
        <v>125</v>
      </c>
      <c r="AE37" s="714"/>
      <c r="AF37" s="714"/>
      <c r="AG37" s="714"/>
      <c r="AH37" s="714"/>
      <c r="AI37" s="714"/>
      <c r="AJ37" s="714"/>
      <c r="AK37" s="714"/>
      <c r="AL37" s="683" t="s">
        <v>125</v>
      </c>
      <c r="AM37" s="684"/>
      <c r="AN37" s="684"/>
      <c r="AO37" s="715"/>
      <c r="AQ37" s="723" t="s">
        <v>333</v>
      </c>
      <c r="AR37" s="724"/>
      <c r="AS37" s="724"/>
      <c r="AT37" s="724"/>
      <c r="AU37" s="724"/>
      <c r="AV37" s="724"/>
      <c r="AW37" s="724"/>
      <c r="AX37" s="724"/>
      <c r="AY37" s="725"/>
      <c r="AZ37" s="680">
        <v>291038</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-211104</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586423</v>
      </c>
      <c r="CS37" s="699"/>
      <c r="CT37" s="699"/>
      <c r="CU37" s="699"/>
      <c r="CV37" s="699"/>
      <c r="CW37" s="699"/>
      <c r="CX37" s="699"/>
      <c r="CY37" s="700"/>
      <c r="CZ37" s="683">
        <v>2.7</v>
      </c>
      <c r="DA37" s="701"/>
      <c r="DB37" s="701"/>
      <c r="DC37" s="702"/>
      <c r="DD37" s="686">
        <v>586423</v>
      </c>
      <c r="DE37" s="699"/>
      <c r="DF37" s="699"/>
      <c r="DG37" s="699"/>
      <c r="DH37" s="699"/>
      <c r="DI37" s="699"/>
      <c r="DJ37" s="699"/>
      <c r="DK37" s="700"/>
      <c r="DL37" s="686">
        <v>547965</v>
      </c>
      <c r="DM37" s="699"/>
      <c r="DN37" s="699"/>
      <c r="DO37" s="699"/>
      <c r="DP37" s="699"/>
      <c r="DQ37" s="699"/>
      <c r="DR37" s="699"/>
      <c r="DS37" s="699"/>
      <c r="DT37" s="699"/>
      <c r="DU37" s="699"/>
      <c r="DV37" s="700"/>
      <c r="DW37" s="683">
        <v>6.5</v>
      </c>
      <c r="DX37" s="701"/>
      <c r="DY37" s="701"/>
      <c r="DZ37" s="701"/>
      <c r="EA37" s="701"/>
      <c r="EB37" s="701"/>
      <c r="EC37" s="722"/>
    </row>
    <row r="38" spans="2:133" ht="11.25" customHeight="1">
      <c r="B38" s="677" t="s">
        <v>336</v>
      </c>
      <c r="C38" s="678"/>
      <c r="D38" s="678"/>
      <c r="E38" s="678"/>
      <c r="F38" s="678"/>
      <c r="G38" s="678"/>
      <c r="H38" s="678"/>
      <c r="I38" s="678"/>
      <c r="J38" s="678"/>
      <c r="K38" s="678"/>
      <c r="L38" s="678"/>
      <c r="M38" s="678"/>
      <c r="N38" s="678"/>
      <c r="O38" s="678"/>
      <c r="P38" s="678"/>
      <c r="Q38" s="679"/>
      <c r="R38" s="680">
        <v>506905</v>
      </c>
      <c r="S38" s="681"/>
      <c r="T38" s="681"/>
      <c r="U38" s="681"/>
      <c r="V38" s="681"/>
      <c r="W38" s="681"/>
      <c r="X38" s="681"/>
      <c r="Y38" s="682"/>
      <c r="Z38" s="713">
        <v>2.2999999999999998</v>
      </c>
      <c r="AA38" s="713"/>
      <c r="AB38" s="713"/>
      <c r="AC38" s="713"/>
      <c r="AD38" s="714">
        <v>438</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89482</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4793</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1724355</v>
      </c>
      <c r="CS38" s="681"/>
      <c r="CT38" s="681"/>
      <c r="CU38" s="681"/>
      <c r="CV38" s="681"/>
      <c r="CW38" s="681"/>
      <c r="CX38" s="681"/>
      <c r="CY38" s="682"/>
      <c r="CZ38" s="683">
        <v>8</v>
      </c>
      <c r="DA38" s="701"/>
      <c r="DB38" s="701"/>
      <c r="DC38" s="702"/>
      <c r="DD38" s="686">
        <v>1361810</v>
      </c>
      <c r="DE38" s="681"/>
      <c r="DF38" s="681"/>
      <c r="DG38" s="681"/>
      <c r="DH38" s="681"/>
      <c r="DI38" s="681"/>
      <c r="DJ38" s="681"/>
      <c r="DK38" s="682"/>
      <c r="DL38" s="686">
        <v>1236537</v>
      </c>
      <c r="DM38" s="681"/>
      <c r="DN38" s="681"/>
      <c r="DO38" s="681"/>
      <c r="DP38" s="681"/>
      <c r="DQ38" s="681"/>
      <c r="DR38" s="681"/>
      <c r="DS38" s="681"/>
      <c r="DT38" s="681"/>
      <c r="DU38" s="681"/>
      <c r="DV38" s="682"/>
      <c r="DW38" s="683">
        <v>14.7</v>
      </c>
      <c r="DX38" s="701"/>
      <c r="DY38" s="701"/>
      <c r="DZ38" s="701"/>
      <c r="EA38" s="701"/>
      <c r="EB38" s="701"/>
      <c r="EC38" s="722"/>
    </row>
    <row r="39" spans="2:133" ht="11.25" customHeight="1">
      <c r="B39" s="677" t="s">
        <v>340</v>
      </c>
      <c r="C39" s="678"/>
      <c r="D39" s="678"/>
      <c r="E39" s="678"/>
      <c r="F39" s="678"/>
      <c r="G39" s="678"/>
      <c r="H39" s="678"/>
      <c r="I39" s="678"/>
      <c r="J39" s="678"/>
      <c r="K39" s="678"/>
      <c r="L39" s="678"/>
      <c r="M39" s="678"/>
      <c r="N39" s="678"/>
      <c r="O39" s="678"/>
      <c r="P39" s="678"/>
      <c r="Q39" s="679"/>
      <c r="R39" s="680">
        <v>2052600</v>
      </c>
      <c r="S39" s="681"/>
      <c r="T39" s="681"/>
      <c r="U39" s="681"/>
      <c r="V39" s="681"/>
      <c r="W39" s="681"/>
      <c r="X39" s="681"/>
      <c r="Y39" s="682"/>
      <c r="Z39" s="713">
        <v>9.5</v>
      </c>
      <c r="AA39" s="713"/>
      <c r="AB39" s="713"/>
      <c r="AC39" s="713"/>
      <c r="AD39" s="714" t="s">
        <v>236</v>
      </c>
      <c r="AE39" s="714"/>
      <c r="AF39" s="714"/>
      <c r="AG39" s="714"/>
      <c r="AH39" s="714"/>
      <c r="AI39" s="714"/>
      <c r="AJ39" s="714"/>
      <c r="AK39" s="714"/>
      <c r="AL39" s="683" t="s">
        <v>236</v>
      </c>
      <c r="AM39" s="684"/>
      <c r="AN39" s="684"/>
      <c r="AO39" s="715"/>
      <c r="AQ39" s="723" t="s">
        <v>341</v>
      </c>
      <c r="AR39" s="724"/>
      <c r="AS39" s="724"/>
      <c r="AT39" s="724"/>
      <c r="AU39" s="724"/>
      <c r="AV39" s="724"/>
      <c r="AW39" s="724"/>
      <c r="AX39" s="724"/>
      <c r="AY39" s="725"/>
      <c r="AZ39" s="680" t="s">
        <v>178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8171</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891567</v>
      </c>
      <c r="CS39" s="699"/>
      <c r="CT39" s="699"/>
      <c r="CU39" s="699"/>
      <c r="CV39" s="699"/>
      <c r="CW39" s="699"/>
      <c r="CX39" s="699"/>
      <c r="CY39" s="700"/>
      <c r="CZ39" s="683">
        <v>4.0999999999999996</v>
      </c>
      <c r="DA39" s="701"/>
      <c r="DB39" s="701"/>
      <c r="DC39" s="702"/>
      <c r="DD39" s="686">
        <v>35122</v>
      </c>
      <c r="DE39" s="699"/>
      <c r="DF39" s="699"/>
      <c r="DG39" s="699"/>
      <c r="DH39" s="699"/>
      <c r="DI39" s="699"/>
      <c r="DJ39" s="699"/>
      <c r="DK39" s="700"/>
      <c r="DL39" s="686" t="s">
        <v>125</v>
      </c>
      <c r="DM39" s="699"/>
      <c r="DN39" s="699"/>
      <c r="DO39" s="699"/>
      <c r="DP39" s="699"/>
      <c r="DQ39" s="699"/>
      <c r="DR39" s="699"/>
      <c r="DS39" s="699"/>
      <c r="DT39" s="699"/>
      <c r="DU39" s="699"/>
      <c r="DV39" s="700"/>
      <c r="DW39" s="683" t="s">
        <v>236</v>
      </c>
      <c r="DX39" s="701"/>
      <c r="DY39" s="701"/>
      <c r="DZ39" s="701"/>
      <c r="EA39" s="701"/>
      <c r="EB39" s="701"/>
      <c r="EC39" s="722"/>
    </row>
    <row r="40" spans="2:133" ht="11.25" customHeight="1">
      <c r="B40" s="677" t="s">
        <v>344</v>
      </c>
      <c r="C40" s="678"/>
      <c r="D40" s="678"/>
      <c r="E40" s="678"/>
      <c r="F40" s="678"/>
      <c r="G40" s="678"/>
      <c r="H40" s="678"/>
      <c r="I40" s="678"/>
      <c r="J40" s="678"/>
      <c r="K40" s="678"/>
      <c r="L40" s="678"/>
      <c r="M40" s="678"/>
      <c r="N40" s="678"/>
      <c r="O40" s="678"/>
      <c r="P40" s="678"/>
      <c r="Q40" s="679"/>
      <c r="R40" s="680" t="s">
        <v>125</v>
      </c>
      <c r="S40" s="681"/>
      <c r="T40" s="681"/>
      <c r="U40" s="681"/>
      <c r="V40" s="681"/>
      <c r="W40" s="681"/>
      <c r="X40" s="681"/>
      <c r="Y40" s="682"/>
      <c r="Z40" s="713" t="s">
        <v>125</v>
      </c>
      <c r="AA40" s="713"/>
      <c r="AB40" s="713"/>
      <c r="AC40" s="713"/>
      <c r="AD40" s="714" t="s">
        <v>178</v>
      </c>
      <c r="AE40" s="714"/>
      <c r="AF40" s="714"/>
      <c r="AG40" s="714"/>
      <c r="AH40" s="714"/>
      <c r="AI40" s="714"/>
      <c r="AJ40" s="714"/>
      <c r="AK40" s="714"/>
      <c r="AL40" s="683" t="s">
        <v>178</v>
      </c>
      <c r="AM40" s="684"/>
      <c r="AN40" s="684"/>
      <c r="AO40" s="715"/>
      <c r="AQ40" s="723" t="s">
        <v>345</v>
      </c>
      <c r="AR40" s="724"/>
      <c r="AS40" s="724"/>
      <c r="AT40" s="724"/>
      <c r="AU40" s="724"/>
      <c r="AV40" s="724"/>
      <c r="AW40" s="724"/>
      <c r="AX40" s="724"/>
      <c r="AY40" s="725"/>
      <c r="AZ40" s="680" t="s">
        <v>178</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112</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482262</v>
      </c>
      <c r="CS40" s="681"/>
      <c r="CT40" s="681"/>
      <c r="CU40" s="681"/>
      <c r="CV40" s="681"/>
      <c r="CW40" s="681"/>
      <c r="CX40" s="681"/>
      <c r="CY40" s="682"/>
      <c r="CZ40" s="683">
        <v>2.2000000000000002</v>
      </c>
      <c r="DA40" s="701"/>
      <c r="DB40" s="701"/>
      <c r="DC40" s="702"/>
      <c r="DD40" s="686">
        <v>26662</v>
      </c>
      <c r="DE40" s="681"/>
      <c r="DF40" s="681"/>
      <c r="DG40" s="681"/>
      <c r="DH40" s="681"/>
      <c r="DI40" s="681"/>
      <c r="DJ40" s="681"/>
      <c r="DK40" s="682"/>
      <c r="DL40" s="686" t="s">
        <v>125</v>
      </c>
      <c r="DM40" s="681"/>
      <c r="DN40" s="681"/>
      <c r="DO40" s="681"/>
      <c r="DP40" s="681"/>
      <c r="DQ40" s="681"/>
      <c r="DR40" s="681"/>
      <c r="DS40" s="681"/>
      <c r="DT40" s="681"/>
      <c r="DU40" s="681"/>
      <c r="DV40" s="682"/>
      <c r="DW40" s="683" t="s">
        <v>178</v>
      </c>
      <c r="DX40" s="701"/>
      <c r="DY40" s="701"/>
      <c r="DZ40" s="701"/>
      <c r="EA40" s="701"/>
      <c r="EB40" s="701"/>
      <c r="EC40" s="722"/>
    </row>
    <row r="41" spans="2:133" ht="11.25" customHeight="1">
      <c r="B41" s="677" t="s">
        <v>349</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125</v>
      </c>
      <c r="AA41" s="713"/>
      <c r="AB41" s="713"/>
      <c r="AC41" s="713"/>
      <c r="AD41" s="714" t="s">
        <v>125</v>
      </c>
      <c r="AE41" s="714"/>
      <c r="AF41" s="714"/>
      <c r="AG41" s="714"/>
      <c r="AH41" s="714"/>
      <c r="AI41" s="714"/>
      <c r="AJ41" s="714"/>
      <c r="AK41" s="714"/>
      <c r="AL41" s="683" t="s">
        <v>125</v>
      </c>
      <c r="AM41" s="684"/>
      <c r="AN41" s="684"/>
      <c r="AO41" s="715"/>
      <c r="AQ41" s="723" t="s">
        <v>350</v>
      </c>
      <c r="AR41" s="724"/>
      <c r="AS41" s="724"/>
      <c r="AT41" s="724"/>
      <c r="AU41" s="724"/>
      <c r="AV41" s="724"/>
      <c r="AW41" s="724"/>
      <c r="AX41" s="724"/>
      <c r="AY41" s="725"/>
      <c r="AZ41" s="680">
        <v>461234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178</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367561</v>
      </c>
      <c r="S42" s="681"/>
      <c r="T42" s="681"/>
      <c r="U42" s="681"/>
      <c r="V42" s="681"/>
      <c r="W42" s="681"/>
      <c r="X42" s="681"/>
      <c r="Y42" s="682"/>
      <c r="Z42" s="713">
        <v>1.7</v>
      </c>
      <c r="AA42" s="713"/>
      <c r="AB42" s="713"/>
      <c r="AC42" s="713"/>
      <c r="AD42" s="714" t="s">
        <v>125</v>
      </c>
      <c r="AE42" s="714"/>
      <c r="AF42" s="714"/>
      <c r="AG42" s="714"/>
      <c r="AH42" s="714"/>
      <c r="AI42" s="714"/>
      <c r="AJ42" s="714"/>
      <c r="AK42" s="714"/>
      <c r="AL42" s="683" t="s">
        <v>236</v>
      </c>
      <c r="AM42" s="684"/>
      <c r="AN42" s="684"/>
      <c r="AO42" s="715"/>
      <c r="AQ42" s="716" t="s">
        <v>354</v>
      </c>
      <c r="AR42" s="717"/>
      <c r="AS42" s="717"/>
      <c r="AT42" s="717"/>
      <c r="AU42" s="717"/>
      <c r="AV42" s="717"/>
      <c r="AW42" s="717"/>
      <c r="AX42" s="717"/>
      <c r="AY42" s="718"/>
      <c r="AZ42" s="664">
        <v>1263121</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368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2883376</v>
      </c>
      <c r="CS42" s="681"/>
      <c r="CT42" s="681"/>
      <c r="CU42" s="681"/>
      <c r="CV42" s="681"/>
      <c r="CW42" s="681"/>
      <c r="CX42" s="681"/>
      <c r="CY42" s="682"/>
      <c r="CZ42" s="683">
        <v>13.4</v>
      </c>
      <c r="DA42" s="684"/>
      <c r="DB42" s="684"/>
      <c r="DC42" s="685"/>
      <c r="DD42" s="686">
        <v>629049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21699805</v>
      </c>
      <c r="S43" s="703"/>
      <c r="T43" s="703"/>
      <c r="U43" s="703"/>
      <c r="V43" s="703"/>
      <c r="W43" s="703"/>
      <c r="X43" s="703"/>
      <c r="Y43" s="704"/>
      <c r="Z43" s="705">
        <v>100</v>
      </c>
      <c r="AA43" s="705"/>
      <c r="AB43" s="705"/>
      <c r="AC43" s="705"/>
      <c r="AD43" s="706">
        <v>8049989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37665</v>
      </c>
      <c r="CS43" s="699"/>
      <c r="CT43" s="699"/>
      <c r="CU43" s="699"/>
      <c r="CV43" s="699"/>
      <c r="CW43" s="699"/>
      <c r="CX43" s="699"/>
      <c r="CY43" s="700"/>
      <c r="CZ43" s="683">
        <v>0.2</v>
      </c>
      <c r="DA43" s="701"/>
      <c r="DB43" s="701"/>
      <c r="DC43" s="702"/>
      <c r="DD43" s="686">
        <v>37665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2773474</v>
      </c>
      <c r="CS44" s="681"/>
      <c r="CT44" s="681"/>
      <c r="CU44" s="681"/>
      <c r="CV44" s="681"/>
      <c r="CW44" s="681"/>
      <c r="CX44" s="681"/>
      <c r="CY44" s="682"/>
      <c r="CZ44" s="683">
        <v>12.9</v>
      </c>
      <c r="DA44" s="684"/>
      <c r="DB44" s="684"/>
      <c r="DC44" s="685"/>
      <c r="DD44" s="686">
        <v>620213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1140502</v>
      </c>
      <c r="CS45" s="699"/>
      <c r="CT45" s="699"/>
      <c r="CU45" s="699"/>
      <c r="CV45" s="699"/>
      <c r="CW45" s="699"/>
      <c r="CX45" s="699"/>
      <c r="CY45" s="700"/>
      <c r="CZ45" s="683">
        <v>5.3</v>
      </c>
      <c r="DA45" s="701"/>
      <c r="DB45" s="701"/>
      <c r="DC45" s="702"/>
      <c r="DD45" s="686">
        <v>170474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1526274</v>
      </c>
      <c r="CS46" s="681"/>
      <c r="CT46" s="681"/>
      <c r="CU46" s="681"/>
      <c r="CV46" s="681"/>
      <c r="CW46" s="681"/>
      <c r="CX46" s="681"/>
      <c r="CY46" s="682"/>
      <c r="CZ46" s="683">
        <v>7.1</v>
      </c>
      <c r="DA46" s="684"/>
      <c r="DB46" s="684"/>
      <c r="DC46" s="685"/>
      <c r="DD46" s="686">
        <v>427178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109902</v>
      </c>
      <c r="CS47" s="699"/>
      <c r="CT47" s="699"/>
      <c r="CU47" s="699"/>
      <c r="CV47" s="699"/>
      <c r="CW47" s="699"/>
      <c r="CX47" s="699"/>
      <c r="CY47" s="700"/>
      <c r="CZ47" s="683">
        <v>0.5</v>
      </c>
      <c r="DA47" s="701"/>
      <c r="DB47" s="701"/>
      <c r="DC47" s="702"/>
      <c r="DD47" s="686">
        <v>8836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236</v>
      </c>
      <c r="CS48" s="681"/>
      <c r="CT48" s="681"/>
      <c r="CU48" s="681"/>
      <c r="CV48" s="681"/>
      <c r="CW48" s="681"/>
      <c r="CX48" s="681"/>
      <c r="CY48" s="682"/>
      <c r="CZ48" s="683" t="s">
        <v>125</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21510590</v>
      </c>
      <c r="CS49" s="665"/>
      <c r="CT49" s="665"/>
      <c r="CU49" s="665"/>
      <c r="CV49" s="665"/>
      <c r="CW49" s="665"/>
      <c r="CX49" s="665"/>
      <c r="CY49" s="666"/>
      <c r="CZ49" s="667">
        <v>100</v>
      </c>
      <c r="DA49" s="668"/>
      <c r="DB49" s="668"/>
      <c r="DC49" s="669"/>
      <c r="DD49" s="670">
        <v>10318511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zDCZmgLC1NqeFggfXrxjyfiz7hS4LlTLqSXNaYUiTpKEx8OETa45kwLXlgDqhvNcHAuW0yZcpGdYnWg2+2wYg==" saltValue="i7ZTK8X4BuiepXRCLZwo6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369</v>
      </c>
      <c r="DK2" s="1205"/>
      <c r="DL2" s="1205"/>
      <c r="DM2" s="1205"/>
      <c r="DN2" s="1205"/>
      <c r="DO2" s="1206"/>
      <c r="DP2" s="251"/>
      <c r="DQ2" s="1204" t="s">
        <v>370</v>
      </c>
      <c r="DR2" s="1205"/>
      <c r="DS2" s="1205"/>
      <c r="DT2" s="1205"/>
      <c r="DU2" s="1205"/>
      <c r="DV2" s="1205"/>
      <c r="DW2" s="1205"/>
      <c r="DX2" s="1205"/>
      <c r="DY2" s="1205"/>
      <c r="DZ2" s="120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7"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2" t="s">
        <v>387</v>
      </c>
      <c r="DH5" s="1193"/>
      <c r="DI5" s="1193"/>
      <c r="DJ5" s="1193"/>
      <c r="DK5" s="1194"/>
      <c r="DL5" s="1192" t="s">
        <v>388</v>
      </c>
      <c r="DM5" s="1193"/>
      <c r="DN5" s="1193"/>
      <c r="DO5" s="1193"/>
      <c r="DP5" s="1194"/>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8">
        <v>21700</v>
      </c>
      <c r="R7" s="1199"/>
      <c r="S7" s="1199"/>
      <c r="T7" s="1199"/>
      <c r="U7" s="1199"/>
      <c r="V7" s="1199">
        <v>21511</v>
      </c>
      <c r="W7" s="1199"/>
      <c r="X7" s="1199"/>
      <c r="Y7" s="1199"/>
      <c r="Z7" s="1199"/>
      <c r="AA7" s="1199">
        <v>189</v>
      </c>
      <c r="AB7" s="1199"/>
      <c r="AC7" s="1199"/>
      <c r="AD7" s="1199"/>
      <c r="AE7" s="1200"/>
      <c r="AF7" s="1201">
        <v>116</v>
      </c>
      <c r="AG7" s="1202"/>
      <c r="AH7" s="1202"/>
      <c r="AI7" s="1202"/>
      <c r="AJ7" s="1203"/>
      <c r="AK7" s="1185">
        <v>708</v>
      </c>
      <c r="AL7" s="1186"/>
      <c r="AM7" s="1186"/>
      <c r="AN7" s="1186"/>
      <c r="AO7" s="1186"/>
      <c r="AP7" s="1186">
        <v>15630</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598</v>
      </c>
      <c r="BT7" s="1190"/>
      <c r="BU7" s="1190"/>
      <c r="BV7" s="1190"/>
      <c r="BW7" s="1190"/>
      <c r="BX7" s="1190"/>
      <c r="BY7" s="1190"/>
      <c r="BZ7" s="1190"/>
      <c r="CA7" s="1190"/>
      <c r="CB7" s="1190"/>
      <c r="CC7" s="1190"/>
      <c r="CD7" s="1190"/>
      <c r="CE7" s="1190"/>
      <c r="CF7" s="1190"/>
      <c r="CG7" s="1191"/>
      <c r="CH7" s="1182">
        <v>1</v>
      </c>
      <c r="CI7" s="1183"/>
      <c r="CJ7" s="1183"/>
      <c r="CK7" s="1183"/>
      <c r="CL7" s="1184"/>
      <c r="CM7" s="1182">
        <v>366</v>
      </c>
      <c r="CN7" s="1183"/>
      <c r="CO7" s="1183"/>
      <c r="CP7" s="1183"/>
      <c r="CQ7" s="1184"/>
      <c r="CR7" s="1182">
        <v>343</v>
      </c>
      <c r="CS7" s="1183"/>
      <c r="CT7" s="1183"/>
      <c r="CU7" s="1183"/>
      <c r="CV7" s="1184"/>
      <c r="CW7" s="1182">
        <v>6</v>
      </c>
      <c r="CX7" s="1183"/>
      <c r="CY7" s="1183"/>
      <c r="CZ7" s="1183"/>
      <c r="DA7" s="1184"/>
      <c r="DB7" s="1182" t="s">
        <v>586</v>
      </c>
      <c r="DC7" s="1183"/>
      <c r="DD7" s="1183"/>
      <c r="DE7" s="1183"/>
      <c r="DF7" s="1184"/>
      <c r="DG7" s="1182" t="s">
        <v>586</v>
      </c>
      <c r="DH7" s="1183"/>
      <c r="DI7" s="1183"/>
      <c r="DJ7" s="1183"/>
      <c r="DK7" s="1184"/>
      <c r="DL7" s="1182" t="s">
        <v>586</v>
      </c>
      <c r="DM7" s="1183"/>
      <c r="DN7" s="1183"/>
      <c r="DO7" s="1183"/>
      <c r="DP7" s="1184"/>
      <c r="DQ7" s="1182" t="s">
        <v>586</v>
      </c>
      <c r="DR7" s="1183"/>
      <c r="DS7" s="1183"/>
      <c r="DT7" s="1183"/>
      <c r="DU7" s="1184"/>
      <c r="DV7" s="1209"/>
      <c r="DW7" s="1210"/>
      <c r="DX7" s="1210"/>
      <c r="DY7" s="1210"/>
      <c r="DZ7" s="1211"/>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6</v>
      </c>
      <c r="CI8" s="1085"/>
      <c r="CJ8" s="1085"/>
      <c r="CK8" s="1085"/>
      <c r="CL8" s="1086"/>
      <c r="CM8" s="1084">
        <v>112</v>
      </c>
      <c r="CN8" s="1085"/>
      <c r="CO8" s="1085"/>
      <c r="CP8" s="1085"/>
      <c r="CQ8" s="1086"/>
      <c r="CR8" s="1084">
        <v>6</v>
      </c>
      <c r="CS8" s="1085"/>
      <c r="CT8" s="1085"/>
      <c r="CU8" s="1085"/>
      <c r="CV8" s="1086"/>
      <c r="CW8" s="1084">
        <v>54</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f>Q7</f>
        <v>21700</v>
      </c>
      <c r="R23" s="1164"/>
      <c r="S23" s="1164"/>
      <c r="T23" s="1164"/>
      <c r="U23" s="1164"/>
      <c r="V23" s="1163">
        <f t="shared" ref="V23" si="0">V7</f>
        <v>21511</v>
      </c>
      <c r="W23" s="1164"/>
      <c r="X23" s="1164"/>
      <c r="Y23" s="1164"/>
      <c r="Z23" s="1164"/>
      <c r="AA23" s="1163">
        <f t="shared" ref="AA23" si="1">AA7</f>
        <v>189</v>
      </c>
      <c r="AB23" s="1164"/>
      <c r="AC23" s="1164"/>
      <c r="AD23" s="1164"/>
      <c r="AE23" s="1164"/>
      <c r="AF23" s="1165">
        <v>116</v>
      </c>
      <c r="AG23" s="1164"/>
      <c r="AH23" s="1164"/>
      <c r="AI23" s="1164"/>
      <c r="AJ23" s="1166"/>
      <c r="AK23" s="1167"/>
      <c r="AL23" s="1168"/>
      <c r="AM23" s="1168"/>
      <c r="AN23" s="1168"/>
      <c r="AO23" s="1168"/>
      <c r="AP23" s="1163">
        <f t="shared" ref="AP23" si="2">AP7</f>
        <v>15630</v>
      </c>
      <c r="AQ23" s="1164"/>
      <c r="AR23" s="1164"/>
      <c r="AS23" s="1164"/>
      <c r="AT23" s="1164"/>
      <c r="AU23" s="1169"/>
      <c r="AV23" s="1169"/>
      <c r="AW23" s="1169"/>
      <c r="AX23" s="1169"/>
      <c r="AY23" s="1170"/>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4521</v>
      </c>
      <c r="R28" s="1149"/>
      <c r="S28" s="1149"/>
      <c r="T28" s="1149"/>
      <c r="U28" s="1149"/>
      <c r="V28" s="1149">
        <v>4617</v>
      </c>
      <c r="W28" s="1149"/>
      <c r="X28" s="1149"/>
      <c r="Y28" s="1149"/>
      <c r="Z28" s="1149"/>
      <c r="AA28" s="1149">
        <v>-96</v>
      </c>
      <c r="AB28" s="1149"/>
      <c r="AC28" s="1149"/>
      <c r="AD28" s="1149"/>
      <c r="AE28" s="1150"/>
      <c r="AF28" s="1151">
        <v>-95</v>
      </c>
      <c r="AG28" s="1149"/>
      <c r="AH28" s="1149"/>
      <c r="AI28" s="1149"/>
      <c r="AJ28" s="1152"/>
      <c r="AK28" s="1153">
        <v>461</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3797</v>
      </c>
      <c r="R29" s="1139"/>
      <c r="S29" s="1139"/>
      <c r="T29" s="1139"/>
      <c r="U29" s="1139"/>
      <c r="V29" s="1139">
        <v>3704</v>
      </c>
      <c r="W29" s="1139"/>
      <c r="X29" s="1139"/>
      <c r="Y29" s="1139"/>
      <c r="Z29" s="1139"/>
      <c r="AA29" s="1139">
        <v>93</v>
      </c>
      <c r="AB29" s="1139"/>
      <c r="AC29" s="1139"/>
      <c r="AD29" s="1139"/>
      <c r="AE29" s="1140"/>
      <c r="AF29" s="1114">
        <v>93</v>
      </c>
      <c r="AG29" s="1115"/>
      <c r="AH29" s="1115"/>
      <c r="AI29" s="1115"/>
      <c r="AJ29" s="1116"/>
      <c r="AK29" s="1075">
        <v>588</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614</v>
      </c>
      <c r="R30" s="1139"/>
      <c r="S30" s="1139"/>
      <c r="T30" s="1139"/>
      <c r="U30" s="1139"/>
      <c r="V30" s="1139">
        <v>612</v>
      </c>
      <c r="W30" s="1139"/>
      <c r="X30" s="1139"/>
      <c r="Y30" s="1139"/>
      <c r="Z30" s="1139"/>
      <c r="AA30" s="1139">
        <v>2</v>
      </c>
      <c r="AB30" s="1139"/>
      <c r="AC30" s="1139"/>
      <c r="AD30" s="1139"/>
      <c r="AE30" s="1140"/>
      <c r="AF30" s="1114">
        <v>2</v>
      </c>
      <c r="AG30" s="1115"/>
      <c r="AH30" s="1115"/>
      <c r="AI30" s="1115"/>
      <c r="AJ30" s="1116"/>
      <c r="AK30" s="1075">
        <v>202</v>
      </c>
      <c r="AL30" s="1066"/>
      <c r="AM30" s="1066"/>
      <c r="AN30" s="1066"/>
      <c r="AO30" s="1066"/>
      <c r="AP30" s="1066" t="s">
        <v>587</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2</v>
      </c>
      <c r="R31" s="1139"/>
      <c r="S31" s="1139"/>
      <c r="T31" s="1139"/>
      <c r="U31" s="1139"/>
      <c r="V31" s="1139">
        <v>1</v>
      </c>
      <c r="W31" s="1139"/>
      <c r="X31" s="1139"/>
      <c r="Y31" s="1139"/>
      <c r="Z31" s="1139"/>
      <c r="AA31" s="1139">
        <v>1</v>
      </c>
      <c r="AB31" s="1139"/>
      <c r="AC31" s="1139"/>
      <c r="AD31" s="1139"/>
      <c r="AE31" s="1140"/>
      <c r="AF31" s="1114">
        <v>1</v>
      </c>
      <c r="AG31" s="1115"/>
      <c r="AH31" s="1115"/>
      <c r="AI31" s="1115"/>
      <c r="AJ31" s="1116"/>
      <c r="AK31" s="1075" t="s">
        <v>586</v>
      </c>
      <c r="AL31" s="1066"/>
      <c r="AM31" s="1066"/>
      <c r="AN31" s="1066"/>
      <c r="AO31" s="1066"/>
      <c r="AP31" s="1066" t="s">
        <v>586</v>
      </c>
      <c r="AQ31" s="1066"/>
      <c r="AR31" s="1066"/>
      <c r="AS31" s="1066"/>
      <c r="AT31" s="1066"/>
      <c r="AU31" s="1066" t="s">
        <v>586</v>
      </c>
      <c r="AV31" s="1066"/>
      <c r="AW31" s="1066"/>
      <c r="AX31" s="1066"/>
      <c r="AY31" s="1066"/>
      <c r="AZ31" s="1137" t="s">
        <v>586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729</v>
      </c>
      <c r="R32" s="1139"/>
      <c r="S32" s="1139"/>
      <c r="T32" s="1139"/>
      <c r="U32" s="1139"/>
      <c r="V32" s="1139">
        <v>667</v>
      </c>
      <c r="W32" s="1139"/>
      <c r="X32" s="1139"/>
      <c r="Y32" s="1139"/>
      <c r="Z32" s="1139"/>
      <c r="AA32" s="1139">
        <v>62</v>
      </c>
      <c r="AB32" s="1139"/>
      <c r="AC32" s="1139"/>
      <c r="AD32" s="1139"/>
      <c r="AE32" s="1140"/>
      <c r="AF32" s="1114">
        <v>776</v>
      </c>
      <c r="AG32" s="1115"/>
      <c r="AH32" s="1115"/>
      <c r="AI32" s="1115"/>
      <c r="AJ32" s="1116"/>
      <c r="AK32" s="1075">
        <v>8</v>
      </c>
      <c r="AL32" s="1066"/>
      <c r="AM32" s="1066"/>
      <c r="AN32" s="1066"/>
      <c r="AO32" s="1066"/>
      <c r="AP32" s="1066">
        <v>1307</v>
      </c>
      <c r="AQ32" s="1066"/>
      <c r="AR32" s="1066"/>
      <c r="AS32" s="1066"/>
      <c r="AT32" s="1066"/>
      <c r="AU32" s="1066">
        <v>1</v>
      </c>
      <c r="AV32" s="1066"/>
      <c r="AW32" s="1066"/>
      <c r="AX32" s="1066"/>
      <c r="AY32" s="1066"/>
      <c r="AZ32" s="1137" t="s">
        <v>586</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513</v>
      </c>
      <c r="R33" s="1139"/>
      <c r="S33" s="1139"/>
      <c r="T33" s="1139"/>
      <c r="U33" s="1139"/>
      <c r="V33" s="1139">
        <v>466</v>
      </c>
      <c r="W33" s="1139"/>
      <c r="X33" s="1139"/>
      <c r="Y33" s="1139"/>
      <c r="Z33" s="1139"/>
      <c r="AA33" s="1139">
        <v>47</v>
      </c>
      <c r="AB33" s="1139"/>
      <c r="AC33" s="1139"/>
      <c r="AD33" s="1139"/>
      <c r="AE33" s="1140"/>
      <c r="AF33" s="1114">
        <v>7</v>
      </c>
      <c r="AG33" s="1115"/>
      <c r="AH33" s="1115"/>
      <c r="AI33" s="1115"/>
      <c r="AJ33" s="1116"/>
      <c r="AK33" s="1075">
        <v>291</v>
      </c>
      <c r="AL33" s="1066"/>
      <c r="AM33" s="1066"/>
      <c r="AN33" s="1066"/>
      <c r="AO33" s="1066"/>
      <c r="AP33" s="1066">
        <v>5111</v>
      </c>
      <c r="AQ33" s="1066"/>
      <c r="AR33" s="1066"/>
      <c r="AS33" s="1066"/>
      <c r="AT33" s="1066"/>
      <c r="AU33" s="1066">
        <v>4993</v>
      </c>
      <c r="AV33" s="1066"/>
      <c r="AW33" s="1066"/>
      <c r="AX33" s="1066"/>
      <c r="AY33" s="1066"/>
      <c r="AZ33" s="1137" t="s">
        <v>586</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785</v>
      </c>
      <c r="AG63" s="1054"/>
      <c r="AH63" s="1054"/>
      <c r="AI63" s="1054"/>
      <c r="AJ63" s="1125"/>
      <c r="AK63" s="1126"/>
      <c r="AL63" s="1058"/>
      <c r="AM63" s="1058"/>
      <c r="AN63" s="1058"/>
      <c r="AO63" s="1058"/>
      <c r="AP63" s="1054">
        <f>AP32+AP33</f>
        <v>6418</v>
      </c>
      <c r="AQ63" s="1054"/>
      <c r="AR63" s="1054"/>
      <c r="AS63" s="1054"/>
      <c r="AT63" s="1054"/>
      <c r="AU63" s="1054">
        <f>AU32+AU33</f>
        <v>4994</v>
      </c>
      <c r="AV63" s="1054"/>
      <c r="AW63" s="1054"/>
      <c r="AX63" s="1054"/>
      <c r="AY63" s="1054"/>
      <c r="AZ63" s="1120"/>
      <c r="BA63" s="1120"/>
      <c r="BB63" s="1120"/>
      <c r="BC63" s="1120"/>
      <c r="BD63" s="1120"/>
      <c r="BE63" s="1055"/>
      <c r="BF63" s="1055"/>
      <c r="BG63" s="1055"/>
      <c r="BH63" s="1055"/>
      <c r="BI63" s="1056"/>
      <c r="BJ63" s="1121" t="s">
        <v>125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399</v>
      </c>
      <c r="AB66" s="1097"/>
      <c r="AC66" s="1097"/>
      <c r="AD66" s="1097"/>
      <c r="AE66" s="1098"/>
      <c r="AF66" s="1102" t="s">
        <v>400</v>
      </c>
      <c r="AG66" s="1103"/>
      <c r="AH66" s="1103"/>
      <c r="AI66" s="1103"/>
      <c r="AJ66" s="1104"/>
      <c r="AK66" s="1096" t="s">
        <v>418</v>
      </c>
      <c r="AL66" s="1091"/>
      <c r="AM66" s="1091"/>
      <c r="AN66" s="1091"/>
      <c r="AO66" s="1092"/>
      <c r="AP66" s="1096" t="s">
        <v>402</v>
      </c>
      <c r="AQ66" s="1097"/>
      <c r="AR66" s="1097"/>
      <c r="AS66" s="1097"/>
      <c r="AT66" s="1098"/>
      <c r="AU66" s="1096" t="s">
        <v>419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172</v>
      </c>
      <c r="R68" s="1077"/>
      <c r="S68" s="1077"/>
      <c r="T68" s="1077"/>
      <c r="U68" s="1077"/>
      <c r="V68" s="1077">
        <v>162</v>
      </c>
      <c r="W68" s="1077"/>
      <c r="X68" s="1077"/>
      <c r="Y68" s="1077"/>
      <c r="Z68" s="1077"/>
      <c r="AA68" s="1077">
        <v>10</v>
      </c>
      <c r="AB68" s="1077"/>
      <c r="AC68" s="1077"/>
      <c r="AD68" s="1077"/>
      <c r="AE68" s="1077"/>
      <c r="AF68" s="1077">
        <v>10</v>
      </c>
      <c r="AG68" s="1077"/>
      <c r="AH68" s="1077"/>
      <c r="AI68" s="1077"/>
      <c r="AJ68" s="1077"/>
      <c r="AK68" s="1077" t="s">
        <v>523</v>
      </c>
      <c r="AL68" s="1077"/>
      <c r="AM68" s="1077"/>
      <c r="AN68" s="1077"/>
      <c r="AO68" s="1077"/>
      <c r="AP68" s="1077" t="s">
        <v>523</v>
      </c>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600</v>
      </c>
      <c r="C69" s="1070"/>
      <c r="D69" s="1070"/>
      <c r="E69" s="1070"/>
      <c r="F69" s="1070"/>
      <c r="G69" s="1070"/>
      <c r="H69" s="1070"/>
      <c r="I69" s="1070"/>
      <c r="J69" s="1070"/>
      <c r="K69" s="1070"/>
      <c r="L69" s="1070"/>
      <c r="M69" s="1070"/>
      <c r="N69" s="1070"/>
      <c r="O69" s="1070"/>
      <c r="P69" s="1071"/>
      <c r="Q69" s="1072">
        <v>248</v>
      </c>
      <c r="R69" s="1066"/>
      <c r="S69" s="1066"/>
      <c r="T69" s="1066"/>
      <c r="U69" s="1066"/>
      <c r="V69" s="1066">
        <v>224</v>
      </c>
      <c r="W69" s="1066"/>
      <c r="X69" s="1066"/>
      <c r="Y69" s="1066"/>
      <c r="Z69" s="1066"/>
      <c r="AA69" s="1066">
        <v>24</v>
      </c>
      <c r="AB69" s="1066"/>
      <c r="AC69" s="1066"/>
      <c r="AD69" s="1066"/>
      <c r="AE69" s="1066"/>
      <c r="AF69" s="1066">
        <v>24</v>
      </c>
      <c r="AG69" s="1066"/>
      <c r="AH69" s="1066"/>
      <c r="AI69" s="1066"/>
      <c r="AJ69" s="1066"/>
      <c r="AK69" s="1066" t="s">
        <v>523</v>
      </c>
      <c r="AL69" s="1066"/>
      <c r="AM69" s="1066"/>
      <c r="AN69" s="1066"/>
      <c r="AO69" s="1066"/>
      <c r="AP69" s="1066" t="s">
        <v>523</v>
      </c>
      <c r="AQ69" s="1066"/>
      <c r="AR69" s="1066"/>
      <c r="AS69" s="1066"/>
      <c r="AT69" s="1066"/>
      <c r="AU69" s="1066" t="s">
        <v>523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601</v>
      </c>
      <c r="C70" s="1070"/>
      <c r="D70" s="1070"/>
      <c r="E70" s="1070"/>
      <c r="F70" s="1070"/>
      <c r="G70" s="1070"/>
      <c r="H70" s="1070"/>
      <c r="I70" s="1070"/>
      <c r="J70" s="1070"/>
      <c r="K70" s="1070"/>
      <c r="L70" s="1070"/>
      <c r="M70" s="1070"/>
      <c r="N70" s="1070"/>
      <c r="O70" s="1070"/>
      <c r="P70" s="1071"/>
      <c r="Q70" s="1072">
        <v>83</v>
      </c>
      <c r="R70" s="1066"/>
      <c r="S70" s="1066"/>
      <c r="T70" s="1066"/>
      <c r="U70" s="1066"/>
      <c r="V70" s="1066">
        <v>81</v>
      </c>
      <c r="W70" s="1066"/>
      <c r="X70" s="1066"/>
      <c r="Y70" s="1066"/>
      <c r="Z70" s="1066"/>
      <c r="AA70" s="1066">
        <v>2</v>
      </c>
      <c r="AB70" s="1066"/>
      <c r="AC70" s="1066"/>
      <c r="AD70" s="1066"/>
      <c r="AE70" s="1066"/>
      <c r="AF70" s="1066">
        <v>2</v>
      </c>
      <c r="AG70" s="1066"/>
      <c r="AH70" s="1066"/>
      <c r="AI70" s="1066"/>
      <c r="AJ70" s="1066"/>
      <c r="AK70" s="1066" t="s">
        <v>523</v>
      </c>
      <c r="AL70" s="1066"/>
      <c r="AM70" s="1066"/>
      <c r="AN70" s="1066"/>
      <c r="AO70" s="1066"/>
      <c r="AP70" s="1066" t="s">
        <v>523</v>
      </c>
      <c r="AQ70" s="1066"/>
      <c r="AR70" s="1066"/>
      <c r="AS70" s="1066"/>
      <c r="AT70" s="1066"/>
      <c r="AU70" s="1066" t="s">
        <v>523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589</v>
      </c>
      <c r="C71" s="1070"/>
      <c r="D71" s="1070"/>
      <c r="E71" s="1070"/>
      <c r="F71" s="1070"/>
      <c r="G71" s="1070"/>
      <c r="H71" s="1070"/>
      <c r="I71" s="1070"/>
      <c r="J71" s="1070"/>
      <c r="K71" s="1070"/>
      <c r="L71" s="1070"/>
      <c r="M71" s="1070"/>
      <c r="N71" s="1070"/>
      <c r="O71" s="1070"/>
      <c r="P71" s="1071"/>
      <c r="Q71" s="1072">
        <v>35</v>
      </c>
      <c r="R71" s="1066"/>
      <c r="S71" s="1066"/>
      <c r="T71" s="1066"/>
      <c r="U71" s="1066"/>
      <c r="V71" s="1066">
        <v>33</v>
      </c>
      <c r="W71" s="1066"/>
      <c r="X71" s="1066"/>
      <c r="Y71" s="1066"/>
      <c r="Z71" s="1066"/>
      <c r="AA71" s="1066">
        <v>3</v>
      </c>
      <c r="AB71" s="1066"/>
      <c r="AC71" s="1066"/>
      <c r="AD71" s="1066"/>
      <c r="AE71" s="1066"/>
      <c r="AF71" s="1066">
        <v>3</v>
      </c>
      <c r="AG71" s="1066"/>
      <c r="AH71" s="1066"/>
      <c r="AI71" s="1066"/>
      <c r="AJ71" s="1066"/>
      <c r="AK71" s="1066" t="s">
        <v>523</v>
      </c>
      <c r="AL71" s="1066"/>
      <c r="AM71" s="1066"/>
      <c r="AN71" s="1066"/>
      <c r="AO71" s="1066"/>
      <c r="AP71" s="1066" t="s">
        <v>523</v>
      </c>
      <c r="AQ71" s="1066"/>
      <c r="AR71" s="1066"/>
      <c r="AS71" s="1066"/>
      <c r="AT71" s="1066"/>
      <c r="AU71" s="1066" t="s">
        <v>523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590</v>
      </c>
      <c r="C72" s="1070"/>
      <c r="D72" s="1070"/>
      <c r="E72" s="1070"/>
      <c r="F72" s="1070"/>
      <c r="G72" s="1070"/>
      <c r="H72" s="1070"/>
      <c r="I72" s="1070"/>
      <c r="J72" s="1070"/>
      <c r="K72" s="1070"/>
      <c r="L72" s="1070"/>
      <c r="M72" s="1070"/>
      <c r="N72" s="1070"/>
      <c r="O72" s="1070"/>
      <c r="P72" s="1071"/>
      <c r="Q72" s="1072">
        <v>15</v>
      </c>
      <c r="R72" s="1066"/>
      <c r="S72" s="1066"/>
      <c r="T72" s="1066"/>
      <c r="U72" s="1066"/>
      <c r="V72" s="1066">
        <v>3</v>
      </c>
      <c r="W72" s="1066"/>
      <c r="X72" s="1066"/>
      <c r="Y72" s="1066"/>
      <c r="Z72" s="1066"/>
      <c r="AA72" s="1066">
        <v>12</v>
      </c>
      <c r="AB72" s="1066"/>
      <c r="AC72" s="1066"/>
      <c r="AD72" s="1066"/>
      <c r="AE72" s="1066"/>
      <c r="AF72" s="1066">
        <v>12</v>
      </c>
      <c r="AG72" s="1066"/>
      <c r="AH72" s="1066"/>
      <c r="AI72" s="1066"/>
      <c r="AJ72" s="1066"/>
      <c r="AK72" s="1066" t="s">
        <v>523</v>
      </c>
      <c r="AL72" s="1066"/>
      <c r="AM72" s="1066"/>
      <c r="AN72" s="1066"/>
      <c r="AO72" s="1066"/>
      <c r="AP72" s="1066" t="s">
        <v>523</v>
      </c>
      <c r="AQ72" s="1066"/>
      <c r="AR72" s="1066"/>
      <c r="AS72" s="1066"/>
      <c r="AT72" s="1066"/>
      <c r="AU72" s="1066" t="s">
        <v>523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591</v>
      </c>
      <c r="C73" s="1070"/>
      <c r="D73" s="1070"/>
      <c r="E73" s="1070"/>
      <c r="F73" s="1070"/>
      <c r="G73" s="1070"/>
      <c r="H73" s="1070"/>
      <c r="I73" s="1070"/>
      <c r="J73" s="1070"/>
      <c r="K73" s="1070"/>
      <c r="L73" s="1070"/>
      <c r="M73" s="1070"/>
      <c r="N73" s="1070"/>
      <c r="O73" s="1070"/>
      <c r="P73" s="1071"/>
      <c r="Q73" s="1072">
        <v>25</v>
      </c>
      <c r="R73" s="1066"/>
      <c r="S73" s="1066"/>
      <c r="T73" s="1066"/>
      <c r="U73" s="1066"/>
      <c r="V73" s="1066">
        <v>34</v>
      </c>
      <c r="W73" s="1066"/>
      <c r="X73" s="1066"/>
      <c r="Y73" s="1066"/>
      <c r="Z73" s="1066"/>
      <c r="AA73" s="1066">
        <v>-8</v>
      </c>
      <c r="AB73" s="1066"/>
      <c r="AC73" s="1066"/>
      <c r="AD73" s="1066"/>
      <c r="AE73" s="1066"/>
      <c r="AF73" s="1066">
        <v>-8</v>
      </c>
      <c r="AG73" s="1066"/>
      <c r="AH73" s="1066"/>
      <c r="AI73" s="1066"/>
      <c r="AJ73" s="1066"/>
      <c r="AK73" s="1066" t="s">
        <v>523</v>
      </c>
      <c r="AL73" s="1066"/>
      <c r="AM73" s="1066"/>
      <c r="AN73" s="1066"/>
      <c r="AO73" s="1066"/>
      <c r="AP73" s="1066" t="s">
        <v>523</v>
      </c>
      <c r="AQ73" s="1066"/>
      <c r="AR73" s="1066"/>
      <c r="AS73" s="1066"/>
      <c r="AT73" s="1066"/>
      <c r="AU73" s="1066" t="s">
        <v>523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592</v>
      </c>
      <c r="C74" s="1070"/>
      <c r="D74" s="1070"/>
      <c r="E74" s="1070"/>
      <c r="F74" s="1070"/>
      <c r="G74" s="1070"/>
      <c r="H74" s="1070"/>
      <c r="I74" s="1070"/>
      <c r="J74" s="1070"/>
      <c r="K74" s="1070"/>
      <c r="L74" s="1070"/>
      <c r="M74" s="1070"/>
      <c r="N74" s="1070"/>
      <c r="O74" s="1070"/>
      <c r="P74" s="1071"/>
      <c r="Q74" s="1072">
        <v>6502</v>
      </c>
      <c r="R74" s="1066"/>
      <c r="S74" s="1066"/>
      <c r="T74" s="1066"/>
      <c r="U74" s="1066"/>
      <c r="V74" s="1066">
        <v>5863</v>
      </c>
      <c r="W74" s="1066"/>
      <c r="X74" s="1066"/>
      <c r="Y74" s="1066"/>
      <c r="Z74" s="1066"/>
      <c r="AA74" s="1066">
        <v>639</v>
      </c>
      <c r="AB74" s="1066"/>
      <c r="AC74" s="1066"/>
      <c r="AD74" s="1066"/>
      <c r="AE74" s="1066"/>
      <c r="AF74" s="1066">
        <v>639</v>
      </c>
      <c r="AG74" s="1066"/>
      <c r="AH74" s="1066"/>
      <c r="AI74" s="1066"/>
      <c r="AJ74" s="1066"/>
      <c r="AK74" s="1066">
        <v>54</v>
      </c>
      <c r="AL74" s="1066"/>
      <c r="AM74" s="1066"/>
      <c r="AN74" s="1066"/>
      <c r="AO74" s="1066"/>
      <c r="AP74" s="1066">
        <v>2878</v>
      </c>
      <c r="AQ74" s="1066"/>
      <c r="AR74" s="1066"/>
      <c r="AS74" s="1066"/>
      <c r="AT74" s="1066"/>
      <c r="AU74" s="1066" t="s">
        <v>523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593</v>
      </c>
      <c r="C75" s="1070"/>
      <c r="D75" s="1070"/>
      <c r="E75" s="1070"/>
      <c r="F75" s="1070"/>
      <c r="G75" s="1070"/>
      <c r="H75" s="1070"/>
      <c r="I75" s="1070"/>
      <c r="J75" s="1070"/>
      <c r="K75" s="1070"/>
      <c r="L75" s="1070"/>
      <c r="M75" s="1070"/>
      <c r="N75" s="1070"/>
      <c r="O75" s="1070"/>
      <c r="P75" s="1071"/>
      <c r="Q75" s="1073">
        <v>1662</v>
      </c>
      <c r="R75" s="1074"/>
      <c r="S75" s="1074"/>
      <c r="T75" s="1074"/>
      <c r="U75" s="1075"/>
      <c r="V75" s="1076">
        <v>1571</v>
      </c>
      <c r="W75" s="1074"/>
      <c r="X75" s="1074"/>
      <c r="Y75" s="1074"/>
      <c r="Z75" s="1075"/>
      <c r="AA75" s="1076">
        <v>91</v>
      </c>
      <c r="AB75" s="1074"/>
      <c r="AC75" s="1074"/>
      <c r="AD75" s="1074"/>
      <c r="AE75" s="1075"/>
      <c r="AF75" s="1076">
        <v>91</v>
      </c>
      <c r="AG75" s="1074"/>
      <c r="AH75" s="1074"/>
      <c r="AI75" s="1074"/>
      <c r="AJ75" s="1075"/>
      <c r="AK75" s="1076">
        <v>88</v>
      </c>
      <c r="AL75" s="1074"/>
      <c r="AM75" s="1074"/>
      <c r="AN75" s="1074"/>
      <c r="AO75" s="1075"/>
      <c r="AP75" s="1076">
        <v>895</v>
      </c>
      <c r="AQ75" s="1074"/>
      <c r="AR75" s="1074"/>
      <c r="AS75" s="1074"/>
      <c r="AT75" s="1075"/>
      <c r="AU75" s="1076">
        <v>30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594</v>
      </c>
      <c r="C76" s="1070"/>
      <c r="D76" s="1070"/>
      <c r="E76" s="1070"/>
      <c r="F76" s="1070"/>
      <c r="G76" s="1070"/>
      <c r="H76" s="1070"/>
      <c r="I76" s="1070"/>
      <c r="J76" s="1070"/>
      <c r="K76" s="1070"/>
      <c r="L76" s="1070"/>
      <c r="M76" s="1070"/>
      <c r="N76" s="1070"/>
      <c r="O76" s="1070"/>
      <c r="P76" s="1071"/>
      <c r="Q76" s="1073">
        <v>236</v>
      </c>
      <c r="R76" s="1074"/>
      <c r="S76" s="1074"/>
      <c r="T76" s="1074"/>
      <c r="U76" s="1075"/>
      <c r="V76" s="1076">
        <v>228</v>
      </c>
      <c r="W76" s="1074"/>
      <c r="X76" s="1074"/>
      <c r="Y76" s="1074"/>
      <c r="Z76" s="1075"/>
      <c r="AA76" s="1076">
        <v>8</v>
      </c>
      <c r="AB76" s="1074"/>
      <c r="AC76" s="1074"/>
      <c r="AD76" s="1074"/>
      <c r="AE76" s="1075"/>
      <c r="AF76" s="1076">
        <v>8</v>
      </c>
      <c r="AG76" s="1074"/>
      <c r="AH76" s="1074"/>
      <c r="AI76" s="1074"/>
      <c r="AJ76" s="1075"/>
      <c r="AK76" s="1076">
        <v>45</v>
      </c>
      <c r="AL76" s="1074"/>
      <c r="AM76" s="1074"/>
      <c r="AN76" s="1074"/>
      <c r="AO76" s="1075"/>
      <c r="AP76" s="1076" t="s">
        <v>523</v>
      </c>
      <c r="AQ76" s="1074"/>
      <c r="AR76" s="1074"/>
      <c r="AS76" s="1074"/>
      <c r="AT76" s="1075"/>
      <c r="AU76" s="1076" t="s">
        <v>523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602</v>
      </c>
      <c r="C77" s="1070"/>
      <c r="D77" s="1070"/>
      <c r="E77" s="1070"/>
      <c r="F77" s="1070"/>
      <c r="G77" s="1070"/>
      <c r="H77" s="1070"/>
      <c r="I77" s="1070"/>
      <c r="J77" s="1070"/>
      <c r="K77" s="1070"/>
      <c r="L77" s="1070"/>
      <c r="M77" s="1070"/>
      <c r="N77" s="1070"/>
      <c r="O77" s="1070"/>
      <c r="P77" s="1071"/>
      <c r="Q77" s="1073">
        <v>65</v>
      </c>
      <c r="R77" s="1074"/>
      <c r="S77" s="1074"/>
      <c r="T77" s="1074"/>
      <c r="U77" s="1075"/>
      <c r="V77" s="1076">
        <v>65</v>
      </c>
      <c r="W77" s="1074"/>
      <c r="X77" s="1074"/>
      <c r="Y77" s="1074"/>
      <c r="Z77" s="1075"/>
      <c r="AA77" s="1076" t="s">
        <v>523</v>
      </c>
      <c r="AB77" s="1074"/>
      <c r="AC77" s="1074"/>
      <c r="AD77" s="1074"/>
      <c r="AE77" s="1075"/>
      <c r="AF77" s="1076" t="s">
        <v>523</v>
      </c>
      <c r="AG77" s="1074"/>
      <c r="AH77" s="1074"/>
      <c r="AI77" s="1074"/>
      <c r="AJ77" s="1075"/>
      <c r="AK77" s="1076" t="s">
        <v>523</v>
      </c>
      <c r="AL77" s="1074"/>
      <c r="AM77" s="1074"/>
      <c r="AN77" s="1074"/>
      <c r="AO77" s="1075"/>
      <c r="AP77" s="1076" t="s">
        <v>523</v>
      </c>
      <c r="AQ77" s="1074"/>
      <c r="AR77" s="1074"/>
      <c r="AS77" s="1074"/>
      <c r="AT77" s="1075"/>
      <c r="AU77" s="1076" t="s">
        <v>523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595</v>
      </c>
      <c r="C78" s="1070"/>
      <c r="D78" s="1070"/>
      <c r="E78" s="1070"/>
      <c r="F78" s="1070"/>
      <c r="G78" s="1070"/>
      <c r="H78" s="1070"/>
      <c r="I78" s="1070"/>
      <c r="J78" s="1070"/>
      <c r="K78" s="1070"/>
      <c r="L78" s="1070"/>
      <c r="M78" s="1070"/>
      <c r="N78" s="1070"/>
      <c r="O78" s="1070"/>
      <c r="P78" s="1071"/>
      <c r="Q78" s="1072">
        <v>168</v>
      </c>
      <c r="R78" s="1066"/>
      <c r="S78" s="1066"/>
      <c r="T78" s="1066"/>
      <c r="U78" s="1066"/>
      <c r="V78" s="1066">
        <v>146</v>
      </c>
      <c r="W78" s="1066"/>
      <c r="X78" s="1066"/>
      <c r="Y78" s="1066"/>
      <c r="Z78" s="1066"/>
      <c r="AA78" s="1066">
        <v>21</v>
      </c>
      <c r="AB78" s="1066"/>
      <c r="AC78" s="1066"/>
      <c r="AD78" s="1066"/>
      <c r="AE78" s="1066"/>
      <c r="AF78" s="1066">
        <v>21</v>
      </c>
      <c r="AG78" s="1066"/>
      <c r="AH78" s="1066"/>
      <c r="AI78" s="1066"/>
      <c r="AJ78" s="1066"/>
      <c r="AK78" s="1066" t="s">
        <v>523</v>
      </c>
      <c r="AL78" s="1066"/>
      <c r="AM78" s="1066"/>
      <c r="AN78" s="1066"/>
      <c r="AO78" s="1066"/>
      <c r="AP78" s="1066" t="s">
        <v>523</v>
      </c>
      <c r="AQ78" s="1066"/>
      <c r="AR78" s="1066"/>
      <c r="AS78" s="1066"/>
      <c r="AT78" s="1066"/>
      <c r="AU78" s="1066" t="s">
        <v>523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596</v>
      </c>
      <c r="C79" s="1070"/>
      <c r="D79" s="1070"/>
      <c r="E79" s="1070"/>
      <c r="F79" s="1070"/>
      <c r="G79" s="1070"/>
      <c r="H79" s="1070"/>
      <c r="I79" s="1070"/>
      <c r="J79" s="1070"/>
      <c r="K79" s="1070"/>
      <c r="L79" s="1070"/>
      <c r="M79" s="1070"/>
      <c r="N79" s="1070"/>
      <c r="O79" s="1070"/>
      <c r="P79" s="1071"/>
      <c r="Q79" s="1072">
        <v>772932</v>
      </c>
      <c r="R79" s="1066"/>
      <c r="S79" s="1066"/>
      <c r="T79" s="1066"/>
      <c r="U79" s="1066"/>
      <c r="V79" s="1066">
        <v>740589</v>
      </c>
      <c r="W79" s="1066"/>
      <c r="X79" s="1066"/>
      <c r="Y79" s="1066"/>
      <c r="Z79" s="1066"/>
      <c r="AA79" s="1066">
        <v>32343</v>
      </c>
      <c r="AB79" s="1066"/>
      <c r="AC79" s="1066"/>
      <c r="AD79" s="1066"/>
      <c r="AE79" s="1066"/>
      <c r="AF79" s="1066">
        <v>32343</v>
      </c>
      <c r="AG79" s="1066"/>
      <c r="AH79" s="1066"/>
      <c r="AI79" s="1066"/>
      <c r="AJ79" s="1066"/>
      <c r="AK79" s="1066">
        <v>691</v>
      </c>
      <c r="AL79" s="1066"/>
      <c r="AM79" s="1066"/>
      <c r="AN79" s="1066"/>
      <c r="AO79" s="1066"/>
      <c r="AP79" s="1066" t="s">
        <v>523</v>
      </c>
      <c r="AQ79" s="1066"/>
      <c r="AR79" s="1066"/>
      <c r="AS79" s="1066"/>
      <c r="AT79" s="1066"/>
      <c r="AU79" s="1066" t="s">
        <v>523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597</v>
      </c>
      <c r="C80" s="1070"/>
      <c r="D80" s="1070"/>
      <c r="E80" s="1070"/>
      <c r="F80" s="1070"/>
      <c r="G80" s="1070"/>
      <c r="H80" s="1070"/>
      <c r="I80" s="1070"/>
      <c r="J80" s="1070"/>
      <c r="K80" s="1070"/>
      <c r="L80" s="1070"/>
      <c r="M80" s="1070"/>
      <c r="N80" s="1070"/>
      <c r="O80" s="1070"/>
      <c r="P80" s="1071"/>
      <c r="Q80" s="1072">
        <v>4321</v>
      </c>
      <c r="R80" s="1066"/>
      <c r="S80" s="1066"/>
      <c r="T80" s="1066"/>
      <c r="U80" s="1066"/>
      <c r="V80" s="1066">
        <v>3739</v>
      </c>
      <c r="W80" s="1066"/>
      <c r="X80" s="1066"/>
      <c r="Y80" s="1066"/>
      <c r="Z80" s="1066"/>
      <c r="AA80" s="1066">
        <v>581</v>
      </c>
      <c r="AB80" s="1066"/>
      <c r="AC80" s="1066"/>
      <c r="AD80" s="1066"/>
      <c r="AE80" s="1066"/>
      <c r="AF80" s="1066">
        <v>2184</v>
      </c>
      <c r="AG80" s="1066"/>
      <c r="AH80" s="1066"/>
      <c r="AI80" s="1066"/>
      <c r="AJ80" s="1066"/>
      <c r="AK80" s="1066" t="s">
        <v>523</v>
      </c>
      <c r="AL80" s="1066"/>
      <c r="AM80" s="1066"/>
      <c r="AN80" s="1066"/>
      <c r="AO80" s="1066"/>
      <c r="AP80" s="1066">
        <v>7465</v>
      </c>
      <c r="AQ80" s="1066"/>
      <c r="AR80" s="1066"/>
      <c r="AS80" s="1066"/>
      <c r="AT80" s="1066"/>
      <c r="AU80" s="1066" t="s">
        <v>523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35328</v>
      </c>
      <c r="AG88" s="1054"/>
      <c r="AH88" s="1054"/>
      <c r="AI88" s="1054"/>
      <c r="AJ88" s="1054"/>
      <c r="AK88" s="1058"/>
      <c r="AL88" s="1058"/>
      <c r="AM88" s="1058"/>
      <c r="AN88" s="1058"/>
      <c r="AO88" s="1058"/>
      <c r="AP88" s="1054">
        <v>11237</v>
      </c>
      <c r="AQ88" s="1054"/>
      <c r="AR88" s="1054"/>
      <c r="AS88" s="1054"/>
      <c r="AT88" s="1054"/>
      <c r="AU88" s="1054">
        <v>30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f>
        <v>349</v>
      </c>
      <c r="CS102" s="1046"/>
      <c r="CT102" s="1046"/>
      <c r="CU102" s="1046"/>
      <c r="CV102" s="1047"/>
      <c r="CW102" s="1045">
        <f>CW7+CW8</f>
        <v>60</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308</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308</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308</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1422831</v>
      </c>
      <c r="AB110" s="982"/>
      <c r="AC110" s="982"/>
      <c r="AD110" s="982"/>
      <c r="AE110" s="983"/>
      <c r="AF110" s="984">
        <v>1396495</v>
      </c>
      <c r="AG110" s="982"/>
      <c r="AH110" s="982"/>
      <c r="AI110" s="982"/>
      <c r="AJ110" s="983"/>
      <c r="AK110" s="984">
        <v>1457440</v>
      </c>
      <c r="AL110" s="982"/>
      <c r="AM110" s="982"/>
      <c r="AN110" s="982"/>
      <c r="AO110" s="983"/>
      <c r="AP110" s="985">
        <v>19.399999999999999</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13542928</v>
      </c>
      <c r="BR110" s="929"/>
      <c r="BS110" s="929"/>
      <c r="BT110" s="929"/>
      <c r="BU110" s="929"/>
      <c r="BV110" s="929">
        <v>14955428</v>
      </c>
      <c r="BW110" s="929"/>
      <c r="BX110" s="929"/>
      <c r="BY110" s="929"/>
      <c r="BZ110" s="929"/>
      <c r="CA110" s="929">
        <v>15630467</v>
      </c>
      <c r="CB110" s="929"/>
      <c r="CC110" s="929"/>
      <c r="CD110" s="929"/>
      <c r="CE110" s="929"/>
      <c r="CF110" s="953">
        <v>208.2</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125</v>
      </c>
      <c r="DH110" s="929"/>
      <c r="DI110" s="929"/>
      <c r="DJ110" s="929"/>
      <c r="DK110" s="929"/>
      <c r="DL110" s="929" t="s">
        <v>125</v>
      </c>
      <c r="DM110" s="929"/>
      <c r="DN110" s="929"/>
      <c r="DO110" s="929"/>
      <c r="DP110" s="929"/>
      <c r="DQ110" s="929" t="s">
        <v>125</v>
      </c>
      <c r="DR110" s="929"/>
      <c r="DS110" s="929"/>
      <c r="DT110" s="929"/>
      <c r="DU110" s="929"/>
      <c r="DV110" s="930" t="s">
        <v>125</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125</v>
      </c>
      <c r="AB111" s="1010"/>
      <c r="AC111" s="1010"/>
      <c r="AD111" s="1010"/>
      <c r="AE111" s="1011"/>
      <c r="AF111" s="1012" t="s">
        <v>125</v>
      </c>
      <c r="AG111" s="1010"/>
      <c r="AH111" s="1010"/>
      <c r="AI111" s="1010"/>
      <c r="AJ111" s="1011"/>
      <c r="AK111" s="1012" t="s">
        <v>438</v>
      </c>
      <c r="AL111" s="1010"/>
      <c r="AM111" s="1010"/>
      <c r="AN111" s="1010"/>
      <c r="AO111" s="1011"/>
      <c r="AP111" s="1013" t="s">
        <v>125</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2241</v>
      </c>
      <c r="BR111" s="901"/>
      <c r="BS111" s="901"/>
      <c r="BT111" s="901"/>
      <c r="BU111" s="901"/>
      <c r="BV111" s="901">
        <v>1360</v>
      </c>
      <c r="BW111" s="901"/>
      <c r="BX111" s="901"/>
      <c r="BY111" s="901"/>
      <c r="BZ111" s="901"/>
      <c r="CA111" s="901">
        <v>690</v>
      </c>
      <c r="CB111" s="901"/>
      <c r="CC111" s="901"/>
      <c r="CD111" s="901"/>
      <c r="CE111" s="901"/>
      <c r="CF111" s="962">
        <v>0</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125</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125</v>
      </c>
      <c r="AG112" s="864"/>
      <c r="AH112" s="864"/>
      <c r="AI112" s="864"/>
      <c r="AJ112" s="865"/>
      <c r="AK112" s="866" t="s">
        <v>125</v>
      </c>
      <c r="AL112" s="864"/>
      <c r="AM112" s="864"/>
      <c r="AN112" s="864"/>
      <c r="AO112" s="865"/>
      <c r="AP112" s="911" t="s">
        <v>438</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5098957</v>
      </c>
      <c r="BR112" s="901"/>
      <c r="BS112" s="901"/>
      <c r="BT112" s="901"/>
      <c r="BU112" s="901"/>
      <c r="BV112" s="901">
        <v>5052115</v>
      </c>
      <c r="BW112" s="901"/>
      <c r="BX112" s="901"/>
      <c r="BY112" s="901"/>
      <c r="BZ112" s="901"/>
      <c r="CA112" s="901">
        <v>4994540</v>
      </c>
      <c r="CB112" s="901"/>
      <c r="CC112" s="901"/>
      <c r="CD112" s="901"/>
      <c r="CE112" s="901"/>
      <c r="CF112" s="962">
        <v>66.5</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125</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242741</v>
      </c>
      <c r="AB113" s="1010"/>
      <c r="AC113" s="1010"/>
      <c r="AD113" s="1010"/>
      <c r="AE113" s="1011"/>
      <c r="AF113" s="1012">
        <v>246442</v>
      </c>
      <c r="AG113" s="1010"/>
      <c r="AH113" s="1010"/>
      <c r="AI113" s="1010"/>
      <c r="AJ113" s="1011"/>
      <c r="AK113" s="1012">
        <v>278380</v>
      </c>
      <c r="AL113" s="1010"/>
      <c r="AM113" s="1010"/>
      <c r="AN113" s="1010"/>
      <c r="AO113" s="1011"/>
      <c r="AP113" s="1013">
        <v>3.7</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38479</v>
      </c>
      <c r="BR113" s="901"/>
      <c r="BS113" s="901"/>
      <c r="BT113" s="901"/>
      <c r="BU113" s="901"/>
      <c r="BV113" s="901">
        <v>34790</v>
      </c>
      <c r="BW113" s="901"/>
      <c r="BX113" s="901"/>
      <c r="BY113" s="901"/>
      <c r="BZ113" s="901"/>
      <c r="CA113" s="901">
        <v>30152</v>
      </c>
      <c r="CB113" s="901"/>
      <c r="CC113" s="901"/>
      <c r="CD113" s="901"/>
      <c r="CE113" s="901"/>
      <c r="CF113" s="962">
        <v>0.4</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2241</v>
      </c>
      <c r="DH113" s="864"/>
      <c r="DI113" s="864"/>
      <c r="DJ113" s="864"/>
      <c r="DK113" s="865"/>
      <c r="DL113" s="866">
        <v>1360</v>
      </c>
      <c r="DM113" s="864"/>
      <c r="DN113" s="864"/>
      <c r="DO113" s="864"/>
      <c r="DP113" s="865"/>
      <c r="DQ113" s="866">
        <v>690</v>
      </c>
      <c r="DR113" s="864"/>
      <c r="DS113" s="864"/>
      <c r="DT113" s="864"/>
      <c r="DU113" s="865"/>
      <c r="DV113" s="911">
        <v>0</v>
      </c>
      <c r="DW113" s="912"/>
      <c r="DX113" s="912"/>
      <c r="DY113" s="912"/>
      <c r="DZ113" s="913"/>
    </row>
    <row r="114" spans="1:130" s="248" customFormat="1" ht="26.25" customHeight="1">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27201</v>
      </c>
      <c r="AB114" s="864"/>
      <c r="AC114" s="864"/>
      <c r="AD114" s="864"/>
      <c r="AE114" s="865"/>
      <c r="AF114" s="866">
        <v>27201</v>
      </c>
      <c r="AG114" s="864"/>
      <c r="AH114" s="864"/>
      <c r="AI114" s="864"/>
      <c r="AJ114" s="865"/>
      <c r="AK114" s="866">
        <v>37906</v>
      </c>
      <c r="AL114" s="864"/>
      <c r="AM114" s="864"/>
      <c r="AN114" s="864"/>
      <c r="AO114" s="865"/>
      <c r="AP114" s="911">
        <v>0.5</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2136115</v>
      </c>
      <c r="BR114" s="901"/>
      <c r="BS114" s="901"/>
      <c r="BT114" s="901"/>
      <c r="BU114" s="901"/>
      <c r="BV114" s="901">
        <v>2037494</v>
      </c>
      <c r="BW114" s="901"/>
      <c r="BX114" s="901"/>
      <c r="BY114" s="901"/>
      <c r="BZ114" s="901"/>
      <c r="CA114" s="901">
        <v>2029717</v>
      </c>
      <c r="CB114" s="901"/>
      <c r="CC114" s="901"/>
      <c r="CD114" s="901"/>
      <c r="CE114" s="901"/>
      <c r="CF114" s="962">
        <v>27</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125</v>
      </c>
      <c r="DH114" s="864"/>
      <c r="DI114" s="864"/>
      <c r="DJ114" s="864"/>
      <c r="DK114" s="865"/>
      <c r="DL114" s="866" t="s">
        <v>438</v>
      </c>
      <c r="DM114" s="864"/>
      <c r="DN114" s="864"/>
      <c r="DO114" s="864"/>
      <c r="DP114" s="865"/>
      <c r="DQ114" s="866" t="s">
        <v>438</v>
      </c>
      <c r="DR114" s="864"/>
      <c r="DS114" s="864"/>
      <c r="DT114" s="864"/>
      <c r="DU114" s="865"/>
      <c r="DV114" s="911" t="s">
        <v>125</v>
      </c>
      <c r="DW114" s="912"/>
      <c r="DX114" s="912"/>
      <c r="DY114" s="912"/>
      <c r="DZ114" s="913"/>
    </row>
    <row r="115" spans="1:130" s="248" customFormat="1" ht="26.25" customHeight="1">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6105</v>
      </c>
      <c r="AB115" s="1010"/>
      <c r="AC115" s="1010"/>
      <c r="AD115" s="1010"/>
      <c r="AE115" s="1011"/>
      <c r="AF115" s="1012">
        <v>5955</v>
      </c>
      <c r="AG115" s="1010"/>
      <c r="AH115" s="1010"/>
      <c r="AI115" s="1010"/>
      <c r="AJ115" s="1011"/>
      <c r="AK115" s="1012">
        <v>6068</v>
      </c>
      <c r="AL115" s="1010"/>
      <c r="AM115" s="1010"/>
      <c r="AN115" s="1010"/>
      <c r="AO115" s="1011"/>
      <c r="AP115" s="1013">
        <v>0.1</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125</v>
      </c>
      <c r="BR115" s="901"/>
      <c r="BS115" s="901"/>
      <c r="BT115" s="901"/>
      <c r="BU115" s="901"/>
      <c r="BV115" s="901" t="s">
        <v>125</v>
      </c>
      <c r="BW115" s="901"/>
      <c r="BX115" s="901"/>
      <c r="BY115" s="901"/>
      <c r="BZ115" s="901"/>
      <c r="CA115" s="901" t="s">
        <v>125</v>
      </c>
      <c r="CB115" s="901"/>
      <c r="CC115" s="901"/>
      <c r="CD115" s="901"/>
      <c r="CE115" s="901"/>
      <c r="CF115" s="962" t="s">
        <v>438</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125</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125</v>
      </c>
      <c r="AB116" s="864"/>
      <c r="AC116" s="864"/>
      <c r="AD116" s="864"/>
      <c r="AE116" s="865"/>
      <c r="AF116" s="866" t="s">
        <v>438</v>
      </c>
      <c r="AG116" s="864"/>
      <c r="AH116" s="864"/>
      <c r="AI116" s="864"/>
      <c r="AJ116" s="865"/>
      <c r="AK116" s="866" t="s">
        <v>125</v>
      </c>
      <c r="AL116" s="864"/>
      <c r="AM116" s="864"/>
      <c r="AN116" s="864"/>
      <c r="AO116" s="865"/>
      <c r="AP116" s="911" t="s">
        <v>125</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125</v>
      </c>
      <c r="BW116" s="901"/>
      <c r="BX116" s="901"/>
      <c r="BY116" s="901"/>
      <c r="BZ116" s="901"/>
      <c r="CA116" s="901" t="s">
        <v>125</v>
      </c>
      <c r="CB116" s="901"/>
      <c r="CC116" s="901"/>
      <c r="CD116" s="901"/>
      <c r="CE116" s="901"/>
      <c r="CF116" s="962" t="s">
        <v>125</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125</v>
      </c>
      <c r="DH116" s="864"/>
      <c r="DI116" s="864"/>
      <c r="DJ116" s="864"/>
      <c r="DK116" s="865"/>
      <c r="DL116" s="866" t="s">
        <v>125</v>
      </c>
      <c r="DM116" s="864"/>
      <c r="DN116" s="864"/>
      <c r="DO116" s="864"/>
      <c r="DP116" s="865"/>
      <c r="DQ116" s="866" t="s">
        <v>438</v>
      </c>
      <c r="DR116" s="864"/>
      <c r="DS116" s="864"/>
      <c r="DT116" s="864"/>
      <c r="DU116" s="865"/>
      <c r="DV116" s="911" t="s">
        <v>125</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1698878</v>
      </c>
      <c r="AB117" s="996"/>
      <c r="AC117" s="996"/>
      <c r="AD117" s="996"/>
      <c r="AE117" s="997"/>
      <c r="AF117" s="998">
        <v>1676093</v>
      </c>
      <c r="AG117" s="996"/>
      <c r="AH117" s="996"/>
      <c r="AI117" s="996"/>
      <c r="AJ117" s="997"/>
      <c r="AK117" s="998">
        <v>1779794</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438</v>
      </c>
      <c r="CB117" s="901"/>
      <c r="CC117" s="901"/>
      <c r="CD117" s="901"/>
      <c r="CE117" s="901"/>
      <c r="CF117" s="962" t="s">
        <v>125</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125</v>
      </c>
      <c r="DM117" s="864"/>
      <c r="DN117" s="864"/>
      <c r="DO117" s="864"/>
      <c r="DP117" s="865"/>
      <c r="DQ117" s="866" t="s">
        <v>438</v>
      </c>
      <c r="DR117" s="864"/>
      <c r="DS117" s="864"/>
      <c r="DT117" s="864"/>
      <c r="DU117" s="865"/>
      <c r="DV117" s="911" t="s">
        <v>438</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308</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125</v>
      </c>
      <c r="BW118" s="932"/>
      <c r="BX118" s="932"/>
      <c r="BY118" s="932"/>
      <c r="BZ118" s="932"/>
      <c r="CA118" s="932" t="s">
        <v>125</v>
      </c>
      <c r="CB118" s="932"/>
      <c r="CC118" s="932"/>
      <c r="CD118" s="932"/>
      <c r="CE118" s="932"/>
      <c r="CF118" s="962" t="s">
        <v>125</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125</v>
      </c>
      <c r="DH118" s="864"/>
      <c r="DI118" s="864"/>
      <c r="DJ118" s="864"/>
      <c r="DK118" s="865"/>
      <c r="DL118" s="866" t="s">
        <v>125</v>
      </c>
      <c r="DM118" s="864"/>
      <c r="DN118" s="864"/>
      <c r="DO118" s="864"/>
      <c r="DP118" s="865"/>
      <c r="DQ118" s="866" t="s">
        <v>438</v>
      </c>
      <c r="DR118" s="864"/>
      <c r="DS118" s="864"/>
      <c r="DT118" s="864"/>
      <c r="DU118" s="865"/>
      <c r="DV118" s="911" t="s">
        <v>125</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125</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462</v>
      </c>
      <c r="BP119" s="965"/>
      <c r="BQ119" s="969">
        <v>20818720</v>
      </c>
      <c r="BR119" s="932"/>
      <c r="BS119" s="932"/>
      <c r="BT119" s="932"/>
      <c r="BU119" s="932"/>
      <c r="BV119" s="932">
        <v>22081187</v>
      </c>
      <c r="BW119" s="932"/>
      <c r="BX119" s="932"/>
      <c r="BY119" s="932"/>
      <c r="BZ119" s="932"/>
      <c r="CA119" s="932">
        <v>22685566</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125</v>
      </c>
      <c r="DH119" s="847"/>
      <c r="DI119" s="847"/>
      <c r="DJ119" s="847"/>
      <c r="DK119" s="848"/>
      <c r="DL119" s="849" t="s">
        <v>438</v>
      </c>
      <c r="DM119" s="847"/>
      <c r="DN119" s="847"/>
      <c r="DO119" s="847"/>
      <c r="DP119" s="848"/>
      <c r="DQ119" s="849" t="s">
        <v>125</v>
      </c>
      <c r="DR119" s="847"/>
      <c r="DS119" s="847"/>
      <c r="DT119" s="847"/>
      <c r="DU119" s="848"/>
      <c r="DV119" s="935" t="s">
        <v>438</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4559</v>
      </c>
      <c r="AB120" s="864"/>
      <c r="AC120" s="864"/>
      <c r="AD120" s="864"/>
      <c r="AE120" s="865"/>
      <c r="AF120" s="866">
        <v>4722</v>
      </c>
      <c r="AG120" s="864"/>
      <c r="AH120" s="864"/>
      <c r="AI120" s="864"/>
      <c r="AJ120" s="865"/>
      <c r="AK120" s="866">
        <v>4722</v>
      </c>
      <c r="AL120" s="864"/>
      <c r="AM120" s="864"/>
      <c r="AN120" s="864"/>
      <c r="AO120" s="865"/>
      <c r="AP120" s="911">
        <v>0.1</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3572739</v>
      </c>
      <c r="BR120" s="929"/>
      <c r="BS120" s="929"/>
      <c r="BT120" s="929"/>
      <c r="BU120" s="929"/>
      <c r="BV120" s="929">
        <v>3492965</v>
      </c>
      <c r="BW120" s="929"/>
      <c r="BX120" s="929"/>
      <c r="BY120" s="929"/>
      <c r="BZ120" s="929"/>
      <c r="CA120" s="929">
        <v>3834090</v>
      </c>
      <c r="CB120" s="929"/>
      <c r="CC120" s="929"/>
      <c r="CD120" s="929"/>
      <c r="CE120" s="929"/>
      <c r="CF120" s="953">
        <v>51.1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125</v>
      </c>
      <c r="DH120" s="929"/>
      <c r="DI120" s="929"/>
      <c r="DJ120" s="929"/>
      <c r="DK120" s="929"/>
      <c r="DL120" s="929">
        <v>5049115</v>
      </c>
      <c r="DM120" s="929"/>
      <c r="DN120" s="929"/>
      <c r="DO120" s="929"/>
      <c r="DP120" s="929"/>
      <c r="DQ120" s="929">
        <v>4993234</v>
      </c>
      <c r="DR120" s="929"/>
      <c r="DS120" s="929"/>
      <c r="DT120" s="929"/>
      <c r="DU120" s="929"/>
      <c r="DV120" s="930">
        <v>66.5</v>
      </c>
      <c r="DW120" s="930"/>
      <c r="DX120" s="930"/>
      <c r="DY120" s="930"/>
      <c r="DZ120" s="931"/>
    </row>
    <row r="121" spans="1:130" s="248" customFormat="1" ht="26.25" customHeight="1">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1135</v>
      </c>
      <c r="AB121" s="864"/>
      <c r="AC121" s="864"/>
      <c r="AD121" s="864"/>
      <c r="AE121" s="865"/>
      <c r="AF121" s="866">
        <v>922</v>
      </c>
      <c r="AG121" s="864"/>
      <c r="AH121" s="864"/>
      <c r="AI121" s="864"/>
      <c r="AJ121" s="865"/>
      <c r="AK121" s="866">
        <v>702</v>
      </c>
      <c r="AL121" s="864"/>
      <c r="AM121" s="864"/>
      <c r="AN121" s="864"/>
      <c r="AO121" s="865"/>
      <c r="AP121" s="911">
        <v>0</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1049256</v>
      </c>
      <c r="BR121" s="901"/>
      <c r="BS121" s="901"/>
      <c r="BT121" s="901"/>
      <c r="BU121" s="901"/>
      <c r="BV121" s="901">
        <v>916679</v>
      </c>
      <c r="BW121" s="901"/>
      <c r="BX121" s="901"/>
      <c r="BY121" s="901"/>
      <c r="BZ121" s="901"/>
      <c r="CA121" s="901">
        <v>779740</v>
      </c>
      <c r="CB121" s="901"/>
      <c r="CC121" s="901"/>
      <c r="CD121" s="901"/>
      <c r="CE121" s="901"/>
      <c r="CF121" s="962">
        <v>10.4</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3405</v>
      </c>
      <c r="DH121" s="901"/>
      <c r="DI121" s="901"/>
      <c r="DJ121" s="901"/>
      <c r="DK121" s="901"/>
      <c r="DL121" s="901">
        <v>3000</v>
      </c>
      <c r="DM121" s="901"/>
      <c r="DN121" s="901"/>
      <c r="DO121" s="901"/>
      <c r="DP121" s="901"/>
      <c r="DQ121" s="901">
        <v>1306</v>
      </c>
      <c r="DR121" s="901"/>
      <c r="DS121" s="901"/>
      <c r="DT121" s="901"/>
      <c r="DU121" s="901"/>
      <c r="DV121" s="878">
        <v>0</v>
      </c>
      <c r="DW121" s="878"/>
      <c r="DX121" s="878"/>
      <c r="DY121" s="878"/>
      <c r="DZ121" s="879"/>
    </row>
    <row r="122" spans="1:130" s="248" customFormat="1" ht="26.25" customHeight="1">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125</v>
      </c>
      <c r="AG122" s="864"/>
      <c r="AH122" s="864"/>
      <c r="AI122" s="864"/>
      <c r="AJ122" s="865"/>
      <c r="AK122" s="866" t="s">
        <v>438</v>
      </c>
      <c r="AL122" s="864"/>
      <c r="AM122" s="864"/>
      <c r="AN122" s="864"/>
      <c r="AO122" s="865"/>
      <c r="AP122" s="911" t="s">
        <v>438</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11142190</v>
      </c>
      <c r="BR122" s="932"/>
      <c r="BS122" s="932"/>
      <c r="BT122" s="932"/>
      <c r="BU122" s="932"/>
      <c r="BV122" s="932">
        <v>12033918</v>
      </c>
      <c r="BW122" s="932"/>
      <c r="BX122" s="932"/>
      <c r="BY122" s="932"/>
      <c r="BZ122" s="932"/>
      <c r="CA122" s="932">
        <v>12689952</v>
      </c>
      <c r="CB122" s="932"/>
      <c r="CC122" s="932"/>
      <c r="CD122" s="932"/>
      <c r="CE122" s="932"/>
      <c r="CF122" s="933">
        <v>169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125</v>
      </c>
      <c r="AB123" s="864"/>
      <c r="AC123" s="864"/>
      <c r="AD123" s="864"/>
      <c r="AE123" s="865"/>
      <c r="AF123" s="866" t="s">
        <v>125</v>
      </c>
      <c r="AG123" s="864"/>
      <c r="AH123" s="864"/>
      <c r="AI123" s="864"/>
      <c r="AJ123" s="865"/>
      <c r="AK123" s="866" t="s">
        <v>438</v>
      </c>
      <c r="AL123" s="864"/>
      <c r="AM123" s="864"/>
      <c r="AN123" s="864"/>
      <c r="AO123" s="865"/>
      <c r="AP123" s="911" t="s">
        <v>125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471</v>
      </c>
      <c r="BP123" s="965"/>
      <c r="BQ123" s="919">
        <v>15764185</v>
      </c>
      <c r="BR123" s="920"/>
      <c r="BS123" s="920"/>
      <c r="BT123" s="920"/>
      <c r="BU123" s="920"/>
      <c r="BV123" s="920">
        <v>16443562</v>
      </c>
      <c r="BW123" s="920"/>
      <c r="BX123" s="920"/>
      <c r="BY123" s="920"/>
      <c r="BZ123" s="920"/>
      <c r="CA123" s="920">
        <v>17303782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438</v>
      </c>
      <c r="AB124" s="864"/>
      <c r="AC124" s="864"/>
      <c r="AD124" s="864"/>
      <c r="AE124" s="865"/>
      <c r="AF124" s="866" t="s">
        <v>125</v>
      </c>
      <c r="AG124" s="864"/>
      <c r="AH124" s="864"/>
      <c r="AI124" s="864"/>
      <c r="AJ124" s="865"/>
      <c r="AK124" s="866" t="s">
        <v>438</v>
      </c>
      <c r="AL124" s="864"/>
      <c r="AM124" s="864"/>
      <c r="AN124" s="864"/>
      <c r="AO124" s="865"/>
      <c r="AP124" s="911" t="s">
        <v>125</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70.099999999999994</v>
      </c>
      <c r="BR124" s="918"/>
      <c r="BS124" s="918"/>
      <c r="BT124" s="918"/>
      <c r="BU124" s="918"/>
      <c r="BV124" s="918">
        <v>78.400000000000006</v>
      </c>
      <c r="BW124" s="918"/>
      <c r="BX124" s="918"/>
      <c r="BY124" s="918"/>
      <c r="BZ124" s="918"/>
      <c r="CA124" s="918">
        <v>71.599999999999994</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5095552</v>
      </c>
      <c r="DH124" s="847"/>
      <c r="DI124" s="847"/>
      <c r="DJ124" s="847"/>
      <c r="DK124" s="848"/>
      <c r="DL124" s="849" t="s">
        <v>125</v>
      </c>
      <c r="DM124" s="847"/>
      <c r="DN124" s="847"/>
      <c r="DO124" s="847"/>
      <c r="DP124" s="848"/>
      <c r="DQ124" s="849" t="s">
        <v>125</v>
      </c>
      <c r="DR124" s="847"/>
      <c r="DS124" s="847"/>
      <c r="DT124" s="847"/>
      <c r="DU124" s="848"/>
      <c r="DV124" s="935" t="s">
        <v>125</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125</v>
      </c>
      <c r="AL125" s="864"/>
      <c r="AM125" s="864"/>
      <c r="AN125" s="864"/>
      <c r="AO125" s="865"/>
      <c r="AP125" s="911" t="s">
        <v>125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438</v>
      </c>
      <c r="DM125" s="929"/>
      <c r="DN125" s="929"/>
      <c r="DO125" s="929"/>
      <c r="DP125" s="929"/>
      <c r="DQ125" s="929" t="s">
        <v>438</v>
      </c>
      <c r="DR125" s="929"/>
      <c r="DS125" s="929"/>
      <c r="DT125" s="929"/>
      <c r="DU125" s="929"/>
      <c r="DV125" s="930" t="s">
        <v>125</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438</v>
      </c>
      <c r="AG126" s="864"/>
      <c r="AH126" s="864"/>
      <c r="AI126" s="864"/>
      <c r="AJ126" s="865"/>
      <c r="AK126" s="866" t="s">
        <v>125</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125</v>
      </c>
      <c r="DH126" s="901"/>
      <c r="DI126" s="901"/>
      <c r="DJ126" s="901"/>
      <c r="DK126" s="901"/>
      <c r="DL126" s="901" t="s">
        <v>438</v>
      </c>
      <c r="DM126" s="901"/>
      <c r="DN126" s="901"/>
      <c r="DO126" s="901"/>
      <c r="DP126" s="901"/>
      <c r="DQ126" s="901" t="s">
        <v>438</v>
      </c>
      <c r="DR126" s="901"/>
      <c r="DS126" s="901"/>
      <c r="DT126" s="901"/>
      <c r="DU126" s="901"/>
      <c r="DV126" s="878" t="s">
        <v>125</v>
      </c>
      <c r="DW126" s="878"/>
      <c r="DX126" s="878"/>
      <c r="DY126" s="878"/>
      <c r="DZ126" s="879"/>
    </row>
    <row r="127" spans="1:130" s="248" customFormat="1" ht="26.25" customHeight="1">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411</v>
      </c>
      <c r="AB127" s="864"/>
      <c r="AC127" s="864"/>
      <c r="AD127" s="864"/>
      <c r="AE127" s="865"/>
      <c r="AF127" s="866">
        <v>311</v>
      </c>
      <c r="AG127" s="864"/>
      <c r="AH127" s="864"/>
      <c r="AI127" s="864"/>
      <c r="AJ127" s="865"/>
      <c r="AK127" s="866">
        <v>644</v>
      </c>
      <c r="AL127" s="864"/>
      <c r="AM127" s="864"/>
      <c r="AN127" s="864"/>
      <c r="AO127" s="865"/>
      <c r="AP127" s="911">
        <v>0</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438</v>
      </c>
      <c r="DR127" s="901"/>
      <c r="DS127" s="901"/>
      <c r="DT127" s="901"/>
      <c r="DU127" s="901"/>
      <c r="DV127" s="878" t="s">
        <v>125</v>
      </c>
      <c r="DW127" s="878"/>
      <c r="DX127" s="878"/>
      <c r="DY127" s="878"/>
      <c r="DZ127" s="879"/>
    </row>
    <row r="128" spans="1:130" s="248" customFormat="1" ht="26.25" customHeight="1" thickBot="1">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155021</v>
      </c>
      <c r="AB128" s="885"/>
      <c r="AC128" s="885"/>
      <c r="AD128" s="885"/>
      <c r="AE128" s="886"/>
      <c r="AF128" s="887">
        <v>157823</v>
      </c>
      <c r="AG128" s="885"/>
      <c r="AH128" s="885"/>
      <c r="AI128" s="885"/>
      <c r="AJ128" s="886"/>
      <c r="AK128" s="887">
        <v>159540</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125</v>
      </c>
      <c r="BG128" s="871"/>
      <c r="BH128" s="871"/>
      <c r="BI128" s="871"/>
      <c r="BJ128" s="871"/>
      <c r="BK128" s="871"/>
      <c r="BL128" s="894"/>
      <c r="BM128" s="870">
        <v>13.65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125</v>
      </c>
      <c r="DM128" s="875"/>
      <c r="DN128" s="875"/>
      <c r="DO128" s="875"/>
      <c r="DP128" s="875"/>
      <c r="DQ128" s="875" t="s">
        <v>125</v>
      </c>
      <c r="DR128" s="875"/>
      <c r="DS128" s="875"/>
      <c r="DT128" s="875"/>
      <c r="DU128" s="875"/>
      <c r="DV128" s="876" t="s">
        <v>125</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8113160</v>
      </c>
      <c r="AB129" s="864"/>
      <c r="AC129" s="864"/>
      <c r="AD129" s="864"/>
      <c r="AE129" s="865"/>
      <c r="AF129" s="866">
        <v>8088968</v>
      </c>
      <c r="AG129" s="864"/>
      <c r="AH129" s="864"/>
      <c r="AI129" s="864"/>
      <c r="AJ129" s="865"/>
      <c r="AK129" s="866">
        <v>8387014</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125</v>
      </c>
      <c r="BG129" s="854"/>
      <c r="BH129" s="854"/>
      <c r="BI129" s="854"/>
      <c r="BJ129" s="854"/>
      <c r="BK129" s="854"/>
      <c r="BL129" s="855"/>
      <c r="BM129" s="853">
        <v>18.649999999999999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906415</v>
      </c>
      <c r="AB130" s="864"/>
      <c r="AC130" s="864"/>
      <c r="AD130" s="864"/>
      <c r="AE130" s="865"/>
      <c r="AF130" s="866">
        <v>900353</v>
      </c>
      <c r="AG130" s="864"/>
      <c r="AH130" s="864"/>
      <c r="AI130" s="864"/>
      <c r="AJ130" s="865"/>
      <c r="AK130" s="866">
        <v>880387</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7206745</v>
      </c>
      <c r="AB131" s="847"/>
      <c r="AC131" s="847"/>
      <c r="AD131" s="847"/>
      <c r="AE131" s="848"/>
      <c r="AF131" s="849">
        <v>7188615</v>
      </c>
      <c r="AG131" s="847"/>
      <c r="AH131" s="847"/>
      <c r="AI131" s="847"/>
      <c r="AJ131" s="848"/>
      <c r="AK131" s="849">
        <v>7506627</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v>71.599999999999994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8.8450749959999992</v>
      </c>
      <c r="AB132" s="827"/>
      <c r="AC132" s="827"/>
      <c r="AD132" s="827"/>
      <c r="AE132" s="828"/>
      <c r="AF132" s="829">
        <v>8.5957726210000001</v>
      </c>
      <c r="AG132" s="827"/>
      <c r="AH132" s="827"/>
      <c r="AI132" s="827"/>
      <c r="AJ132" s="828"/>
      <c r="AK132" s="829">
        <v>9.8561844090000008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9</v>
      </c>
      <c r="AB133" s="806"/>
      <c r="AC133" s="806"/>
      <c r="AD133" s="806"/>
      <c r="AE133" s="807"/>
      <c r="AF133" s="805">
        <v>8.8000000000000007</v>
      </c>
      <c r="AG133" s="806"/>
      <c r="AH133" s="806"/>
      <c r="AI133" s="806"/>
      <c r="AJ133" s="807"/>
      <c r="AK133" s="805">
        <v>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x7U3muHsD9rOB9uhz/odW8XfNanePmhHNTi5D3xZ6AVxPx93jkjmpdh8dxO/YXW5rk92OguJItWuukBMcQdw==" saltValue="y4bpDE7CCFTKhD9w2/7Y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56eXH0TffmGc3bomMZS84VbxohnClufIZ+nuw0e6fFh1YYI1To96X8O31apo8tw9oZJ9E095hbt5vHfR0Wes8A==" saltValue="q/rMXpmvLuRtgonuGpwIM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P896bMG1ajV0sS4F4eK5xb/gM1r2+Vgmc7eizWiA4U3TnR8+dtRMi4+RVtBU8AQPo2AYGmQOd0GuzEYcE2ceg==" saltValue="YYlvTWt5D2eRnsiXS741e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500</v>
      </c>
      <c r="AP7" s="305"/>
      <c r="AQ7" s="306" t="s">
        <v>501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502</v>
      </c>
      <c r="AQ8" s="312" t="s">
        <v>503</v>
      </c>
      <c r="AR8" s="313" t="s">
        <v>504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505</v>
      </c>
      <c r="AL9" s="1227"/>
      <c r="AM9" s="1227"/>
      <c r="AN9" s="1228"/>
      <c r="AO9" s="314">
        <v>2377958</v>
      </c>
      <c r="AP9" s="314">
        <v>71250</v>
      </c>
      <c r="AQ9" s="315">
        <v>83474</v>
      </c>
      <c r="AR9" s="316">
        <v>-14.6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506</v>
      </c>
      <c r="AL10" s="1227"/>
      <c r="AM10" s="1227"/>
      <c r="AN10" s="1228"/>
      <c r="AO10" s="317">
        <v>330064</v>
      </c>
      <c r="AP10" s="317">
        <v>9890</v>
      </c>
      <c r="AQ10" s="318">
        <v>8278</v>
      </c>
      <c r="AR10" s="319">
        <v>19.5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507</v>
      </c>
      <c r="AL11" s="1227"/>
      <c r="AM11" s="1227"/>
      <c r="AN11" s="1228"/>
      <c r="AO11" s="317">
        <v>25632</v>
      </c>
      <c r="AP11" s="317">
        <v>768</v>
      </c>
      <c r="AQ11" s="318">
        <v>1520</v>
      </c>
      <c r="AR11" s="319">
        <v>-49.5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508</v>
      </c>
      <c r="AL12" s="1227"/>
      <c r="AM12" s="1227"/>
      <c r="AN12" s="1228"/>
      <c r="AO12" s="317">
        <v>668</v>
      </c>
      <c r="AP12" s="317">
        <v>20</v>
      </c>
      <c r="AQ12" s="318">
        <v>13</v>
      </c>
      <c r="AR12" s="319">
        <v>53.8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509</v>
      </c>
      <c r="AL13" s="1227"/>
      <c r="AM13" s="1227"/>
      <c r="AN13" s="1228"/>
      <c r="AO13" s="317">
        <v>160536</v>
      </c>
      <c r="AP13" s="317">
        <v>4810</v>
      </c>
      <c r="AQ13" s="318">
        <v>2948</v>
      </c>
      <c r="AR13" s="319">
        <v>63.2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510</v>
      </c>
      <c r="AL14" s="1227"/>
      <c r="AM14" s="1227"/>
      <c r="AN14" s="1228"/>
      <c r="AO14" s="317">
        <v>37665</v>
      </c>
      <c r="AP14" s="317">
        <v>1129</v>
      </c>
      <c r="AQ14" s="318">
        <v>1798</v>
      </c>
      <c r="AR14" s="319">
        <v>-37.200000000000003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511</v>
      </c>
      <c r="AL15" s="1230"/>
      <c r="AM15" s="1230"/>
      <c r="AN15" s="1231"/>
      <c r="AO15" s="317">
        <v>-191167</v>
      </c>
      <c r="AP15" s="317">
        <v>-5728</v>
      </c>
      <c r="AQ15" s="318">
        <v>-6111</v>
      </c>
      <c r="AR15" s="319">
        <v>-6.3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188</v>
      </c>
      <c r="AL16" s="1230"/>
      <c r="AM16" s="1230"/>
      <c r="AN16" s="1231"/>
      <c r="AO16" s="317">
        <v>2741356</v>
      </c>
      <c r="AP16" s="317">
        <v>82138</v>
      </c>
      <c r="AQ16" s="318">
        <v>91920</v>
      </c>
      <c r="AR16" s="319">
        <v>-10.6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516</v>
      </c>
      <c r="AL21" s="1233"/>
      <c r="AM21" s="1233"/>
      <c r="AN21" s="1234"/>
      <c r="AO21" s="330">
        <v>6.62</v>
      </c>
      <c r="AP21" s="331">
        <v>8.52</v>
      </c>
      <c r="AQ21" s="332">
        <v>-1.9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517</v>
      </c>
      <c r="AL22" s="1233"/>
      <c r="AM22" s="1233"/>
      <c r="AN22" s="1234"/>
      <c r="AO22" s="335">
        <v>100.1</v>
      </c>
      <c r="AP22" s="336">
        <v>97.5</v>
      </c>
      <c r="AQ22" s="337">
        <v>2.6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500</v>
      </c>
      <c r="AP30" s="305"/>
      <c r="AQ30" s="306" t="s">
        <v>501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502</v>
      </c>
      <c r="AQ31" s="312" t="s">
        <v>503</v>
      </c>
      <c r="AR31" s="313" t="s">
        <v>504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521</v>
      </c>
      <c r="AL32" s="1216"/>
      <c r="AM32" s="1216"/>
      <c r="AN32" s="1217"/>
      <c r="AO32" s="345">
        <v>1457440</v>
      </c>
      <c r="AP32" s="345">
        <v>43669</v>
      </c>
      <c r="AQ32" s="346">
        <v>52518</v>
      </c>
      <c r="AR32" s="347">
        <v>-16.8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522</v>
      </c>
      <c r="AL33" s="1216"/>
      <c r="AM33" s="1216"/>
      <c r="AN33" s="1217"/>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524</v>
      </c>
      <c r="AL34" s="1216"/>
      <c r="AM34" s="1216"/>
      <c r="AN34" s="1217"/>
      <c r="AO34" s="345" t="s">
        <v>523</v>
      </c>
      <c r="AP34" s="345" t="s">
        <v>523</v>
      </c>
      <c r="AQ34" s="346">
        <v>24</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525</v>
      </c>
      <c r="AL35" s="1216"/>
      <c r="AM35" s="1216"/>
      <c r="AN35" s="1217"/>
      <c r="AO35" s="345">
        <v>278380</v>
      </c>
      <c r="AP35" s="345">
        <v>8341</v>
      </c>
      <c r="AQ35" s="346">
        <v>18573</v>
      </c>
      <c r="AR35" s="347">
        <v>-55.1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526</v>
      </c>
      <c r="AL36" s="1216"/>
      <c r="AM36" s="1216"/>
      <c r="AN36" s="1217"/>
      <c r="AO36" s="345">
        <v>37906</v>
      </c>
      <c r="AP36" s="345">
        <v>1136</v>
      </c>
      <c r="AQ36" s="346">
        <v>2920</v>
      </c>
      <c r="AR36" s="347">
        <v>-61.1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527</v>
      </c>
      <c r="AL37" s="1216"/>
      <c r="AM37" s="1216"/>
      <c r="AN37" s="1217"/>
      <c r="AO37" s="345">
        <v>6068</v>
      </c>
      <c r="AP37" s="345">
        <v>182</v>
      </c>
      <c r="AQ37" s="346">
        <v>483</v>
      </c>
      <c r="AR37" s="347">
        <v>-62.3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528</v>
      </c>
      <c r="AL38" s="1213"/>
      <c r="AM38" s="1213"/>
      <c r="AN38" s="1214"/>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529</v>
      </c>
      <c r="AL39" s="1213"/>
      <c r="AM39" s="1213"/>
      <c r="AN39" s="1214"/>
      <c r="AO39" s="345">
        <v>-159540</v>
      </c>
      <c r="AP39" s="345">
        <v>-4780</v>
      </c>
      <c r="AQ39" s="346">
        <v>-4335</v>
      </c>
      <c r="AR39" s="347">
        <v>10.3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530</v>
      </c>
      <c r="AL40" s="1216"/>
      <c r="AM40" s="1216"/>
      <c r="AN40" s="1217"/>
      <c r="AO40" s="345">
        <v>-880387</v>
      </c>
      <c r="AP40" s="345">
        <v>-26379</v>
      </c>
      <c r="AQ40" s="346">
        <v>-49481</v>
      </c>
      <c r="AR40" s="347">
        <v>-46.7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301</v>
      </c>
      <c r="AL41" s="1219"/>
      <c r="AM41" s="1219"/>
      <c r="AN41" s="1220"/>
      <c r="AO41" s="345">
        <v>739867</v>
      </c>
      <c r="AP41" s="345">
        <v>22168</v>
      </c>
      <c r="AQ41" s="346">
        <v>20703</v>
      </c>
      <c r="AR41" s="347">
        <v>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500</v>
      </c>
      <c r="AN49" s="1223" t="s">
        <v>534</v>
      </c>
      <c r="AO49" s="1224"/>
      <c r="AP49" s="1224"/>
      <c r="AQ49" s="1224"/>
      <c r="AR49" s="122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535</v>
      </c>
      <c r="AO50" s="362" t="s">
        <v>536</v>
      </c>
      <c r="AP50" s="363" t="s">
        <v>537</v>
      </c>
      <c r="AQ50" s="364" t="s">
        <v>538</v>
      </c>
      <c r="AR50" s="365" t="s">
        <v>539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1303530</v>
      </c>
      <c r="AN51" s="367">
        <v>36945</v>
      </c>
      <c r="AO51" s="368">
        <v>19.100000000000001</v>
      </c>
      <c r="AP51" s="369">
        <v>65876</v>
      </c>
      <c r="AQ51" s="370">
        <v>-19.399999999999999</v>
      </c>
      <c r="AR51" s="371">
        <v>38.5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620874</v>
      </c>
      <c r="AN52" s="375">
        <v>17597</v>
      </c>
      <c r="AO52" s="376">
        <v>13.6</v>
      </c>
      <c r="AP52" s="377">
        <v>36484</v>
      </c>
      <c r="AQ52" s="378">
        <v>-3.8</v>
      </c>
      <c r="AR52" s="379">
        <v>17.399999999999999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1472234</v>
      </c>
      <c r="AN53" s="367">
        <v>42252</v>
      </c>
      <c r="AO53" s="368">
        <v>14.4</v>
      </c>
      <c r="AP53" s="369">
        <v>68468</v>
      </c>
      <c r="AQ53" s="370">
        <v>3.9</v>
      </c>
      <c r="AR53" s="371">
        <v>10.5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776174</v>
      </c>
      <c r="AN54" s="375">
        <v>22276</v>
      </c>
      <c r="AO54" s="376">
        <v>26.6</v>
      </c>
      <c r="AP54" s="377">
        <v>34140</v>
      </c>
      <c r="AQ54" s="378">
        <v>-6.4</v>
      </c>
      <c r="AR54" s="379">
        <v>33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2417934</v>
      </c>
      <c r="AN55" s="367">
        <v>70364</v>
      </c>
      <c r="AO55" s="368">
        <v>66.5</v>
      </c>
      <c r="AP55" s="369">
        <v>69729</v>
      </c>
      <c r="AQ55" s="370">
        <v>1.8</v>
      </c>
      <c r="AR55" s="371">
        <v>64.7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1194300</v>
      </c>
      <c r="AN56" s="375">
        <v>34755</v>
      </c>
      <c r="AO56" s="376">
        <v>56</v>
      </c>
      <c r="AP56" s="377">
        <v>38908</v>
      </c>
      <c r="AQ56" s="378">
        <v>14</v>
      </c>
      <c r="AR56" s="379">
        <v>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4238968</v>
      </c>
      <c r="AN57" s="367">
        <v>124896</v>
      </c>
      <c r="AO57" s="368">
        <v>77.5</v>
      </c>
      <c r="AP57" s="369">
        <v>74581</v>
      </c>
      <c r="AQ57" s="370">
        <v>7</v>
      </c>
      <c r="AR57" s="371">
        <v>70.5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1949098</v>
      </c>
      <c r="AN58" s="375">
        <v>57428</v>
      </c>
      <c r="AO58" s="376">
        <v>65.2</v>
      </c>
      <c r="AP58" s="377">
        <v>41563</v>
      </c>
      <c r="AQ58" s="378">
        <v>6.8</v>
      </c>
      <c r="AR58" s="379">
        <v>58.4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2773474</v>
      </c>
      <c r="AN59" s="367">
        <v>83100</v>
      </c>
      <c r="AO59" s="368">
        <v>-33.5</v>
      </c>
      <c r="AP59" s="369">
        <v>76347</v>
      </c>
      <c r="AQ59" s="370">
        <v>2.4</v>
      </c>
      <c r="AR59" s="371">
        <v>-35.9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1526274</v>
      </c>
      <c r="AN60" s="375">
        <v>45731</v>
      </c>
      <c r="AO60" s="376">
        <v>-20.399999999999999</v>
      </c>
      <c r="AP60" s="377">
        <v>41762</v>
      </c>
      <c r="AQ60" s="378">
        <v>0.5</v>
      </c>
      <c r="AR60" s="379">
        <v>-20.9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2441228</v>
      </c>
      <c r="AN61" s="382">
        <v>71511</v>
      </c>
      <c r="AO61" s="383">
        <v>28.8</v>
      </c>
      <c r="AP61" s="384">
        <v>71000</v>
      </c>
      <c r="AQ61" s="385">
        <v>-0.9</v>
      </c>
      <c r="AR61" s="371">
        <v>29.7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1213344</v>
      </c>
      <c r="AN62" s="375">
        <v>35557</v>
      </c>
      <c r="AO62" s="376">
        <v>28.2</v>
      </c>
      <c r="AP62" s="377">
        <v>38571</v>
      </c>
      <c r="AQ62" s="378">
        <v>2.2000000000000002</v>
      </c>
      <c r="AR62" s="379">
        <v>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6qwbqSFjD1A7YR9AJ/g46rYZi6CIIqTFT16OHOpjFxccarthhL1vHWDGmJiUAgw7vXj+Dd1NH2g/AJjFiOCsw==" saltValue="xrde6XxfgWr4R8XtYkXnc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548</v>
      </c>
    </row>
    <row r="120" spans="125:125" ht="13.5" hidden="1" customHeight="1"/>
    <row r="121" spans="125:125" ht="13.5" hidden="1" customHeight="1">
      <c r="DU121" s="292"/>
    </row>
  </sheetData>
  <sheetProtection algorithmName="SHA-512" hashValue="b/GEwAwHe6PlAvLHEegCjaWFFlU/SyOPa4rjIR5xhtPY32fmVmPorSu3MufSc7iaXaTs5a2uMD+ri+i4sYG1vA==" saltValue="g9foCV5dqHZG9biEr51p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549</v>
      </c>
    </row>
  </sheetData>
  <sheetProtection algorithmName="SHA-512" hashValue="l04wHD59ESQbJmR/FXGzJ8+xWiS2vvvf33ItYIPOsVs79R7Z7DAEWvIjXG1tPeO5iiMMgmjmOHqZx0jq8LEz8A==" saltValue="1BYRM2Q9uGaE062O+5pw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7" t="s">
        <v>3</v>
      </c>
      <c r="D47" s="1237"/>
      <c r="E47" s="1238"/>
      <c r="F47" s="11">
        <v>30.11</v>
      </c>
      <c r="G47" s="12">
        <v>26.8</v>
      </c>
      <c r="H47" s="12">
        <v>26.79</v>
      </c>
      <c r="I47" s="12">
        <v>26.41</v>
      </c>
      <c r="J47" s="13">
        <v>30.67</v>
      </c>
    </row>
    <row r="48" spans="2:10" ht="57.75" customHeight="1">
      <c r="B48" s="14"/>
      <c r="C48" s="1239" t="s">
        <v>4</v>
      </c>
      <c r="D48" s="1239"/>
      <c r="E48" s="1240"/>
      <c r="F48" s="15">
        <v>2.0299999999999998</v>
      </c>
      <c r="G48" s="16">
        <v>1.1499999999999999</v>
      </c>
      <c r="H48" s="16">
        <v>1.5</v>
      </c>
      <c r="I48" s="16">
        <v>1.41</v>
      </c>
      <c r="J48" s="17">
        <v>1.39</v>
      </c>
    </row>
    <row r="49" spans="2:10" ht="57.75" customHeight="1" thickBot="1">
      <c r="B49" s="18"/>
      <c r="C49" s="1241" t="s">
        <v>5</v>
      </c>
      <c r="D49" s="1241"/>
      <c r="E49" s="1242"/>
      <c r="F49" s="19" t="s">
        <v>555</v>
      </c>
      <c r="G49" s="20" t="s">
        <v>556</v>
      </c>
      <c r="H49" s="20">
        <v>0.35</v>
      </c>
      <c r="I49" s="20" t="s">
        <v>557</v>
      </c>
      <c r="J49" s="21">
        <v>3.6</v>
      </c>
    </row>
    <row r="50" spans="2:10" ht="13.5" customHeight="1"/>
  </sheetData>
  <sheetProtection algorithmName="SHA-512" hashValue="T+iFmDIeh2Px3vDAgxCDMT2kTwqgaBwNE4+TtYSwQ3kWMWIiBSKMUg1qJKQrM0nLlYJ4Rb6lve4bg41AHsMjxA==" saltValue="Xdwou2Rg/o/zqy1C4oswC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小味山　稜平</dc:creator>
  <cp:lastModifiedBy> </cp:lastModifiedBy>
  <cp:lastPrinted>2022-09-09T05:13:24Z</cp:lastPrinted>
  <dcterms:created xsi:type="dcterms:W3CDTF">2022-09-22T07:45:25Z</dcterms:created>
  <dcterms:modified xsi:type="dcterms:W3CDTF">2022-09-27T07:19:49Z</dcterms:modified>
</cp:coreProperties>
</file>