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<sst xmlns="http://schemas.openxmlformats.org/spreadsheetml/2006/main" count="1192" uniqueCount="634">
  <si>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</si>
  <si>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</si>
  <si>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</si>
  <si>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</si>
  <si>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</si>
  <si>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</si>
  <si>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</si>
  <si>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</si>
  <si>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</si>
  <si>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</si>
  <si>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</si>
  <si>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</si>
  <si>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</si>
  <si>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</si>
  <si>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</si>
  <si>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</si>
  <si>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</si>
  <si>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</si>
  <si>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</si>
  <si>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</si>
  <si>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</si>
  <si>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</si>
  <si>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</si>
  <si>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</si>
  <si>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</si>
  <si>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</si>
  <si>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</si>
  <si>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</si>
  <si>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</si>
  <si>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</si>
  <si>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</si>
  <si>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</si>
  <si>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</si>
  <si>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</si>
  <si>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</si>
  <si>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</si>
  <si>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</si>
  <si>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</si>
  <si>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</si>
  <si>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</si>
  <si>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</si>
  <si>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</si>
  <si>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</si>
  <si>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</si>
  <si>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</si>
  <si>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</si>
  <si>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</si>
  <si>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</si>
  <si>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</si>
  <si>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</si>
  <si>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</si>
  <si>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</si>
  <si>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</si>
  <si>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</si>
  <si>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</si>
  <si>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</si>
  <si>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</si>
  <si>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</si>
  <si>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</si>
  <si>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</si>
  <si>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</si>
  <si>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</si>
  <si>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</si>
  <si>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</si>
  <si>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</si>
  <si>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</si>
  <si>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</si>
  <si>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</si>
  <si>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</si>
  <si>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</si>
  <si>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</si>
  <si>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</si>
  <si>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</si>
  <si>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</si>
  <si>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</si>
  <si>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</si>
  <si>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</si>
  <si>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</si>
  <si>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</si>
  <si>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</si>
  <si>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</si>
  <si>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</si>
  <si>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</si>
  <si>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</si>
  <si>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</si>
  <si>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</si>
  <si>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</si>
  <si>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</si>
  <si>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</si>
  <si>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</si>
  <si>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</si>
  <si>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</si>
  <si>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</si>
  <si>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</si>
  <si>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</si>
  <si>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</si>
  <si>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</si>
  <si>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</si>
  <si>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</si>
  <si>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</si>
  <si>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</si>
  <si>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</si>
  <si>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</si>
  <si>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</si>
  <si>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</si>
  <si>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</si>
  <si>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</si>
  <si>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</si>
  <si>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</si>
  <si>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</si>
  <si>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</si>
  <si>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</si>
  <si>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</si>
  <si>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</si>
  <si>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</si>
  <si>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</si>
  <si>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</si>
  <si>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</si>
  <si>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</si>
  <si>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</si>
  <si>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</si>
  <si>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</si>
  <si>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</si>
  <si>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</si>
  <si>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</si>
  <si>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</si>
  <si>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</si>
  <si>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</si>
  <si>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</si>
  <si>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</si>
  <si>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</si>
  <si>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</si>
  <si>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</si>
  <si>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</si>
  <si>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</si>
  <si>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</si>
  <si>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</si>
  <si>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</si>
  <si>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</si>
  <si>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</si>
  <si>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</si>
  <si>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</si>
  <si>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</si>
  <si>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</si>
  <si>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</si>
  <si>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</si>
  <si>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</si>
  <si>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</si>
  <si>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</si>
  <si>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</si>
  <si>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</si>
  <si>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</si>
  <si>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</si>
  <si>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</si>
  <si>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</si>
  <si>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</si>
  <si>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</si>
  <si>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</si>
  <si>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</si>
  <si>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</si>
  <si>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</si>
  <si>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</si>
  <si>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</si>
  <si>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</si>
  <si>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</si>
  <si>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</si>
  <si>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</si>
  <si>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</si>
  <si>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</si>
  <si>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</si>
  <si>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</si>
  <si>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</si>
  <si>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</si>
  <si>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</si>
  <si>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</si>
  <si>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</si>
  <si>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</si>
  <si>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</si>
  <si>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</si>
  <si>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</si>
  <si>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</si>
  <si>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</si>
  <si>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</si>
  <si>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</si>
  <si>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</si>
  <si>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</si>
  <si>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</si>
  <si>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</si>
  <si>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</si>
  <si>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</si>
  <si>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</si>
  <si>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</si>
  <si>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</si>
  <si>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</si>
  <si>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</si>
  <si>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</si>
  <si>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</si>
  <si>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</si>
  <si>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</si>
  <si>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</si>
  <si>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</si>
  <si>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</si>
  <si>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</si>
  <si>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</si>
  <si>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</si>
  <si>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</si>
  <si>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</si>
  <si>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</si>
  <si>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</si>
  <si>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</si>
  <si>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</si>
  <si>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</si>
  <si>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</si>
  <si>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</si>
  <si>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</si>
  <si>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</si>
  <si>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福岡県大野城市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</si>
  <si>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</si>
  <si>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</si>
  <si>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</si>
  <si>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</si>
  <si>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</si>
  <si>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</si>
  <si>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</si>
  <si>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</si>
  <si>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</si>
  <si>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</si>
  <si>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</si>
  <si>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</si>
  <si>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</si>
  <si>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</si>
  <si>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</si>
  <si>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</si>
  <si>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</si>
  <si>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</si>
  <si>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</si>
  <si>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</si>
  <si>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</si>
  <si>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</si>
  <si>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</si>
  <si>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</si>
  <si>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</si>
  <si>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</si>
  <si>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</si>
  <si>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</si>
  <si>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</si>
  <si>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</si>
  <si>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</si>
  <si>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</si>
  <si>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</si>
  <si>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</si>
  <si>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</si>
  <si>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</si>
  <si>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</si>
  <si>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</si>
  <si>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</si>
  <si>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</si>
  <si>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</si>
  <si>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</si>
  <si>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</si>
  <si>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</si>
  <si>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</si>
  <si>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</si>
  <si>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</si>
  <si>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</si>
  <si>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</si>
  <si>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</si>
  <si>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</si>
  <si>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</si>
  <si>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</si>
  <si>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</si>
  <si>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</si>
  <si>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</si>
  <si>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</si>
  <si>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</si>
  <si>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</si>
  <si>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</si>
  <si>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</si>
  <si>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</si>
  <si>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</si>
  <si>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</si>
  <si>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</si>
  <si>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</si>
  <si>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</si>
  <si>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</si>
  <si>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</si>
  <si>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</si>
  <si>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</si>
  <si>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</si>
  <si>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</si>
  <si>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</si>
  <si>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</si>
  <si>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</si>
  <si>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</si>
  <si>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</si>
  <si>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</si>
  <si>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</si>
  <si>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</si>
  <si>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</si>
  <si>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</si>
  <si>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</si>
  <si>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</si>
  <si>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</si>
  <si>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</si>
  <si>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</si>
  <si>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</si>
  <si>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</si>
  <si>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</si>
  <si>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</si>
  <si>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</si>
  <si>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</si>
  <si>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</si>
  <si>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</si>
  <si>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</si>
  <si>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</si>
  <si>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</si>
  <si>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</si>
  <si>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</si>
  <si>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</si>
  <si>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</si>
  <si>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</si>
  <si>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</si>
  <si>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</si>
  <si>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</si>
  <si>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</si>
  <si>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</si>
  <si>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</si>
  <si>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</si>
  <si>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</si>
  <si>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</si>
  <si>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</si>
  <si>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</si>
  <si>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</si>
  <si>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</si>
  <si>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</si>
  <si>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</si>
  <si>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</si>
  <si>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</si>
  <si>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</si>
  <si>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</si>
  <si>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</si>
  <si>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</si>
  <si>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</si>
  <si>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</si>
  <si>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</si>
  <si>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</si>
  <si>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</si>
  <si>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</si>
  <si>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</si>
  <si>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</si>
  <si>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</si>
  <si>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</si>
  <si>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</si>
  <si>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</si>
  <si>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</si>
  <si>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</si>
  <si>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</si>
  <si>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</si>
  <si>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</si>
  <si>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</si>
  <si>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</si>
  <si>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</si>
  <si>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</si>
  <si>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</si>
  <si>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</si>
  <si>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</si>
  <si>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</si>
  <si>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</si>
  <si>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</si>
  <si>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</si>
  <si>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</si>
  <si>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</si>
  <si>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福岡県大野城市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</si>
  <si>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</si>
  <si>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</si>
  <si>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</si>
  <si>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</si>
  <si>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</si>
  <si>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</si>
  <si>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</si>
  <si>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</si>
  <si>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</si>
  <si>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</si>
  <si>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</si>
  <si>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</si>
  <si>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</si>
  <si>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</si>
  <si>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</si>
  <si>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</si>
  <si>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</si>
  <si>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</si>
  <si>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</si>
  <si>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</si>
  <si>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</si>
  <si>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</si>
  <si>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</si>
  <si>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</si>
  <si>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</si>
  <si>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</si>
  <si>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</si>
  <si>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</si>
  <si>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</si>
  <si>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</si>
  <si>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</si>
  <si>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</si>
  <si>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</si>
  <si>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</si>
  <si>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</si>
  <si>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</si>
  <si>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</si>
  <si>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</si>
  <si>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筑紫地区障害支援区分等審査会事業特別会計</t>
    <phoneticPr fontId="5"/>
  </si>
  <si>
    <t>-</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</si>
  <si>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</si>
  <si>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</si>
  <si>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</si>
  <si>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</si>
  <si>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</si>
  <si>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</si>
  <si>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</si>
  <si>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</si>
  <si>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</si>
  <si>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</si>
  <si>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</si>
  <si>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</si>
  <si>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</si>
  <si>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</si>
  <si>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</si>
  <si>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</si>
  <si>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</si>
  <si>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</si>
  <si>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</si>
  <si>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</si>
  <si>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</si>
  <si>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</si>
  <si>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</si>
  <si>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</si>
  <si>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</si>
  <si>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</si>
  <si>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</si>
  <si>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</si>
  <si>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</si>
  <si>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</si>
  <si>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</si>
  <si>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</si>
  <si>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</si>
  <si>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</si>
  <si>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</si>
  <si>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</si>
  <si>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</si>
  <si>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</si>
  <si>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</si>
  <si>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</si>
  <si>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</si>
  <si>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</si>
  <si>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</si>
  <si>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</si>
  <si>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</si>
  <si>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</si>
  <si>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</si>
  <si>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</si>
  <si>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</si>
  <si>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</si>
  <si>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</si>
  <si>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</si>
  <si>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</si>
  <si>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</si>
  <si>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</si>
  <si>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</si>
  <si>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</si>
  <si>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</si>
  <si>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</si>
  <si>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</si>
  <si>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</si>
  <si>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</si>
  <si>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</si>
  <si>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</si>
  <si>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</si>
  <si>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</si>
  <si>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</si>
  <si>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</si>
  <si>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</si>
  <si>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</si>
  <si>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</si>
  <si>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</si>
  <si>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</si>
  <si>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</si>
  <si>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</si>
  <si>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</si>
  <si>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</si>
  <si>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</si>
  <si>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</si>
  <si>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</si>
  <si>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</si>
  <si>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</si>
  <si>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</si>
  <si>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</si>
  <si>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</si>
  <si>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</si>
  <si>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</si>
  <si>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</si>
  <si>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</si>
  <si>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</si>
  <si>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</si>
  <si>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</si>
  <si>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</si>
  <si>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</si>
  <si>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</si>
  <si>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</si>
  <si>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</si>
  <si>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</si>
  <si>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</si>
  <si>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</si>
  <si>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</si>
  <si>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</si>
  <si>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</si>
  <si>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</si>
  <si>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</si>
  <si>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</si>
  <si>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</si>
  <si>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</si>
  <si>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</si>
  <si>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</si>
  <si>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</si>
  <si>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</si>
  <si>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</si>
  <si>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</si>
  <si>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</si>
  <si>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</si>
  <si>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</si>
  <si>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</si>
  <si>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</si>
  <si>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</si>
  <si>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</si>
  <si>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</si>
  <si>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</si>
  <si>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</si>
  <si>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</si>
  <si>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</si>
  <si>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</si>
  <si>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</si>
  <si>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</si>
  <si>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</si>
  <si>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</si>
  <si>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</si>
  <si>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</si>
  <si>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</si>
  <si>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</si>
  <si>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</si>
  <si>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</si>
  <si>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</si>
  <si>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</si>
  <si>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</si>
  <si>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</si>
  <si>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</si>
  <si>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</si>
  <si>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</si>
  <si>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</si>
  <si>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</si>
  <si>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</si>
  <si>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</si>
  <si>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</si>
  <si>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</si>
  <si>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</si>
  <si>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</si>
  <si>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</si>
  <si>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</si>
  <si>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</si>
  <si>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</si>
  <si>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</si>
  <si>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</si>
  <si>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 2.79</t>
  </si>
  <si>
    <t>▲ 1.56</t>
  </si>
  <si>
    <t>水道事業会計</t>
  </si>
  <si>
    <t>下水道事業会計</t>
  </si>
  <si>
    <t>一般会計</t>
  </si>
  <si>
    <t>介護保険特別会計（保険事業勘定）</t>
  </si>
  <si>
    <t>後期高齢者医療特別会計</t>
  </si>
  <si>
    <t>介護保険特別会計（介護サービス事業勘定）</t>
  </si>
  <si>
    <t>国民健康保険特別会計</t>
  </si>
  <si>
    <t>筑紫地区障害支援区分等審査会事業特別会計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</si>
  <si>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</si>
  <si>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</si>
  <si>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</si>
  <si>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</si>
  <si>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</si>
  <si>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</si>
  <si>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</si>
  <si>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</si>
  <si>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</si>
  <si>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</si>
  <si>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大野城まどかぴあ</t>
    <rPh sb="0" eb="3">
      <t>オオノジョウ</t>
    </rPh>
    <phoneticPr fontId="2"/>
  </si>
  <si>
    <t>○</t>
    <phoneticPr fontId="2"/>
  </si>
  <si>
    <t>大野城市土地開発公社</t>
    <rPh sb="0" eb="4">
      <t>オオノジョウシ</t>
    </rPh>
    <rPh sb="4" eb="6">
      <t>トチ</t>
    </rPh>
    <rPh sb="6" eb="8">
      <t>カイハツ</t>
    </rPh>
    <rPh sb="8" eb="10">
      <t>コウシャ</t>
    </rPh>
    <phoneticPr fontId="2"/>
  </si>
  <si>
    <t>おおのじょう緑のトラスト協会</t>
    <rPh sb="6" eb="7">
      <t>ミドリ</t>
    </rPh>
    <rPh sb="12" eb="14">
      <t>キョウカイ</t>
    </rPh>
    <phoneticPr fontId="2"/>
  </si>
  <si>
    <t>大野城市体育協会</t>
    <rPh sb="0" eb="4">
      <t>オオノジョウシ</t>
    </rPh>
    <rPh sb="4" eb="6">
      <t>タイイク</t>
    </rPh>
    <rPh sb="6" eb="8">
      <t>キョウカイ</t>
    </rPh>
    <phoneticPr fontId="2"/>
  </si>
  <si>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</si>
  <si>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</si>
  <si>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</si>
  <si>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</si>
  <si>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</si>
  <si>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</si>
  <si>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</si>
  <si>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</si>
  <si>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</si>
  <si>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</si>
  <si>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</si>
  <si>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</si>
  <si>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</si>
  <si>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</si>
  <si>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</si>
  <si>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</si>
  <si>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</si>
  <si>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</si>
  <si>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公共施設整備基金</t>
    <rPh sb="0" eb="2">
      <t>コウキョウ</t>
    </rPh>
    <rPh sb="2" eb="4">
      <t>シセツ</t>
    </rPh>
    <rPh sb="4" eb="6">
      <t>セイビ</t>
    </rPh>
    <rPh sb="6" eb="8">
      <t>キキン</t>
    </rPh>
    <phoneticPr fontId="5"/>
  </si>
  <si>
    <t>連続立体交差事業等整備基金</t>
    <rPh sb="0" eb="2">
      <t>レンゾク</t>
    </rPh>
    <rPh sb="2" eb="4">
      <t>リッタイ</t>
    </rPh>
    <rPh sb="4" eb="6">
      <t>コウサ</t>
    </rPh>
    <rPh sb="6" eb="8">
      <t>ジギョウ</t>
    </rPh>
    <rPh sb="8" eb="9">
      <t>トウ</t>
    </rPh>
    <rPh sb="9" eb="11">
      <t>セイビ</t>
    </rPh>
    <rPh sb="11" eb="13">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</si>
  <si>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</si>
  <si>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</si>
  <si>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災害対策基金</t>
    <rPh sb="0" eb="2">
      <t>サイガイ</t>
    </rPh>
    <rPh sb="2" eb="4">
      <t>タイサク</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</si>
  <si>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</si>
  <si>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</si>
  <si>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</si>
  <si>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</si>
  <si>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借入利率の高い地方債の繰上償還に取り組んできたことなどにより、将来負担比率はゼロを下回っている。
　有形固定資産減価償却率は上昇しており、類似団体平均と比較すると低い水準を維持しているものの、公共施設等総合管理計画に基づいた施設更新や長寿命化などにより、インフラ施設の適正管理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</si>
  <si>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</si>
  <si>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</si>
  <si>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</si>
  <si>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</si>
  <si>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</si>
  <si>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</si>
  <si>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借入利率の高い地方債の繰上償還に取り組んできたことなどにより、将来負担比率はゼロを下回っている。
　実質公債費比率は類似団体平均と比較して低い水準を維持している。令和２年度は、平成30年度借入分の公共事業等債等（39.5億円）の償還開始により、元金償還金が増加したことから、実質公債費比率も上昇したが、引き続き上昇を抑制するため、借入利率の高い地方債の繰上償還などに取り組んでいく必要がある。</t>
    <rPh sb="129" eb="131">
      <t>ゾウカ</t>
    </rPh>
    <rPh sb="146" eb="148">
      <t>ジョウショウ</t>
    </rPh>
    <rPh sb="152" eb="153">
      <t>ヒ</t>
    </rPh>
    <rPh sb="154" eb="155">
      <t>ツヅ</t>
    </rPh>
    <rPh sb="156" eb="158">
      <t>ジョウショウ</t>
    </rPh>
    <rPh sb="159" eb="161">
      <t>ヨクセイ</t>
    </rPh>
    <rPh sb="166" eb="168">
      <t>カリイレ</t>
    </rPh>
    <rPh sb="168" eb="170">
      <t>リリツ</t>
    </rPh>
    <rPh sb="171" eb="172">
      <t>タカ</t>
    </rPh>
    <rPh sb="173" eb="175">
      <t>チホウ</t>
    </rPh>
    <rPh sb="175" eb="176">
      <t>サイ</t>
    </rPh>
    <rPh sb="177" eb="178">
      <t>ク</t>
    </rPh>
    <rPh sb="178" eb="179">
      <t>ア</t>
    </rPh>
    <rPh sb="179" eb="181">
      <t>ショウカン</t>
    </rPh>
    <rPh sb="184" eb="185">
      <t>ト</t>
    </rPh>
    <rPh sb="186" eb="187">
      <t>ク</t>
    </rPh>
    <rPh sb="191" eb="193">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</si>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</sst>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44161</c:v>
                </c:pt>
              </c:numCache>
            </c:numRef>
          </c:val>
          <c:smooth val="0"/>
          <c:extLst xmlns:c16r2="http://schemas.microsoft.com/office/drawing/2015/06/chart">
            <c:ext xmlns:c16="http://schemas.microsoft.com/office/drawing/2014/chart" uri="{C3380CC4-5D6E-409C-BE32-E72D297353CC}">
              <c16:uniqueId val="{00000000-1E75-43E4-A168-C646947C8C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42281</c:v>
                </c:pt>
                <c:pt idx="1">
                  <c:v>46281</c:v>
                </c:pt>
                <c:pt idx="2">
                  <c:v>51762</c:v>
                </c:pt>
                <c:pt idx="3">
                  <c:v>42308</c:v>
                </c:pt>
                <c:pt idx="4">
                  <c:v>43158</c:v>
                </c:pt>
              </c:numCache>
            </c:numRef>
          </c:val>
          <c:smooth val="0"/>
          <c:extLst xmlns:c16r2="http://schemas.microsoft.com/office/drawing/2015/06/chart">
            <c:ext xmlns:c16="http://schemas.microsoft.com/office/drawing/2014/chart" uri="{C3380CC4-5D6E-409C-BE32-E72D297353CC}">
              <c16:uniqueId val="{00000001-1E75-43E4-A168-C646947C8C91}"/>
            </c:ext>
          </c:extLst>
        </c:ser>
        <c:dLbls>
          <c:showLegendKey val="0"/>
          <c:showVal val="0"/>
          <c:showCatName val="0"/>
          <c:showSerName val="0"/>
          <c:showPercent val="0"/>
          <c:showBubbleSize val="0"/>
        </c:dLbls>
        <c:marker val="1"/>
        <c:smooth val="0"/>
        <c:axId val="486472896"/>
        <c:axId val="486473280"/>
      </c:lineChart>
      <c:catAx>
        <c:axId val="48647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73280"/>
        <c:crosses val="autoZero"/>
        <c:auto val="1"/>
        <c:lblAlgn val="ctr"/>
        <c:lblOffset val="100"/>
        <c:tickLblSkip val="1"/>
        <c:tickMarkSkip val="1"/>
        <c:noMultiLvlLbl val="0"/>
      </c:catAx>
      <c:valAx>
        <c:axId val="4864732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7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3.57</c:v>
                </c:pt>
                <c:pt idx="1">
                  <c:v>4.0199999999999996</c:v>
                </c:pt>
                <c:pt idx="2">
                  <c:v>3.61</c:v>
                </c:pt>
                <c:pt idx="3">
                  <c:v>3.16</c:v>
                </c:pt>
                <c:pt idx="4">
                  <c:v>5.12</c:v>
                </c:pt>
              </c:numCache>
            </c:numRef>
          </c:val>
          <c:extLst xmlns:c16r2="http://schemas.microsoft.com/office/drawing/2015/06/chart">
            <c:ext xmlns:c16="http://schemas.microsoft.com/office/drawing/2014/chart" uri="{C3380CC4-5D6E-409C-BE32-E72D297353CC}">
              <c16:uniqueId val="{00000000-7021-4647-B06A-B5376ECBC4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30.34</c:v>
                </c:pt>
                <c:pt idx="1">
                  <c:v>27.75</c:v>
                </c:pt>
                <c:pt idx="2">
                  <c:v>25.44</c:v>
                </c:pt>
                <c:pt idx="3">
                  <c:v>21.85</c:v>
                </c:pt>
                <c:pt idx="4">
                  <c:v>19.95</c:v>
                </c:pt>
              </c:numCache>
            </c:numRef>
          </c:val>
          <c:extLst xmlns:c16r2="http://schemas.microsoft.com/office/drawing/2015/06/chart">
            <c:ext xmlns:c16="http://schemas.microsoft.com/office/drawing/2014/chart" uri="{C3380CC4-5D6E-409C-BE32-E72D297353CC}">
              <c16:uniqueId val="{00000001-7021-4647-B06A-B5376ECBC49D}"/>
            </c:ext>
          </c:extLst>
        </c:ser>
        <c:dLbls>
          <c:showLegendKey val="0"/>
          <c:showVal val="0"/>
          <c:showCatName val="0"/>
          <c:showSerName val="0"/>
          <c:showPercent val="0"/>
          <c:showBubbleSize val="0"/>
        </c:dLbls>
        <c:gapWidth val="250"/>
        <c:overlap val="100"/>
        <c:axId val="485774112"/>
        <c:axId val="48332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2.21</c:v>
                </c:pt>
                <c:pt idx="1">
                  <c:v>1.52</c:v>
                </c:pt>
                <c:pt idx="2">
                  <c:v>-0.8</c:v>
                </c:pt>
                <c:pt idx="3">
                  <c:v>-2.79</c:v>
                </c:pt>
                <c:pt idx="4">
                  <c:v>-1.56</c:v>
                </c:pt>
              </c:numCache>
            </c:numRef>
          </c:val>
          <c:smooth val="0"/>
          <c:extLst xmlns:c16r2="http://schemas.microsoft.com/office/drawing/2015/06/chart">
            <c:ext xmlns:c16="http://schemas.microsoft.com/office/drawing/2014/chart" uri="{C3380CC4-5D6E-409C-BE32-E72D297353CC}">
              <c16:uniqueId val="{00000002-7021-4647-B06A-B5376ECBC49D}"/>
            </c:ext>
          </c:extLst>
        </c:ser>
        <c:dLbls>
          <c:showLegendKey val="0"/>
          <c:showVal val="0"/>
          <c:showCatName val="0"/>
          <c:showSerName val="0"/>
          <c:showPercent val="0"/>
          <c:showBubbleSize val="0"/>
        </c:dLbls>
        <c:marker val="1"/>
        <c:smooth val="0"/>
        <c:axId val="485774112"/>
        <c:axId val="483323584"/>
      </c:lineChart>
      <c:catAx>
        <c:axId val="4857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323584"/>
        <c:crosses val="autoZero"/>
        <c:auto val="1"/>
        <c:lblAlgn val="ctr"/>
        <c:lblOffset val="100"/>
        <c:tickLblSkip val="1"/>
        <c:tickMarkSkip val="1"/>
        <c:noMultiLvlLbl val="0"/>
      </c:catAx>
      <c:valAx>
        <c:axId val="48332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0A2-4C99-9B0F-014D0E85D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A2-4C99-9B0F-014D0E85D903}"/>
            </c:ext>
          </c:extLst>
        </c:ser>
        <c:ser>
          <c:idx val="2"/>
          <c:order val="2"/>
          <c:tx>
            <c:strRef>
              <c:f>データシート!$A$29</c:f>
              <c:strCache>
                <c:ptCount val="1"/>
                <c:pt idx="0">
                  <c:v>筑紫地区障害支援区分等審査会事業特別会計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30A2-4C99-9B0F-014D0E85D90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0.62</c:v>
                </c:pt>
                <c:pt idx="2">
                  <c:v>#N/A</c:v>
                </c:pt>
                <c:pt idx="3">
                  <c:v>0.05</c:v>
                </c:pt>
                <c:pt idx="4">
                  <c:v>#N/A</c:v>
                </c:pt>
                <c:pt idx="5">
                  <c:v>0.18</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30A2-4C99-9B0F-014D0E85D903}"/>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30A2-4C99-9B0F-014D0E85D9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0.03</c:v>
                </c:pt>
                <c:pt idx="4">
                  <c:v>#N/A</c:v>
                </c:pt>
                <c:pt idx="5">
                  <c:v>0.1</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5-30A2-4C99-9B0F-014D0E85D90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1.25</c:v>
                </c:pt>
                <c:pt idx="2">
                  <c:v>#N/A</c:v>
                </c:pt>
                <c:pt idx="3">
                  <c:v>1.0900000000000001</c:v>
                </c:pt>
                <c:pt idx="4">
                  <c:v>#N/A</c:v>
                </c:pt>
                <c:pt idx="5">
                  <c:v>0.93</c:v>
                </c:pt>
                <c:pt idx="6">
                  <c:v>#N/A</c:v>
                </c:pt>
                <c:pt idx="7">
                  <c:v>0.68</c:v>
                </c:pt>
                <c:pt idx="8">
                  <c:v>#N/A</c:v>
                </c:pt>
                <c:pt idx="9">
                  <c:v>0.78</c:v>
                </c:pt>
              </c:numCache>
            </c:numRef>
          </c:val>
          <c:extLst xmlns:c16r2="http://schemas.microsoft.com/office/drawing/2015/06/chart">
            <c:ext xmlns:c16="http://schemas.microsoft.com/office/drawing/2014/chart" uri="{C3380CC4-5D6E-409C-BE32-E72D297353CC}">
              <c16:uniqueId val="{00000006-30A2-4C99-9B0F-014D0E85D9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3.57</c:v>
                </c:pt>
                <c:pt idx="2">
                  <c:v>#N/A</c:v>
                </c:pt>
                <c:pt idx="3">
                  <c:v>4.0199999999999996</c:v>
                </c:pt>
                <c:pt idx="4">
                  <c:v>#N/A</c:v>
                </c:pt>
                <c:pt idx="5">
                  <c:v>3.6</c:v>
                </c:pt>
                <c:pt idx="6">
                  <c:v>#N/A</c:v>
                </c:pt>
                <c:pt idx="7">
                  <c:v>3.15</c:v>
                </c:pt>
                <c:pt idx="8">
                  <c:v>#N/A</c:v>
                </c:pt>
                <c:pt idx="9">
                  <c:v>5.12</c:v>
                </c:pt>
              </c:numCache>
            </c:numRef>
          </c:val>
          <c:extLst xmlns:c16r2="http://schemas.microsoft.com/office/drawing/2015/06/chart">
            <c:ext xmlns:c16="http://schemas.microsoft.com/office/drawing/2014/chart" uri="{C3380CC4-5D6E-409C-BE32-E72D297353CC}">
              <c16:uniqueId val="{00000007-30A2-4C99-9B0F-014D0E85D90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5.31</c:v>
                </c:pt>
                <c:pt idx="2">
                  <c:v>#N/A</c:v>
                </c:pt>
                <c:pt idx="3">
                  <c:v>4.5999999999999996</c:v>
                </c:pt>
                <c:pt idx="4">
                  <c:v>#N/A</c:v>
                </c:pt>
                <c:pt idx="5">
                  <c:v>5.12</c:v>
                </c:pt>
                <c:pt idx="6">
                  <c:v>#N/A</c:v>
                </c:pt>
                <c:pt idx="7">
                  <c:v>5.98</c:v>
                </c:pt>
                <c:pt idx="8">
                  <c:v>#N/A</c:v>
                </c:pt>
                <c:pt idx="9">
                  <c:v>6.12</c:v>
                </c:pt>
              </c:numCache>
            </c:numRef>
          </c:val>
          <c:extLst xmlns:c16r2="http://schemas.microsoft.com/office/drawing/2015/06/chart">
            <c:ext xmlns:c16="http://schemas.microsoft.com/office/drawing/2014/chart" uri="{C3380CC4-5D6E-409C-BE32-E72D297353CC}">
              <c16:uniqueId val="{00000008-30A2-4C99-9B0F-014D0E85D9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13.03</c:v>
                </c:pt>
                <c:pt idx="2">
                  <c:v>#N/A</c:v>
                </c:pt>
                <c:pt idx="3">
                  <c:v>12.29</c:v>
                </c:pt>
                <c:pt idx="4">
                  <c:v>#N/A</c:v>
                </c:pt>
                <c:pt idx="5">
                  <c:v>12.42</c:v>
                </c:pt>
                <c:pt idx="6">
                  <c:v>#N/A</c:v>
                </c:pt>
                <c:pt idx="7">
                  <c:v>11.09</c:v>
                </c:pt>
                <c:pt idx="8">
                  <c:v>#N/A</c:v>
                </c:pt>
                <c:pt idx="9">
                  <c:v>11.26</c:v>
                </c:pt>
              </c:numCache>
            </c:numRef>
          </c:val>
          <c:extLst xmlns:c16r2="http://schemas.microsoft.com/office/drawing/2015/06/chart">
            <c:ext xmlns:c16="http://schemas.microsoft.com/office/drawing/2014/chart" uri="{C3380CC4-5D6E-409C-BE32-E72D297353CC}">
              <c16:uniqueId val="{00000009-30A2-4C99-9B0F-014D0E85D903}"/>
            </c:ext>
          </c:extLst>
        </c:ser>
        <c:dLbls>
          <c:showLegendKey val="0"/>
          <c:showVal val="0"/>
          <c:showCatName val="0"/>
          <c:showSerName val="0"/>
          <c:showPercent val="0"/>
          <c:showBubbleSize val="0"/>
        </c:dLbls>
        <c:gapWidth val="150"/>
        <c:overlap val="100"/>
        <c:axId val="403947208"/>
        <c:axId val="403947592"/>
      </c:barChart>
      <c:catAx>
        <c:axId val="40394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947592"/>
        <c:crosses val="autoZero"/>
        <c:auto val="1"/>
        <c:lblAlgn val="ctr"/>
        <c:lblOffset val="100"/>
        <c:tickLblSkip val="1"/>
        <c:tickMarkSkip val="1"/>
        <c:noMultiLvlLbl val="0"/>
      </c:catAx>
      <c:valAx>
        <c:axId val="40394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947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3671</c:v>
                </c:pt>
                <c:pt idx="5">
                  <c:v>3448</c:v>
                </c:pt>
                <c:pt idx="8">
                  <c:v>3479</c:v>
                </c:pt>
                <c:pt idx="11">
                  <c:v>3277</c:v>
                </c:pt>
                <c:pt idx="14">
                  <c:v>3311</c:v>
                </c:pt>
              </c:numCache>
            </c:numRef>
          </c:val>
          <c:extLst xmlns:c16r2="http://schemas.microsoft.com/office/drawing/2015/06/chart">
            <c:ext xmlns:c16="http://schemas.microsoft.com/office/drawing/2014/chart" uri="{C3380CC4-5D6E-409C-BE32-E72D297353CC}">
              <c16:uniqueId val="{00000000-55CF-4C73-9E01-A2ED320543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CF-4C73-9E01-A2ED320543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106</c:v>
                </c:pt>
                <c:pt idx="3">
                  <c:v>85</c:v>
                </c:pt>
                <c:pt idx="6">
                  <c:v>191</c:v>
                </c:pt>
                <c:pt idx="9">
                  <c:v>340</c:v>
                </c:pt>
                <c:pt idx="12">
                  <c:v>370</c:v>
                </c:pt>
              </c:numCache>
            </c:numRef>
          </c:val>
          <c:extLst xmlns:c16r2="http://schemas.microsoft.com/office/drawing/2015/06/chart">
            <c:ext xmlns:c16="http://schemas.microsoft.com/office/drawing/2014/chart" uri="{C3380CC4-5D6E-409C-BE32-E72D297353CC}">
              <c16:uniqueId val="{00000002-55CF-4C73-9E01-A2ED320543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20</c:v>
                </c:pt>
                <c:pt idx="6">
                  <c:v>2</c:v>
                </c:pt>
                <c:pt idx="9">
                  <c:v>2</c:v>
                </c:pt>
                <c:pt idx="12">
                  <c:v>1</c:v>
                </c:pt>
              </c:numCache>
            </c:numRef>
          </c:val>
          <c:extLst xmlns:c16r2="http://schemas.microsoft.com/office/drawing/2015/06/chart">
            <c:ext xmlns:c16="http://schemas.microsoft.com/office/drawing/2014/chart" uri="{C3380CC4-5D6E-409C-BE32-E72D297353CC}">
              <c16:uniqueId val="{00000003-55CF-4C73-9E01-A2ED320543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555</c:v>
                </c:pt>
                <c:pt idx="3">
                  <c:v>558</c:v>
                </c:pt>
                <c:pt idx="6">
                  <c:v>538</c:v>
                </c:pt>
                <c:pt idx="9">
                  <c:v>507</c:v>
                </c:pt>
                <c:pt idx="12">
                  <c:v>496</c:v>
                </c:pt>
              </c:numCache>
            </c:numRef>
          </c:val>
          <c:extLst xmlns:c16r2="http://schemas.microsoft.com/office/drawing/2015/06/chart">
            <c:ext xmlns:c16="http://schemas.microsoft.com/office/drawing/2014/chart" uri="{C3380CC4-5D6E-409C-BE32-E72D297353CC}">
              <c16:uniqueId val="{00000004-55CF-4C73-9E01-A2ED320543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CF-4C73-9E01-A2ED320543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CF-4C73-9E01-A2ED320543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3115</c:v>
                </c:pt>
                <c:pt idx="3">
                  <c:v>2801</c:v>
                </c:pt>
                <c:pt idx="6">
                  <c:v>2904</c:v>
                </c:pt>
                <c:pt idx="9">
                  <c:v>2915</c:v>
                </c:pt>
                <c:pt idx="12">
                  <c:v>3009</c:v>
                </c:pt>
              </c:numCache>
            </c:numRef>
          </c:val>
          <c:extLst xmlns:c16r2="http://schemas.microsoft.com/office/drawing/2015/06/chart">
            <c:ext xmlns:c16="http://schemas.microsoft.com/office/drawing/2014/chart" uri="{C3380CC4-5D6E-409C-BE32-E72D297353CC}">
              <c16:uniqueId val="{00000007-55CF-4C73-9E01-A2ED32054363}"/>
            </c:ext>
          </c:extLst>
        </c:ser>
        <c:dLbls>
          <c:showLegendKey val="0"/>
          <c:showVal val="0"/>
          <c:showCatName val="0"/>
          <c:showSerName val="0"/>
          <c:showPercent val="0"/>
          <c:showBubbleSize val="0"/>
        </c:dLbls>
        <c:gapWidth val="100"/>
        <c:overlap val="100"/>
        <c:axId val="490843856"/>
        <c:axId val="490844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c:v>
                </c:pt>
                <c:pt idx="2">
                  <c:v>#N/A</c:v>
                </c:pt>
                <c:pt idx="3">
                  <c:v>#N/A</c:v>
                </c:pt>
                <c:pt idx="4">
                  <c:v>16</c:v>
                </c:pt>
                <c:pt idx="5">
                  <c:v>#N/A</c:v>
                </c:pt>
                <c:pt idx="6">
                  <c:v>#N/A</c:v>
                </c:pt>
                <c:pt idx="7">
                  <c:v>156</c:v>
                </c:pt>
                <c:pt idx="8">
                  <c:v>#N/A</c:v>
                </c:pt>
                <c:pt idx="9">
                  <c:v>#N/A</c:v>
                </c:pt>
                <c:pt idx="10">
                  <c:v>487</c:v>
                </c:pt>
                <c:pt idx="11">
                  <c:v>#N/A</c:v>
                </c:pt>
                <c:pt idx="12">
                  <c:v>#N/A</c:v>
                </c:pt>
                <c:pt idx="13">
                  <c:v>565</c:v>
                </c:pt>
                <c:pt idx="14">
                  <c:v>#N/A</c:v>
                </c:pt>
              </c:numCache>
            </c:numRef>
          </c:val>
          <c:smooth val="0"/>
          <c:extLst xmlns:c16r2="http://schemas.microsoft.com/office/drawing/2015/06/chart">
            <c:ext xmlns:c16="http://schemas.microsoft.com/office/drawing/2014/chart" uri="{C3380CC4-5D6E-409C-BE32-E72D297353CC}">
              <c16:uniqueId val="{00000008-55CF-4C73-9E01-A2ED32054363}"/>
            </c:ext>
          </c:extLst>
        </c:ser>
        <c:dLbls>
          <c:showLegendKey val="0"/>
          <c:showVal val="0"/>
          <c:showCatName val="0"/>
          <c:showSerName val="0"/>
          <c:showPercent val="0"/>
          <c:showBubbleSize val="0"/>
        </c:dLbls>
        <c:marker val="1"/>
        <c:smooth val="0"/>
        <c:axId val="490843856"/>
        <c:axId val="490844248"/>
      </c:lineChart>
      <c:catAx>
        <c:axId val="49084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44248"/>
        <c:crosses val="autoZero"/>
        <c:auto val="1"/>
        <c:lblAlgn val="ctr"/>
        <c:lblOffset val="100"/>
        <c:tickLblSkip val="1"/>
        <c:tickMarkSkip val="1"/>
        <c:noMultiLvlLbl val="0"/>
      </c:catAx>
      <c:valAx>
        <c:axId val="490844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4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31105</c:v>
                </c:pt>
                <c:pt idx="5">
                  <c:v>30697</c:v>
                </c:pt>
                <c:pt idx="8">
                  <c:v>30474</c:v>
                </c:pt>
                <c:pt idx="11">
                  <c:v>30107</c:v>
                </c:pt>
                <c:pt idx="14">
                  <c:v>30033</c:v>
                </c:pt>
              </c:numCache>
            </c:numRef>
          </c:val>
          <c:extLst xmlns:c16r2="http://schemas.microsoft.com/office/drawing/2015/06/chart">
            <c:ext xmlns:c16="http://schemas.microsoft.com/office/drawing/2014/chart" uri="{C3380CC4-5D6E-409C-BE32-E72D297353CC}">
              <c16:uniqueId val="{00000000-22A9-4FCB-8510-F8407B8649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6561</c:v>
                </c:pt>
                <c:pt idx="5">
                  <c:v>6383</c:v>
                </c:pt>
                <c:pt idx="8">
                  <c:v>6439</c:v>
                </c:pt>
                <c:pt idx="11">
                  <c:v>6438</c:v>
                </c:pt>
                <c:pt idx="14">
                  <c:v>6077</c:v>
                </c:pt>
              </c:numCache>
            </c:numRef>
          </c:val>
          <c:extLst xmlns:c16r2="http://schemas.microsoft.com/office/drawing/2015/06/chart">
            <c:ext xmlns:c16="http://schemas.microsoft.com/office/drawing/2014/chart" uri="{C3380CC4-5D6E-409C-BE32-E72D297353CC}">
              <c16:uniqueId val="{00000001-22A9-4FCB-8510-F8407B8649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15751</c:v>
                </c:pt>
                <c:pt idx="5">
                  <c:v>15563</c:v>
                </c:pt>
                <c:pt idx="8">
                  <c:v>14892</c:v>
                </c:pt>
                <c:pt idx="11">
                  <c:v>13385</c:v>
                </c:pt>
                <c:pt idx="14">
                  <c:v>12802</c:v>
                </c:pt>
              </c:numCache>
            </c:numRef>
          </c:val>
          <c:extLst xmlns:c16r2="http://schemas.microsoft.com/office/drawing/2015/06/chart">
            <c:ext xmlns:c16="http://schemas.microsoft.com/office/drawing/2014/chart" uri="{C3380CC4-5D6E-409C-BE32-E72D297353CC}">
              <c16:uniqueId val="{00000002-22A9-4FCB-8510-F8407B8649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A9-4FCB-8510-F8407B8649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A9-4FCB-8510-F8407B8649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A9-4FCB-8510-F8407B8649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1692</c:v>
                </c:pt>
                <c:pt idx="3">
                  <c:v>1539</c:v>
                </c:pt>
                <c:pt idx="6">
                  <c:v>1111</c:v>
                </c:pt>
                <c:pt idx="9">
                  <c:v>816</c:v>
                </c:pt>
                <c:pt idx="12">
                  <c:v>465</c:v>
                </c:pt>
              </c:numCache>
            </c:numRef>
          </c:val>
          <c:extLst xmlns:c16r2="http://schemas.microsoft.com/office/drawing/2015/06/chart">
            <c:ext xmlns:c16="http://schemas.microsoft.com/office/drawing/2014/chart" uri="{C3380CC4-5D6E-409C-BE32-E72D297353CC}">
              <c16:uniqueId val="{00000006-22A9-4FCB-8510-F8407B8649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3563</c:v>
                </c:pt>
                <c:pt idx="3">
                  <c:v>3724</c:v>
                </c:pt>
                <c:pt idx="6">
                  <c:v>3744</c:v>
                </c:pt>
                <c:pt idx="9">
                  <c:v>3481</c:v>
                </c:pt>
                <c:pt idx="12">
                  <c:v>3193</c:v>
                </c:pt>
              </c:numCache>
            </c:numRef>
          </c:val>
          <c:extLst xmlns:c16r2="http://schemas.microsoft.com/office/drawing/2015/06/chart">
            <c:ext xmlns:c16="http://schemas.microsoft.com/office/drawing/2014/chart" uri="{C3380CC4-5D6E-409C-BE32-E72D297353CC}">
              <c16:uniqueId val="{00000007-22A9-4FCB-8510-F8407B8649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4223</c:v>
                </c:pt>
                <c:pt idx="3">
                  <c:v>3918</c:v>
                </c:pt>
                <c:pt idx="6">
                  <c:v>3690</c:v>
                </c:pt>
                <c:pt idx="9">
                  <c:v>3608</c:v>
                </c:pt>
                <c:pt idx="12">
                  <c:v>3450</c:v>
                </c:pt>
              </c:numCache>
            </c:numRef>
          </c:val>
          <c:extLst xmlns:c16r2="http://schemas.microsoft.com/office/drawing/2015/06/chart">
            <c:ext xmlns:c16="http://schemas.microsoft.com/office/drawing/2014/chart" uri="{C3380CC4-5D6E-409C-BE32-E72D297353CC}">
              <c16:uniqueId val="{00000008-22A9-4FCB-8510-F8407B8649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403</c:v>
                </c:pt>
                <c:pt idx="3">
                  <c:v>382</c:v>
                </c:pt>
                <c:pt idx="6">
                  <c:v>376</c:v>
                </c:pt>
                <c:pt idx="9">
                  <c:v>573</c:v>
                </c:pt>
                <c:pt idx="12">
                  <c:v>445</c:v>
                </c:pt>
              </c:numCache>
            </c:numRef>
          </c:val>
          <c:extLst xmlns:c16r2="http://schemas.microsoft.com/office/drawing/2015/06/chart">
            <c:ext xmlns:c16="http://schemas.microsoft.com/office/drawing/2014/chart" uri="{C3380CC4-5D6E-409C-BE32-E72D297353CC}">
              <c16:uniqueId val="{00000009-22A9-4FCB-8510-F8407B8649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21586</c:v>
                </c:pt>
                <c:pt idx="3">
                  <c:v>21568</c:v>
                </c:pt>
                <c:pt idx="6">
                  <c:v>22436</c:v>
                </c:pt>
                <c:pt idx="9">
                  <c:v>21912</c:v>
                </c:pt>
                <c:pt idx="12">
                  <c:v>22131</c:v>
                </c:pt>
              </c:numCache>
            </c:numRef>
          </c:val>
          <c:extLst xmlns:c16r2="http://schemas.microsoft.com/office/drawing/2015/06/chart">
            <c:ext xmlns:c16="http://schemas.microsoft.com/office/drawing/2014/chart" uri="{C3380CC4-5D6E-409C-BE32-E72D297353CC}">
              <c16:uniqueId val="{0000000A-22A9-4FCB-8510-F8407B864948}"/>
            </c:ext>
          </c:extLst>
        </c:ser>
        <c:dLbls>
          <c:showLegendKey val="0"/>
          <c:showVal val="0"/>
          <c:showCatName val="0"/>
          <c:showSerName val="0"/>
          <c:showPercent val="0"/>
          <c:showBubbleSize val="0"/>
        </c:dLbls>
        <c:gapWidth val="100"/>
        <c:overlap val="100"/>
        <c:axId val="490845424"/>
        <c:axId val="490845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2A9-4FCB-8510-F8407B864948}"/>
            </c:ext>
          </c:extLst>
        </c:ser>
        <c:dLbls>
          <c:showLegendKey val="0"/>
          <c:showVal val="0"/>
          <c:showCatName val="0"/>
          <c:showSerName val="0"/>
          <c:showPercent val="0"/>
          <c:showBubbleSize val="0"/>
        </c:dLbls>
        <c:marker val="1"/>
        <c:smooth val="0"/>
        <c:axId val="490845424"/>
        <c:axId val="490845816"/>
      </c:lineChart>
      <c:catAx>
        <c:axId val="49084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845816"/>
        <c:crosses val="autoZero"/>
        <c:auto val="1"/>
        <c:lblAlgn val="ctr"/>
        <c:lblOffset val="100"/>
        <c:tickLblSkip val="1"/>
        <c:tickMarkSkip val="1"/>
        <c:noMultiLvlLbl val="0"/>
      </c:catAx>
      <c:valAx>
        <c:axId val="49084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4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4807</c:v>
                </c:pt>
                <c:pt idx="1">
                  <c:v>4105</c:v>
                </c:pt>
                <c:pt idx="2">
                  <c:v>3851</c:v>
                </c:pt>
              </c:numCache>
            </c:numRef>
          </c:val>
          <c:extLst xmlns:c16r2="http://schemas.microsoft.com/office/drawing/2015/06/chart">
            <c:ext xmlns:c16="http://schemas.microsoft.com/office/drawing/2014/chart" uri="{C3380CC4-5D6E-409C-BE32-E72D297353CC}">
              <c16:uniqueId val="{00000000-A1A8-425F-B0DE-70CD3A632E2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530</c:v>
                </c:pt>
                <c:pt idx="1">
                  <c:v>0</c:v>
                </c:pt>
                <c:pt idx="2">
                  <c:v>0</c:v>
                </c:pt>
              </c:numCache>
            </c:numRef>
          </c:val>
          <c:extLst xmlns:c16r2="http://schemas.microsoft.com/office/drawing/2015/06/chart">
            <c:ext xmlns:c16="http://schemas.microsoft.com/office/drawing/2014/chart" uri="{C3380CC4-5D6E-409C-BE32-E72D297353CC}">
              <c16:uniqueId val="{00000001-A1A8-425F-B0DE-70CD3A632E2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9544</c:v>
                </c:pt>
                <c:pt idx="1">
                  <c:v>9268</c:v>
                </c:pt>
                <c:pt idx="2">
                  <c:v>8945</c:v>
                </c:pt>
              </c:numCache>
            </c:numRef>
          </c:val>
          <c:extLst xmlns:c16r2="http://schemas.microsoft.com/office/drawing/2015/06/chart">
            <c:ext xmlns:c16="http://schemas.microsoft.com/office/drawing/2014/chart" uri="{C3380CC4-5D6E-409C-BE32-E72D297353CC}">
              <c16:uniqueId val="{00000002-A1A8-425F-B0DE-70CD3A632E27}"/>
            </c:ext>
          </c:extLst>
        </c:ser>
        <c:dLbls>
          <c:showLegendKey val="0"/>
          <c:showVal val="0"/>
          <c:showCatName val="0"/>
          <c:showSerName val="0"/>
          <c:showPercent val="0"/>
          <c:showBubbleSize val="0"/>
        </c:dLbls>
        <c:gapWidth val="120"/>
        <c:overlap val="100"/>
        <c:axId val="495047032"/>
        <c:axId val="495046248"/>
      </c:barChart>
      <c:catAx>
        <c:axId val="49504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046248"/>
        <c:crosses val="autoZero"/>
        <c:auto val="1"/>
        <c:lblAlgn val="ctr"/>
        <c:lblOffset val="100"/>
        <c:tickLblSkip val="1"/>
        <c:tickMarkSkip val="1"/>
        <c:noMultiLvlLbl val="0"/>
      </c:catAx>
      <c:valAx>
        <c:axId val="495046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04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9C-4AF3-8739-E8CCF32BB4F4}"/>
                </c:ext>
                <c:ext xmlns:c15="http://schemas.microsoft.com/office/drawing/2012/chart" uri="{CE6537A1-D6FC-4f65-9D91-7224C49458BB}">
                  <c15:dlblFieldTable>
                    <c15:dlblFTEntry>
                      <c15:txfldGUID>{F3E68D1F-31C9-4320-A3DF-8EAF63D9D9BC}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9C-4AF3-8739-E8CCF32BB4F4}"/>
                </c:ext>
                <c:ext xmlns:c15="http://schemas.microsoft.com/office/drawing/2012/chart" uri="{CE6537A1-D6FC-4f65-9D91-7224C49458BB}">
                  <c15:dlblFieldTable>
                    <c15:dlblFTEntry>
                      <c15:txfldGUID>{CBAA10CA-5C21-4322-B79F-B795A9CE9884}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9C-4AF3-8739-E8CCF32BB4F4}"/>
                </c:ext>
                <c:ext xmlns:c15="http://schemas.microsoft.com/office/drawing/2012/chart" uri="{CE6537A1-D6FC-4f65-9D91-7224C49458BB}">
                  <c15:dlblFieldTable>
                    <c15:dlblFTEntry>
                      <c15:txfldGUID>{BF28F130-E7E5-43A7-9181-AE85746CBD3B}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9C-4AF3-8739-E8CCF32BB4F4}"/>
                </c:ext>
                <c:ext xmlns:c15="http://schemas.microsoft.com/office/drawing/2012/chart" uri="{CE6537A1-D6FC-4f65-9D91-7224C49458BB}">
                  <c15:dlblFieldTable>
                    <c15:dlblFTEntry>
                      <c15:txfldGUID>{5F2D981F-0F22-416F-A39E-195C00F28F08}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9C-4AF3-8739-E8CCF32BB4F4}"/>
                </c:ext>
                <c:ext xmlns:c15="http://schemas.microsoft.com/office/drawing/2012/chart" uri="{CE6537A1-D6FC-4f65-9D91-7224C49458BB}">
                  <c15:dlblFieldTable>
                    <c15:dlblFTEntry>
                      <c15:txfldGUID>{6279DC40-6D1D-4C83-86A1-14D2338AB31F}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9C-4AF3-8739-E8CCF32BB4F4}"/>
                </c:ext>
                <c:ext xmlns:c15="http://schemas.microsoft.com/office/drawing/2012/chart" uri="{CE6537A1-D6FC-4f65-9D91-7224C49458BB}">
                  <c15:dlblFieldTable>
                    <c15:dlblFTEntry>
                      <c15:txfldGUID>{A82C1452-B97D-41C6-9A53-33DEE6489FDD}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9C-4AF3-8739-E8CCF32BB4F4}"/>
                </c:ext>
                <c:ext xmlns:c15="http://schemas.microsoft.com/office/drawing/2012/chart" uri="{CE6537A1-D6FC-4f65-9D91-7224C49458BB}">
                  <c15:dlblFieldTable>
                    <c15:dlblFTEntry>
                      <c15:txfldGUID>{2BFA1D46-2285-42CD-AB3C-3596960FC868}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9C-4AF3-8739-E8CCF32BB4F4}"/>
                </c:ext>
                <c:ext xmlns:c15="http://schemas.microsoft.com/office/drawing/2012/chart" uri="{CE6537A1-D6FC-4f65-9D91-7224C49458BB}">
                  <c15:dlblFieldTable>
                    <c15:dlblFTEntry>
                      <c15:txfldGUID>{984817EB-0095-4CB4-AE48-18727B77448F}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9C-4AF3-8739-E8CCF32BB4F4}"/>
                </c:ext>
                <c:ext xmlns:c15="http://schemas.microsoft.com/office/drawing/2012/chart" uri="{CE6537A1-D6FC-4f65-9D91-7224C49458BB}">
                  <c15:dlblFieldTable>
                    <c15:dlblFTEntry>
                      <c15:txfldGUID>{E23069B7-AAC9-475E-A28C-A32D93C8FB0B}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49.1</c:v>
                </c:pt>
                <c:pt idx="16">
                  <c:v>49.9</c:v>
                </c:pt>
                <c:pt idx="24">
                  <c:v>50.3</c:v>
                </c:pt>
                <c:pt idx="32">
                  <c:v>51.1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39C-4AF3-8739-E8CCF32BB4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9C-4AF3-8739-E8CCF32BB4F4}"/>
                </c:ext>
                <c:ext xmlns:c15="http://schemas.microsoft.com/office/drawing/2012/chart" uri="{CE6537A1-D6FC-4f65-9D91-7224C49458BB}">
                  <c15:layout/>
                  <c15:dlblFieldTable>
                    <c15:dlblFTEntry>
                      <c15:txfldGUID>{FC6F0DD3-EE14-461B-AF8A-A60AC72BCA58}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9C-4AF3-8739-E8CCF32BB4F4}"/>
                </c:ext>
                <c:ext xmlns:c15="http://schemas.microsoft.com/office/drawing/2012/chart" uri="{CE6537A1-D6FC-4f65-9D91-7224C49458BB}">
                  <c15:dlblFieldTable>
                    <c15:dlblFTEntry>
                      <c15:txfldGUID>{54FEEDF7-CC94-4DE9-9594-18064D120916}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9C-4AF3-8739-E8CCF32BB4F4}"/>
                </c:ext>
                <c:ext xmlns:c15="http://schemas.microsoft.com/office/drawing/2012/chart" uri="{CE6537A1-D6FC-4f65-9D91-7224C49458BB}">
                  <c15:dlblFieldTable>
                    <c15:dlblFTEntry>
                      <c15:txfldGUID>{9CA70729-1F51-4FAE-A79A-5C308F355348}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9C-4AF3-8739-E8CCF32BB4F4}"/>
                </c:ext>
                <c:ext xmlns:c15="http://schemas.microsoft.com/office/drawing/2012/chart" uri="{CE6537A1-D6FC-4f65-9D91-7224C49458BB}">
                  <c15:dlblFieldTable>
                    <c15:dlblFTEntry>
                      <c15:txfldGUID>{C26C90FC-5888-4B1F-8F3D-26A244DC91C2}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9C-4AF3-8739-E8CCF32BB4F4}"/>
                </c:ext>
                <c:ext xmlns:c15="http://schemas.microsoft.com/office/drawing/2012/chart" uri="{CE6537A1-D6FC-4f65-9D91-7224C49458BB}">
                  <c15:dlblFieldTable>
                    <c15:dlblFTEntry>
                      <c15:txfldGUID>{5622015B-78B6-44E6-AE59-189234405643}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9C-4AF3-8739-E8CCF32BB4F4}"/>
                </c:ext>
                <c:ext xmlns:c15="http://schemas.microsoft.com/office/drawing/2012/chart" uri="{CE6537A1-D6FC-4f65-9D91-7224C49458BB}">
                  <c15:layout/>
                  <c15:dlblFieldTable>
                    <c15:dlblFTEntry>
                      <c15:txfldGUID>{846F7D57-A7B2-49B8-A371-1A16E925DB4B}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9C-4AF3-8739-E8CCF32BB4F4}"/>
                </c:ext>
                <c:ext xmlns:c15="http://schemas.microsoft.com/office/drawing/2012/chart" uri="{CE6537A1-D6FC-4f65-9D91-7224C49458BB}">
                  <c15:layout/>
                  <c15:dlblFieldTable>
                    <c15:dlblFTEntry>
                      <c15:txfldGUID>{2368A3F6-A4A8-4AFE-BA42-475F2272C6AD}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9C-4AF3-8739-E8CCF32BB4F4}"/>
                </c:ext>
                <c:ext xmlns:c15="http://schemas.microsoft.com/office/drawing/2012/chart" uri="{CE6537A1-D6FC-4f65-9D91-7224C49458BB}">
                  <c15:layout/>
                  <c15:dlblFieldTable>
                    <c15:dlblFTEntry>
                      <c15:txfldGUID>{C31EEE90-6E73-49D0-8212-9AC2A207B192}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9C-4AF3-8739-E8CCF32BB4F4}"/>
                </c:ext>
                <c:ext xmlns:c15="http://schemas.microsoft.com/office/drawing/2012/chart" uri="{CE6537A1-D6FC-4f65-9D91-7224C49458BB}">
                  <c15:layout/>
                  <c15:dlblFieldTable>
                    <c15:dlblFTEntry>
                      <c15:txfldGUID>{5A61695B-8387-4825-B31E-665A33BB722B}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63.1</c:v>
                </c:pt>
              </c:numCache>
            </c:numRef>
          </c:xVal>
          <c:yVal>
            <c:numRef>
              <c:f>公会計指標分析・財政指標組合せ分析表!$BP$55:$DC$55</c:f>
              <c:numCache>
                <c:formatCode>#,##0.0;"▲ "#,##0.0</c:formatCode>
                <c:ptCount val="40"/>
                <c:pt idx="0">
                  <c:v>35.299999999999997</c:v>
                </c:pt>
                <c:pt idx="8">
                  <c:v>31.9</c:v>
                </c:pt>
                <c:pt idx="16">
                  <c:v>24.2</c:v>
                </c:pt>
                <c:pt idx="24">
                  <c:v>22.1</c:v>
                </c:pt>
                <c:pt idx="32">
                  <c:v>3.9</c:v>
                </c:pt>
              </c:numCache>
            </c:numRef>
          </c:yVal>
          <c:smooth val="0"/>
          <c:extLst xmlns:c16r2="http://schemas.microsoft.com/office/drawing/2015/06/chart">
            <c:ext xmlns:c16="http://schemas.microsoft.com/office/drawing/2014/chart" uri="{C3380CC4-5D6E-409C-BE32-E72D297353CC}">
              <c16:uniqueId val="{00000013-239C-4AF3-8739-E8CCF32BB4F4}"/>
            </c:ext>
          </c:extLst>
        </c:ser>
        <c:dLbls>
          <c:showLegendKey val="0"/>
          <c:showVal val="1"/>
          <c:showCatName val="0"/>
          <c:showSerName val="0"/>
          <c:showPercent val="0"/>
          <c:showBubbleSize val="0"/>
        </c:dLbls>
        <c:axId val="495046640"/>
        <c:axId val="495050560"/>
      </c:scatterChart>
      <c:valAx>
        <c:axId val="4950466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50560"/>
        <c:crosses val="autoZero"/>
        <c:crossBetween val="midCat"/>
      </c:valAx>
      <c:valAx>
        <c:axId val="4950505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0466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CE-4D4E-86C9-EC752316CCBE}"/>
                </c:ext>
                <c:ext xmlns:c15="http://schemas.microsoft.com/office/drawing/2012/chart" uri="{CE6537A1-D6FC-4f65-9D91-7224C49458BB}">
                  <c15:dlblFieldTable>
                    <c15:dlblFTEntry>
                      <c15:txfldGUID>{40730E86-B17D-4982-866B-4483E19813C3}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CE-4D4E-86C9-EC752316CCBE}"/>
                </c:ext>
                <c:ext xmlns:c15="http://schemas.microsoft.com/office/drawing/2012/chart" uri="{CE6537A1-D6FC-4f65-9D91-7224C49458BB}">
                  <c15:dlblFieldTable>
                    <c15:dlblFTEntry>
                      <c15:txfldGUID>{E0D953BA-DFB8-42B2-9CA4-1D1B2897D149}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CE-4D4E-86C9-EC752316CCBE}"/>
                </c:ext>
                <c:ext xmlns:c15="http://schemas.microsoft.com/office/drawing/2012/chart" uri="{CE6537A1-D6FC-4f65-9D91-7224C49458BB}">
                  <c15:dlblFieldTable>
                    <c15:dlblFTEntry>
                      <c15:txfldGUID>{13BF8F2F-A276-4ACA-B92C-0AC296CD0FC9}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CE-4D4E-86C9-EC752316CCBE}"/>
                </c:ext>
                <c:ext xmlns:c15="http://schemas.microsoft.com/office/drawing/2012/chart" uri="{CE6537A1-D6FC-4f65-9D91-7224C49458BB}">
                  <c15:dlblFieldTable>
                    <c15:dlblFTEntry>
                      <c15:txfldGUID>{83127D04-4E14-4B9C-8D98-E61E9F3F667A}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CE-4D4E-86C9-EC752316CCBE}"/>
                </c:ext>
                <c:ext xmlns:c15="http://schemas.microsoft.com/office/drawing/2012/chart" uri="{CE6537A1-D6FC-4f65-9D91-7224C49458BB}">
                  <c15:dlblFieldTable>
                    <c15:dlblFTEntry>
                      <c15:txfldGUID>{BC703E5C-22C4-400F-8D52-AD23A9A6FDB9}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CE-4D4E-86C9-EC752316CCBE}"/>
                </c:ext>
                <c:ext xmlns:c15="http://schemas.microsoft.com/office/drawing/2012/chart" uri="{CE6537A1-D6FC-4f65-9D91-7224C49458BB}">
                  <c15:dlblFieldTable>
                    <c15:dlblFTEntry>
                      <c15:txfldGUID>{D0E44388-9150-4418-94D6-4EE34904425C}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CE-4D4E-86C9-EC752316CCBE}"/>
                </c:ext>
                <c:ext xmlns:c15="http://schemas.microsoft.com/office/drawing/2012/chart" uri="{CE6537A1-D6FC-4f65-9D91-7224C49458BB}">
                  <c15:dlblFieldTable>
                    <c15:dlblFTEntry>
                      <c15:txfldGUID>{F07C9A10-D65E-4D66-872D-EFFF3F2AF7D6}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CE-4D4E-86C9-EC752316CCBE}"/>
                </c:ext>
                <c:ext xmlns:c15="http://schemas.microsoft.com/office/drawing/2012/chart" uri="{CE6537A1-D6FC-4f65-9D91-7224C49458BB}">
                  <c15:dlblFieldTable>
                    <c15:dlblFTEntry>
                      <c15:txfldGUID>{3A449337-760C-4876-ADB3-7D0FE93EADF1}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CE-4D4E-86C9-EC752316CCBE}"/>
                </c:ext>
                <c:ext xmlns:c15="http://schemas.microsoft.com/office/drawing/2012/chart" uri="{CE6537A1-D6FC-4f65-9D91-7224C49458BB}">
                  <c15:dlblFieldTable>
                    <c15:dlblFTEntry>
                      <c15:txfldGUID>{2E188191-0AA7-4634-BE42-753F47C38802}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c:v>
                </c:pt>
                <c:pt idx="16">
                  <c:v>0.7</c:v>
                </c:pt>
                <c:pt idx="24">
                  <c:v>1.3</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CCE-4D4E-86C9-EC752316CC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CE-4D4E-86C9-EC752316CCBE}"/>
                </c:ext>
                <c:ext xmlns:c15="http://schemas.microsoft.com/office/drawing/2012/chart" uri="{CE6537A1-D6FC-4f65-9D91-7224C49458BB}">
                  <c15:layout/>
                  <c15:dlblFieldTable>
                    <c15:dlblFTEntry>
                      <c15:txfldGUID>{4C71AE9B-E7EB-43B1-B908-4CF3684DF8B7}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CE-4D4E-86C9-EC752316CCBE}"/>
                </c:ext>
                <c:ext xmlns:c15="http://schemas.microsoft.com/office/drawing/2012/chart" uri="{CE6537A1-D6FC-4f65-9D91-7224C49458BB}">
                  <c15:dlblFieldTable>
                    <c15:dlblFTEntry>
                      <c15:txfldGUID>{E14EC5A8-0019-461E-9680-EC57AF30EFD9}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CE-4D4E-86C9-EC752316CCBE}"/>
                </c:ext>
                <c:ext xmlns:c15="http://schemas.microsoft.com/office/drawing/2012/chart" uri="{CE6537A1-D6FC-4f65-9D91-7224C49458BB}">
                  <c15:dlblFieldTable>
                    <c15:dlblFTEntry>
                      <c15:txfldGUID>{33DA1E5A-2BE9-4CD3-B469-6963FC79E26F}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CE-4D4E-86C9-EC752316CCBE}"/>
                </c:ext>
                <c:ext xmlns:c15="http://schemas.microsoft.com/office/drawing/2012/chart" uri="{CE6537A1-D6FC-4f65-9D91-7224C49458BB}">
                  <c15:dlblFieldTable>
                    <c15:dlblFTEntry>
                      <c15:txfldGUID>{8B63AFBD-E4E1-4D8B-941B-718632A2A7CB}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CE-4D4E-86C9-EC752316CCBE}"/>
                </c:ext>
                <c:ext xmlns:c15="http://schemas.microsoft.com/office/drawing/2012/chart" uri="{CE6537A1-D6FC-4f65-9D91-7224C49458BB}">
                  <c15:dlblFieldTable>
                    <c15:dlblFTEntry>
                      <c15:txfldGUID>{37054EB8-6B4E-4A8B-95C8-ACCADCCE0D22}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CE-4D4E-86C9-EC752316CCBE}"/>
                </c:ext>
                <c:ext xmlns:c15="http://schemas.microsoft.com/office/drawing/2012/chart" uri="{CE6537A1-D6FC-4f65-9D91-7224C49458BB}">
                  <c15:layout/>
                  <c15:dlblFieldTable>
                    <c15:dlblFTEntry>
                      <c15:txfldGUID>{0C49B692-378E-4739-A1EA-C6530221C930}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CE-4D4E-86C9-EC752316CCBE}"/>
                </c:ext>
                <c:ext xmlns:c15="http://schemas.microsoft.com/office/drawing/2012/chart" uri="{CE6537A1-D6FC-4f65-9D91-7224C49458BB}">
                  <c15:layout/>
                  <c15:dlblFieldTable>
                    <c15:dlblFTEntry>
                      <c15:txfldGUID>{369FF66B-2641-4205-AC23-DE14C94A2B26}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CE-4D4E-86C9-EC752316CCBE}"/>
                </c:ext>
                <c:ext xmlns:c15="http://schemas.microsoft.com/office/drawing/2012/chart" uri="{CE6537A1-D6FC-4f65-9D91-7224C49458BB}">
                  <c15:layout/>
                  <c15:dlblFieldTable>
                    <c15:dlblFTEntry>
                      <c15:txfldGUID>{6DAE0CDB-8577-4F38-B3DA-C883855B95ED}</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CE-4D4E-86C9-EC752316CCBE}"/>
                </c:ext>
                <c:ext xmlns:c15="http://schemas.microsoft.com/office/drawing/2012/chart" uri="{CE6537A1-D6FC-4f65-9D91-7224C49458BB}">
                  <c15:layout/>
                  <c15:dlblFieldTable>
                    <c15:dlblFTEntry>
                      <c15:txfldGUID>{A235665F-477A-48B9-98AF-D3892813260A}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4.2</c:v>
                </c:pt>
              </c:numCache>
            </c:numRef>
          </c:xVal>
          <c:yVal>
            <c:numRef>
              <c:f>公会計指標分析・財政指標組合せ分析表!$BP$77:$DC$77</c:f>
              <c:numCache>
                <c:formatCode>#,##0.0;"▲ "#,##0.0</c:formatCode>
                <c:ptCount val="40"/>
                <c:pt idx="0">
                  <c:v>35.299999999999997</c:v>
                </c:pt>
                <c:pt idx="8">
                  <c:v>31.9</c:v>
                </c:pt>
                <c:pt idx="16">
                  <c:v>24.2</c:v>
                </c:pt>
                <c:pt idx="24">
                  <c:v>22.1</c:v>
                </c:pt>
                <c:pt idx="32">
                  <c:v>3.9</c:v>
                </c:pt>
              </c:numCache>
            </c:numRef>
          </c:yVal>
          <c:smooth val="0"/>
          <c:extLst xmlns:c16r2="http://schemas.microsoft.com/office/drawing/2015/06/chart">
            <c:ext xmlns:c16="http://schemas.microsoft.com/office/drawing/2014/chart" uri="{C3380CC4-5D6E-409C-BE32-E72D297353CC}">
              <c16:uniqueId val="{00000013-5CCE-4D4E-86C9-EC752316CCBE}"/>
            </c:ext>
          </c:extLst>
        </c:ser>
        <c:dLbls>
          <c:showLegendKey val="0"/>
          <c:showVal val="1"/>
          <c:showCatName val="0"/>
          <c:showSerName val="0"/>
          <c:showPercent val="0"/>
          <c:showBubbleSize val="0"/>
        </c:dLbls>
        <c:axId val="495051736"/>
        <c:axId val="495053304"/>
      </c:scatterChart>
      <c:valAx>
        <c:axId val="49505173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053304"/>
        <c:crosses val="autoZero"/>
        <c:crossBetween val="midCat"/>
      </c:valAx>
      <c:valAx>
        <c:axId val="49505330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0517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福岡都市圏南部環境事業組合の施設建替に係る市債の元金償還の開始に伴い、令和元年度から債務負担行為に基づく支出額が増加している。また、連続立体交差事業等による市債の新規借入を行っていることから、元利償還金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今後、市債の繰上償還等を行いながら、元利償還金等の抑制に努めていく。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充当可能財源等が将来負担額を上回っている。今後とも住民サービスを低下させることなく、将来負担の適正化に努める。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福岡県大野城市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財政調整基金」に約１２億８千万円、ふるさと納税に伴う寄附金により「ふるさと応援基金」に約４億８千万円を積み立てた。その一方、総合計画に基づく事業や新型コロナウイルス感染症対応に係る事業等の財源として「財政調整基金」を約１５億４千万円、公民館等の公共施設における更新費用等の財源として「公共施設整備基金」を約１０億１千万円を取り崩したことなどにより、基金全体としては約５億７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人口減少に伴う歳入の減少、少子高齢化に伴う扶助費等の増加及び公共施設の更新等に係る費用の増加等が見込まれるため、基金全体としては減少していく見込みである。今後も引き続き財政状況等を注視しながら、基金の目的に沿った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公共施設整備基金：公共施設の計画的な整備促進。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連続立体交差事業等整備基金：西鉄天神大牟田線連続立体交差事業及びこれと関連する街路整備・駅周辺等整備の計画的かつ円滑な推進。</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ふるさと大野城を応援するために贈られた寄附金を活用して、次世代につながる事業の推進。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地域福祉基金：在宅福祉の向上、健康づくり等の課題につき、民間活動の活性化を図り、地域の特性に応じた高齢者等の保健福祉施策の推進。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災害対策基金：災害から市民の生命、身体及び財産を守るとともに、災害予防、災害応急対策、災害復旧及び災害復興の円滑な推進。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公共施設整備基金：公共施設の更新等の財源として約１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億１千万円を充当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連続立体交差事業等整備基金：連続立体交差事業等の財源として約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公共施設整備基金：公共施設マネジメント計画に基づく事業等の財源として、年度ごとの財政状況を踏まえ対応していく。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連続立体交差事業等整備基金：連続立体交差事業の進捗状況などを踏まえ対応していく。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決算剰余金等により「財政調整基金」に約１２億８千万円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、総合計画に基づく事業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災害への備えのため財政状況を踏まえながら、基金残高は確保していく一方で、総合計画に基づく事業の財源等へ充当を行っていく。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市債の償還がピークを超えたことから、減債基金の新規積立や取り崩し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市債の償還には必要に応じて、「財政調整基金」を活用していく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有形固定資産減価償却率は、大野城心のふるさと館（平成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年度開館）の一部資産の減価償却開始や、経年による固定資産の劣化進行などにより、前年度に引き続き上昇している。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類似団体平均と比較すると低い水準を維持しているものの、公共施設等総合管理計画に基づいた施設更新や長寿命化等により、インフラ施設の適正管理に努める必要がある。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80" name="フローチャート: 判断 79"/>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2" name="フローチャート: 判断 81"/>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3" name="フローチャート: 判断 82"/>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152273</xdr:rowOff>
    </xdr:from>
    <xdr:to>
      <xdr:col>23</xdr:col>
      <xdr:colOff>136525</xdr:colOff>
      <xdr:row>27</xdr:row>
      <xdr:rowOff>82423</xdr:rowOff>
    </xdr:to>
    <xdr:sp macro="" textlink="">
      <xdr:nvSpPr>
        <xdr:cNvPr id="89" name="楕円 88"/>
        <xdr:cNvSpPr/>
      </xdr:nvSpPr>
      <xdr:spPr>
        <a:xfrm>
          <a:off x="47117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105300</xdr:rowOff>
    </xdr:from>
    <xdr:ext cx="405111" cy="259045"/>
    <xdr:sp macro="" textlink="">
      <xdr:nvSpPr>
        <xdr:cNvPr id="90" name="有形固定資産減価償却率該当値テキスト"/>
        <xdr:cNvSpPr txBox="1"/>
      </xdr:nvSpPr>
      <xdr:spPr>
        <a:xfrm>
          <a:off x="4813300" y="53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117729</xdr:rowOff>
    </xdr:from>
    <xdr:to>
      <xdr:col>19</xdr:col>
      <xdr:colOff>187325</xdr:colOff>
      <xdr:row>27</xdr:row>
      <xdr:rowOff>47879</xdr:rowOff>
    </xdr:to>
    <xdr:sp macro="" textlink="">
      <xdr:nvSpPr>
        <xdr:cNvPr id="91" name="楕円 90"/>
        <xdr:cNvSpPr/>
      </xdr:nvSpPr>
      <xdr:spPr>
        <a:xfrm>
          <a:off x="4000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168529</xdr:rowOff>
    </xdr:from>
    <xdr:to>
      <xdr:col>23</xdr:col>
      <xdr:colOff>85725</xdr:colOff>
      <xdr:row>27</xdr:row>
      <xdr:rowOff>31623</xdr:rowOff>
    </xdr:to>
    <xdr:cxnSp macro="">
      <xdr:nvCxnSpPr>
        <xdr:cNvPr id="92" name="直線コネクタ 91"/>
        <xdr:cNvCxnSpPr/>
      </xdr:nvCxnSpPr>
      <xdr:spPr>
        <a:xfrm>
          <a:off x="4051300" y="539775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100457</xdr:rowOff>
    </xdr:from>
    <xdr:to>
      <xdr:col>15</xdr:col>
      <xdr:colOff>187325</xdr:colOff>
      <xdr:row>27</xdr:row>
      <xdr:rowOff>30607</xdr:rowOff>
    </xdr:to>
    <xdr:sp macro="" textlink="">
      <xdr:nvSpPr>
        <xdr:cNvPr id="93" name="楕円 92"/>
        <xdr:cNvSpPr/>
      </xdr:nvSpPr>
      <xdr:spPr>
        <a:xfrm>
          <a:off x="3238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151257</xdr:rowOff>
    </xdr:from>
    <xdr:to>
      <xdr:col>19</xdr:col>
      <xdr:colOff>136525</xdr:colOff>
      <xdr:row>26</xdr:row>
      <xdr:rowOff>168529</xdr:rowOff>
    </xdr:to>
    <xdr:cxnSp macro="">
      <xdr:nvCxnSpPr>
        <xdr:cNvPr id="94" name="直線コネクタ 93"/>
        <xdr:cNvCxnSpPr/>
      </xdr:nvCxnSpPr>
      <xdr:spPr>
        <a:xfrm>
          <a:off x="3289300" y="538048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65913</xdr:rowOff>
    </xdr:from>
    <xdr:to>
      <xdr:col>11</xdr:col>
      <xdr:colOff>187325</xdr:colOff>
      <xdr:row>26</xdr:row>
      <xdr:rowOff>167513</xdr:rowOff>
    </xdr:to>
    <xdr:sp macro="" textlink="">
      <xdr:nvSpPr>
        <xdr:cNvPr id="95" name="楕円 94"/>
        <xdr:cNvSpPr/>
      </xdr:nvSpPr>
      <xdr:spPr>
        <a:xfrm>
          <a:off x="2476500" y="52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116713</xdr:rowOff>
    </xdr:from>
    <xdr:to>
      <xdr:col>15</xdr:col>
      <xdr:colOff>136525</xdr:colOff>
      <xdr:row>26</xdr:row>
      <xdr:rowOff>151257</xdr:rowOff>
    </xdr:to>
    <xdr:cxnSp macro="">
      <xdr:nvCxnSpPr>
        <xdr:cNvPr id="96" name="直線コネクタ 95"/>
        <xdr:cNvCxnSpPr/>
      </xdr:nvCxnSpPr>
      <xdr:spPr>
        <a:xfrm>
          <a:off x="2527300" y="534593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100457</xdr:rowOff>
    </xdr:from>
    <xdr:to>
      <xdr:col>7</xdr:col>
      <xdr:colOff>187325</xdr:colOff>
      <xdr:row>27</xdr:row>
      <xdr:rowOff>30607</xdr:rowOff>
    </xdr:to>
    <xdr:sp macro="" textlink="">
      <xdr:nvSpPr>
        <xdr:cNvPr id="97" name="楕円 96"/>
        <xdr:cNvSpPr/>
      </xdr:nvSpPr>
      <xdr:spPr>
        <a:xfrm>
          <a:off x="1714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116713</xdr:rowOff>
    </xdr:from>
    <xdr:to>
      <xdr:col>11</xdr:col>
      <xdr:colOff>136525</xdr:colOff>
      <xdr:row>26</xdr:row>
      <xdr:rowOff>151257</xdr:rowOff>
    </xdr:to>
    <xdr:cxnSp macro="">
      <xdr:nvCxnSpPr>
        <xdr:cNvPr id="98" name="直線コネクタ 97"/>
        <xdr:cNvCxnSpPr/>
      </xdr:nvCxnSpPr>
      <xdr:spPr>
        <a:xfrm flipV="1">
          <a:off x="1765300" y="534593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9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100" name="n_2aveValue有形固定資産減価償却率"/>
        <xdr:cNvSpPr txBox="1"/>
      </xdr:nvSpPr>
      <xdr:spPr>
        <a:xfrm>
          <a:off x="3086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101" name="n_3aveValue有形固定資産減価償却率"/>
        <xdr:cNvSpPr txBox="1"/>
      </xdr:nvSpPr>
      <xdr:spPr>
        <a:xfrm>
          <a:off x="2324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102" name="n_4aveValue有形固定資産減価償却率"/>
        <xdr:cNvSpPr txBox="1"/>
      </xdr:nvSpPr>
      <xdr:spPr>
        <a:xfrm>
          <a:off x="1562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64406</xdr:rowOff>
    </xdr:from>
    <xdr:ext cx="405111" cy="259045"/>
    <xdr:sp macro="" textlink="">
      <xdr:nvSpPr>
        <xdr:cNvPr id="103" name="n_1mainValue有形固定資産減価償却率"/>
        <xdr:cNvSpPr txBox="1"/>
      </xdr:nvSpPr>
      <xdr:spPr>
        <a:xfrm>
          <a:off x="38360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47134</xdr:rowOff>
    </xdr:from>
    <xdr:ext cx="405111" cy="259045"/>
    <xdr:sp macro="" textlink="">
      <xdr:nvSpPr>
        <xdr:cNvPr id="104" name="n_2mainValue有形固定資産減価償却率"/>
        <xdr:cNvSpPr txBox="1"/>
      </xdr:nvSpPr>
      <xdr:spPr>
        <a:xfrm>
          <a:off x="30867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12590</xdr:rowOff>
    </xdr:from>
    <xdr:ext cx="405111" cy="259045"/>
    <xdr:sp macro="" textlink="">
      <xdr:nvSpPr>
        <xdr:cNvPr id="105" name="n_3mainValue有形固定資産減価償却率"/>
        <xdr:cNvSpPr txBox="1"/>
      </xdr:nvSpPr>
      <xdr:spPr>
        <a:xfrm>
          <a:off x="2324744" y="507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47134</xdr:rowOff>
    </xdr:from>
    <xdr:ext cx="405111" cy="259045"/>
    <xdr:sp macro="" textlink="">
      <xdr:nvSpPr>
        <xdr:cNvPr id="106" name="n_4mainValue有形固定資産減価償却率"/>
        <xdr:cNvSpPr txBox="1"/>
      </xdr:nvSpPr>
      <xdr:spPr>
        <a:xfrm>
          <a:off x="15627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債務償還比率は、前年度と比較し上昇しているものの、類似団体平均を大きく下回っており、本市の債務償還能力は高い水準にある。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これは、借入利率の高い地方債の繰上償還などにより、地方債残高の縮減に取り組んできたことで、地方債負担が抑えられているものと考えられる。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148624</xdr:rowOff>
    </xdr:from>
    <xdr:to>
      <xdr:col>72</xdr:col>
      <xdr:colOff>123825</xdr:colOff>
      <xdr:row>29</xdr:row>
      <xdr:rowOff>78774</xdr:rowOff>
    </xdr:to>
    <xdr:sp macro="" textlink="">
      <xdr:nvSpPr>
        <xdr:cNvPr id="142" name="フローチャート: 判断 141"/>
        <xdr:cNvSpPr/>
      </xdr:nvSpPr>
      <xdr:spPr>
        <a:xfrm>
          <a:off x="14033500" y="5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153086</xdr:rowOff>
    </xdr:from>
    <xdr:to>
      <xdr:col>68</xdr:col>
      <xdr:colOff>123825</xdr:colOff>
      <xdr:row>29</xdr:row>
      <xdr:rowOff>83236</xdr:rowOff>
    </xdr:to>
    <xdr:sp macro="" textlink="">
      <xdr:nvSpPr>
        <xdr:cNvPr id="143" name="フローチャート: 判断 142"/>
        <xdr:cNvSpPr/>
      </xdr:nvSpPr>
      <xdr:spPr>
        <a:xfrm>
          <a:off x="13271500" y="572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7616</xdr:rowOff>
    </xdr:from>
    <xdr:to>
      <xdr:col>64</xdr:col>
      <xdr:colOff>123825</xdr:colOff>
      <xdr:row>29</xdr:row>
      <xdr:rowOff>109216</xdr:rowOff>
    </xdr:to>
    <xdr:sp macro="" textlink="">
      <xdr:nvSpPr>
        <xdr:cNvPr id="144" name="フローチャート: 判断 143"/>
        <xdr:cNvSpPr/>
      </xdr:nvSpPr>
      <xdr:spPr>
        <a:xfrm>
          <a:off x="12509500" y="575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20858</xdr:rowOff>
    </xdr:from>
    <xdr:to>
      <xdr:col>60</xdr:col>
      <xdr:colOff>123825</xdr:colOff>
      <xdr:row>29</xdr:row>
      <xdr:rowOff>122458</xdr:rowOff>
    </xdr:to>
    <xdr:sp macro="" textlink="">
      <xdr:nvSpPr>
        <xdr:cNvPr id="145" name="フローチャート: 判断 144"/>
        <xdr:cNvSpPr/>
      </xdr:nvSpPr>
      <xdr:spPr>
        <a:xfrm>
          <a:off x="11747500" y="576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2485</xdr:rowOff>
    </xdr:from>
    <xdr:to>
      <xdr:col>76</xdr:col>
      <xdr:colOff>73025</xdr:colOff>
      <xdr:row>27</xdr:row>
      <xdr:rowOff>104085</xdr:rowOff>
    </xdr:to>
    <xdr:sp macro="" textlink="">
      <xdr:nvSpPr>
        <xdr:cNvPr id="151" name="楕円 150"/>
        <xdr:cNvSpPr/>
      </xdr:nvSpPr>
      <xdr:spPr>
        <a:xfrm>
          <a:off x="14744700" y="54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25362</xdr:rowOff>
    </xdr:from>
    <xdr:ext cx="469744" cy="259045"/>
    <xdr:sp macro="" textlink="">
      <xdr:nvSpPr>
        <xdr:cNvPr id="152" name="債務償還比率該当値テキスト"/>
        <xdr:cNvSpPr txBox="1"/>
      </xdr:nvSpPr>
      <xdr:spPr>
        <a:xfrm>
          <a:off x="14846300" y="525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169977</xdr:rowOff>
    </xdr:from>
    <xdr:to>
      <xdr:col>72</xdr:col>
      <xdr:colOff>123825</xdr:colOff>
      <xdr:row>27</xdr:row>
      <xdr:rowOff>100127</xdr:rowOff>
    </xdr:to>
    <xdr:sp macro="" textlink="">
      <xdr:nvSpPr>
        <xdr:cNvPr id="153" name="楕円 152"/>
        <xdr:cNvSpPr/>
      </xdr:nvSpPr>
      <xdr:spPr>
        <a:xfrm>
          <a:off x="14033500" y="53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49327</xdr:rowOff>
    </xdr:from>
    <xdr:to>
      <xdr:col>76</xdr:col>
      <xdr:colOff>22225</xdr:colOff>
      <xdr:row>27</xdr:row>
      <xdr:rowOff>53285</xdr:rowOff>
    </xdr:to>
    <xdr:cxnSp macro="">
      <xdr:nvCxnSpPr>
        <xdr:cNvPr id="154" name="直線コネクタ 153"/>
        <xdr:cNvCxnSpPr/>
      </xdr:nvCxnSpPr>
      <xdr:spPr>
        <a:xfrm>
          <a:off x="14084300" y="5450002"/>
          <a:ext cx="7112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156303</xdr:rowOff>
    </xdr:from>
    <xdr:to>
      <xdr:col>68</xdr:col>
      <xdr:colOff>123825</xdr:colOff>
      <xdr:row>27</xdr:row>
      <xdr:rowOff>86453</xdr:rowOff>
    </xdr:to>
    <xdr:sp macro="" textlink="">
      <xdr:nvSpPr>
        <xdr:cNvPr id="155" name="楕円 154"/>
        <xdr:cNvSpPr/>
      </xdr:nvSpPr>
      <xdr:spPr>
        <a:xfrm>
          <a:off x="13271500" y="53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35653</xdr:rowOff>
    </xdr:from>
    <xdr:to>
      <xdr:col>72</xdr:col>
      <xdr:colOff>73025</xdr:colOff>
      <xdr:row>27</xdr:row>
      <xdr:rowOff>49327</xdr:rowOff>
    </xdr:to>
    <xdr:cxnSp macro="">
      <xdr:nvCxnSpPr>
        <xdr:cNvPr id="156" name="直線コネクタ 155"/>
        <xdr:cNvCxnSpPr/>
      </xdr:nvCxnSpPr>
      <xdr:spPr>
        <a:xfrm>
          <a:off x="13322300" y="5436328"/>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148387</xdr:rowOff>
    </xdr:from>
    <xdr:to>
      <xdr:col>64</xdr:col>
      <xdr:colOff>123825</xdr:colOff>
      <xdr:row>27</xdr:row>
      <xdr:rowOff>78537</xdr:rowOff>
    </xdr:to>
    <xdr:sp macro="" textlink="">
      <xdr:nvSpPr>
        <xdr:cNvPr id="157" name="楕円 156"/>
        <xdr:cNvSpPr/>
      </xdr:nvSpPr>
      <xdr:spPr>
        <a:xfrm>
          <a:off x="12509500" y="53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27737</xdr:rowOff>
    </xdr:from>
    <xdr:to>
      <xdr:col>68</xdr:col>
      <xdr:colOff>73025</xdr:colOff>
      <xdr:row>27</xdr:row>
      <xdr:rowOff>35653</xdr:rowOff>
    </xdr:to>
    <xdr:cxnSp macro="">
      <xdr:nvCxnSpPr>
        <xdr:cNvPr id="158" name="直線コネクタ 157"/>
        <xdr:cNvCxnSpPr/>
      </xdr:nvCxnSpPr>
      <xdr:spPr>
        <a:xfrm>
          <a:off x="12560300" y="5428412"/>
          <a:ext cx="762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149394</xdr:rowOff>
    </xdr:from>
    <xdr:to>
      <xdr:col>60</xdr:col>
      <xdr:colOff>123825</xdr:colOff>
      <xdr:row>27</xdr:row>
      <xdr:rowOff>79544</xdr:rowOff>
    </xdr:to>
    <xdr:sp macro="" textlink="">
      <xdr:nvSpPr>
        <xdr:cNvPr id="159" name="楕円 158"/>
        <xdr:cNvSpPr/>
      </xdr:nvSpPr>
      <xdr:spPr>
        <a:xfrm>
          <a:off x="11747500" y="53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27737</xdr:rowOff>
    </xdr:from>
    <xdr:to>
      <xdr:col>64</xdr:col>
      <xdr:colOff>73025</xdr:colOff>
      <xdr:row>27</xdr:row>
      <xdr:rowOff>28744</xdr:rowOff>
    </xdr:to>
    <xdr:cxnSp macro="">
      <xdr:nvCxnSpPr>
        <xdr:cNvPr id="160" name="直線コネクタ 159"/>
        <xdr:cNvCxnSpPr/>
      </xdr:nvCxnSpPr>
      <xdr:spPr>
        <a:xfrm flipV="1">
          <a:off x="11798300" y="5428412"/>
          <a:ext cx="762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69901</xdr:rowOff>
    </xdr:from>
    <xdr:ext cx="469744" cy="259045"/>
    <xdr:sp macro="" textlink="">
      <xdr:nvSpPr>
        <xdr:cNvPr id="161" name="n_1aveValue債務償還比率"/>
        <xdr:cNvSpPr txBox="1"/>
      </xdr:nvSpPr>
      <xdr:spPr>
        <a:xfrm>
          <a:off x="13836727" y="581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74363</xdr:rowOff>
    </xdr:from>
    <xdr:ext cx="469744" cy="259045"/>
    <xdr:sp macro="" textlink="">
      <xdr:nvSpPr>
        <xdr:cNvPr id="162" name="n_2aveValue債務償還比率"/>
        <xdr:cNvSpPr txBox="1"/>
      </xdr:nvSpPr>
      <xdr:spPr>
        <a:xfrm>
          <a:off x="13087427" y="5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100343</xdr:rowOff>
    </xdr:from>
    <xdr:ext cx="469744" cy="259045"/>
    <xdr:sp macro="" textlink="">
      <xdr:nvSpPr>
        <xdr:cNvPr id="163" name="n_3aveValue債務償還比率"/>
        <xdr:cNvSpPr txBox="1"/>
      </xdr:nvSpPr>
      <xdr:spPr>
        <a:xfrm>
          <a:off x="12325427" y="584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113585</xdr:rowOff>
    </xdr:from>
    <xdr:ext cx="469744" cy="259045"/>
    <xdr:sp macro="" textlink="">
      <xdr:nvSpPr>
        <xdr:cNvPr id="164" name="n_4aveValue債務償還比率"/>
        <xdr:cNvSpPr txBox="1"/>
      </xdr:nvSpPr>
      <xdr:spPr>
        <a:xfrm>
          <a:off x="11563427" y="585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116654</xdr:rowOff>
    </xdr:from>
    <xdr:ext cx="469744" cy="259045"/>
    <xdr:sp macro="" textlink="">
      <xdr:nvSpPr>
        <xdr:cNvPr id="165" name="n_1mainValue債務償還比率"/>
        <xdr:cNvSpPr txBox="1"/>
      </xdr:nvSpPr>
      <xdr:spPr>
        <a:xfrm>
          <a:off x="13836727" y="51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102980</xdr:rowOff>
    </xdr:from>
    <xdr:ext cx="469744" cy="259045"/>
    <xdr:sp macro="" textlink="">
      <xdr:nvSpPr>
        <xdr:cNvPr id="166" name="n_2mainValue債務償還比率"/>
        <xdr:cNvSpPr txBox="1"/>
      </xdr:nvSpPr>
      <xdr:spPr>
        <a:xfrm>
          <a:off x="13087427" y="516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95064</xdr:rowOff>
    </xdr:from>
    <xdr:ext cx="469744" cy="259045"/>
    <xdr:sp macro="" textlink="">
      <xdr:nvSpPr>
        <xdr:cNvPr id="167" name="n_3mainValue債務償還比率"/>
        <xdr:cNvSpPr txBox="1"/>
      </xdr:nvSpPr>
      <xdr:spPr>
        <a:xfrm>
          <a:off x="12325427" y="515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96071</xdr:rowOff>
    </xdr:from>
    <xdr:ext cx="469744" cy="259045"/>
    <xdr:sp macro="" textlink="">
      <xdr:nvSpPr>
        <xdr:cNvPr id="168" name="n_4mainValue債務償還比率"/>
        <xdr:cNvSpPr txBox="1"/>
      </xdr:nvSpPr>
      <xdr:spPr>
        <a:xfrm>
          <a:off x="11563427" y="51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84836</xdr:rowOff>
    </xdr:from>
    <xdr:to>
      <xdr:col>20</xdr:col>
      <xdr:colOff>38100</xdr:colOff>
      <xdr:row>37</xdr:row>
      <xdr:rowOff>14986</xdr:rowOff>
    </xdr:to>
    <xdr:sp macro="" textlink="">
      <xdr:nvSpPr>
        <xdr:cNvPr id="62" name="フローチャート: 判断 61"/>
        <xdr:cNvSpPr/>
      </xdr:nvSpPr>
      <xdr:spPr>
        <a:xfrm>
          <a:off x="37465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167132</xdr:rowOff>
    </xdr:from>
    <xdr:to>
      <xdr:col>24</xdr:col>
      <xdr:colOff>114300</xdr:colOff>
      <xdr:row>34</xdr:row>
      <xdr:rowOff>97282</xdr:rowOff>
    </xdr:to>
    <xdr:sp macro="" textlink="">
      <xdr:nvSpPr>
        <xdr:cNvPr id="71" name="楕円 70"/>
        <xdr:cNvSpPr/>
      </xdr:nvSpPr>
      <xdr:spPr>
        <a:xfrm>
          <a:off x="4584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82059</xdr:rowOff>
    </xdr:from>
    <xdr:ext cx="405111" cy="259045"/>
    <xdr:sp macro="" textlink="">
      <xdr:nvSpPr>
        <xdr:cNvPr id="72" name="【道路】&#10;有形固定資産減価償却率該当値テキスト"/>
        <xdr:cNvSpPr txBox="1"/>
      </xdr:nvSpPr>
      <xdr:spPr>
        <a:xfrm>
          <a:off x="4673600" y="573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137414</xdr:rowOff>
    </xdr:from>
    <xdr:to>
      <xdr:col>20</xdr:col>
      <xdr:colOff>38100</xdr:colOff>
      <xdr:row>34</xdr:row>
      <xdr:rowOff>67564</xdr:rowOff>
    </xdr:to>
    <xdr:sp macro="" textlink="">
      <xdr:nvSpPr>
        <xdr:cNvPr id="73" name="楕円 72"/>
        <xdr:cNvSpPr/>
      </xdr:nvSpPr>
      <xdr:spPr>
        <a:xfrm>
          <a:off x="3746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xdr:rowOff>
    </xdr:from>
    <xdr:to>
      <xdr:col>24</xdr:col>
      <xdr:colOff>63500</xdr:colOff>
      <xdr:row>34</xdr:row>
      <xdr:rowOff>46482</xdr:rowOff>
    </xdr:to>
    <xdr:cxnSp macro="">
      <xdr:nvCxnSpPr>
        <xdr:cNvPr id="74" name="直線コネクタ 73"/>
        <xdr:cNvCxnSpPr/>
      </xdr:nvCxnSpPr>
      <xdr:spPr>
        <a:xfrm>
          <a:off x="3797300" y="58460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107696</xdr:rowOff>
    </xdr:from>
    <xdr:to>
      <xdr:col>15</xdr:col>
      <xdr:colOff>101600</xdr:colOff>
      <xdr:row>34</xdr:row>
      <xdr:rowOff>37846</xdr:rowOff>
    </xdr:to>
    <xdr:sp macro="" textlink="">
      <xdr:nvSpPr>
        <xdr:cNvPr id="75" name="楕円 74"/>
        <xdr:cNvSpPr/>
      </xdr:nvSpPr>
      <xdr:spPr>
        <a:xfrm>
          <a:off x="2857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158496</xdr:rowOff>
    </xdr:from>
    <xdr:to>
      <xdr:col>19</xdr:col>
      <xdr:colOff>177800</xdr:colOff>
      <xdr:row>34</xdr:row>
      <xdr:rowOff>16764</xdr:rowOff>
    </xdr:to>
    <xdr:cxnSp macro="">
      <xdr:nvCxnSpPr>
        <xdr:cNvPr id="76" name="直線コネクタ 75"/>
        <xdr:cNvCxnSpPr/>
      </xdr:nvCxnSpPr>
      <xdr:spPr>
        <a:xfrm>
          <a:off x="2908300" y="58163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73406</xdr:rowOff>
    </xdr:from>
    <xdr:to>
      <xdr:col>10</xdr:col>
      <xdr:colOff>165100</xdr:colOff>
      <xdr:row>34</xdr:row>
      <xdr:rowOff>3556</xdr:rowOff>
    </xdr:to>
    <xdr:sp macro="" textlink="">
      <xdr:nvSpPr>
        <xdr:cNvPr id="77" name="楕円 76"/>
        <xdr:cNvSpPr/>
      </xdr:nvSpPr>
      <xdr:spPr>
        <a:xfrm>
          <a:off x="1968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124206</xdr:rowOff>
    </xdr:from>
    <xdr:to>
      <xdr:col>15</xdr:col>
      <xdr:colOff>50800</xdr:colOff>
      <xdr:row>33</xdr:row>
      <xdr:rowOff>158496</xdr:rowOff>
    </xdr:to>
    <xdr:cxnSp macro="">
      <xdr:nvCxnSpPr>
        <xdr:cNvPr id="78" name="直線コネクタ 77"/>
        <xdr:cNvCxnSpPr/>
      </xdr:nvCxnSpPr>
      <xdr:spPr>
        <a:xfrm>
          <a:off x="2019300" y="57820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41402</xdr:rowOff>
    </xdr:from>
    <xdr:to>
      <xdr:col>6</xdr:col>
      <xdr:colOff>38100</xdr:colOff>
      <xdr:row>33</xdr:row>
      <xdr:rowOff>143002</xdr:rowOff>
    </xdr:to>
    <xdr:sp macro="" textlink="">
      <xdr:nvSpPr>
        <xdr:cNvPr id="79" name="楕円 78"/>
        <xdr:cNvSpPr/>
      </xdr:nvSpPr>
      <xdr:spPr>
        <a:xfrm>
          <a:off x="1079500" y="56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92202</xdr:rowOff>
    </xdr:from>
    <xdr:to>
      <xdr:col>10</xdr:col>
      <xdr:colOff>114300</xdr:colOff>
      <xdr:row>33</xdr:row>
      <xdr:rowOff>124206</xdr:rowOff>
    </xdr:to>
    <xdr:cxnSp macro="">
      <xdr:nvCxnSpPr>
        <xdr:cNvPr id="80" name="直線コネクタ 79"/>
        <xdr:cNvCxnSpPr/>
      </xdr:nvCxnSpPr>
      <xdr:spPr>
        <a:xfrm>
          <a:off x="1130300" y="5750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6113</xdr:rowOff>
    </xdr:from>
    <xdr:ext cx="405111" cy="259045"/>
    <xdr:sp macro="" textlink="">
      <xdr:nvSpPr>
        <xdr:cNvPr id="81" name="n_1aveValue【道路】&#10;有形固定資産減価償却率"/>
        <xdr:cNvSpPr txBox="1"/>
      </xdr:nvSpPr>
      <xdr:spPr>
        <a:xfrm>
          <a:off x="35820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道路】&#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84091</xdr:rowOff>
    </xdr:from>
    <xdr:ext cx="405111" cy="259045"/>
    <xdr:sp macro="" textlink="">
      <xdr:nvSpPr>
        <xdr:cNvPr id="85" name="n_1mainValue【道路】&#10;有形固定資産減価償却率"/>
        <xdr:cNvSpPr txBox="1"/>
      </xdr:nvSpPr>
      <xdr:spPr>
        <a:xfrm>
          <a:off x="35820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54373</xdr:rowOff>
    </xdr:from>
    <xdr:ext cx="405111" cy="259045"/>
    <xdr:sp macro="" textlink="">
      <xdr:nvSpPr>
        <xdr:cNvPr id="86" name="n_2mainValue【道路】&#10;有形固定資産減価償却率"/>
        <xdr:cNvSpPr txBox="1"/>
      </xdr:nvSpPr>
      <xdr:spPr>
        <a:xfrm>
          <a:off x="2705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20083</xdr:rowOff>
    </xdr:from>
    <xdr:ext cx="405111" cy="259045"/>
    <xdr:sp macro="" textlink="">
      <xdr:nvSpPr>
        <xdr:cNvPr id="87" name="n_3mainValue【道路】&#10;有形固定資産減価償却率"/>
        <xdr:cNvSpPr txBox="1"/>
      </xdr:nvSpPr>
      <xdr:spPr>
        <a:xfrm>
          <a:off x="1816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159529</xdr:rowOff>
    </xdr:from>
    <xdr:ext cx="405111" cy="259045"/>
    <xdr:sp macro="" textlink="">
      <xdr:nvSpPr>
        <xdr:cNvPr id="88" name="n_4mainValue【道路】&#10;有形固定資産減価償却率"/>
        <xdr:cNvSpPr txBox="1"/>
      </xdr:nvSpPr>
      <xdr:spPr>
        <a:xfrm>
          <a:off x="927744"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109601</xdr:rowOff>
    </xdr:from>
    <xdr:to>
      <xdr:col>50</xdr:col>
      <xdr:colOff>165100</xdr:colOff>
      <xdr:row>39</xdr:row>
      <xdr:rowOff>39751</xdr:rowOff>
    </xdr:to>
    <xdr:sp macro="" textlink="">
      <xdr:nvSpPr>
        <xdr:cNvPr id="119" name="フローチャート: 判断 118"/>
        <xdr:cNvSpPr/>
      </xdr:nvSpPr>
      <xdr:spPr>
        <a:xfrm>
          <a:off x="9588500" y="66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120879</xdr:rowOff>
    </xdr:from>
    <xdr:to>
      <xdr:col>46</xdr:col>
      <xdr:colOff>38100</xdr:colOff>
      <xdr:row>39</xdr:row>
      <xdr:rowOff>51029</xdr:rowOff>
    </xdr:to>
    <xdr:sp macro="" textlink="">
      <xdr:nvSpPr>
        <xdr:cNvPr id="120" name="フローチャート: 判断 119"/>
        <xdr:cNvSpPr/>
      </xdr:nvSpPr>
      <xdr:spPr>
        <a:xfrm>
          <a:off x="8699500" y="66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23876</xdr:rowOff>
    </xdr:from>
    <xdr:to>
      <xdr:col>41</xdr:col>
      <xdr:colOff>101600</xdr:colOff>
      <xdr:row>38</xdr:row>
      <xdr:rowOff>125476</xdr:rowOff>
    </xdr:to>
    <xdr:sp macro="" textlink="">
      <xdr:nvSpPr>
        <xdr:cNvPr id="121" name="フローチャート: 判断 120"/>
        <xdr:cNvSpPr/>
      </xdr:nvSpPr>
      <xdr:spPr>
        <a:xfrm>
          <a:off x="7810500" y="65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32791</xdr:rowOff>
    </xdr:from>
    <xdr:to>
      <xdr:col>36</xdr:col>
      <xdr:colOff>165100</xdr:colOff>
      <xdr:row>38</xdr:row>
      <xdr:rowOff>134391</xdr:rowOff>
    </xdr:to>
    <xdr:sp macro="" textlink="">
      <xdr:nvSpPr>
        <xdr:cNvPr id="122" name="フローチャート: 判断 121"/>
        <xdr:cNvSpPr/>
      </xdr:nvSpPr>
      <xdr:spPr>
        <a:xfrm>
          <a:off x="6921500" y="654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63043</xdr:rowOff>
    </xdr:from>
    <xdr:to>
      <xdr:col>55</xdr:col>
      <xdr:colOff>50800</xdr:colOff>
      <xdr:row>40</xdr:row>
      <xdr:rowOff>164643</xdr:rowOff>
    </xdr:to>
    <xdr:sp macro="" textlink="">
      <xdr:nvSpPr>
        <xdr:cNvPr id="128" name="楕円 127"/>
        <xdr:cNvSpPr/>
      </xdr:nvSpPr>
      <xdr:spPr>
        <a:xfrm>
          <a:off x="10426700" y="69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41470</xdr:rowOff>
    </xdr:from>
    <xdr:ext cx="469744" cy="259045"/>
    <xdr:sp macro="" textlink="">
      <xdr:nvSpPr>
        <xdr:cNvPr id="129" name="【道路】&#10;一人当たり延長該当値テキスト"/>
        <xdr:cNvSpPr txBox="1"/>
      </xdr:nvSpPr>
      <xdr:spPr>
        <a:xfrm>
          <a:off x="10515600" y="68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71196</xdr:rowOff>
    </xdr:from>
    <xdr:to>
      <xdr:col>50</xdr:col>
      <xdr:colOff>165100</xdr:colOff>
      <xdr:row>41</xdr:row>
      <xdr:rowOff>1346</xdr:rowOff>
    </xdr:to>
    <xdr:sp macro="" textlink="">
      <xdr:nvSpPr>
        <xdr:cNvPr id="130" name="楕円 129"/>
        <xdr:cNvSpPr/>
      </xdr:nvSpPr>
      <xdr:spPr>
        <a:xfrm>
          <a:off x="9588500" y="6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113843</xdr:rowOff>
    </xdr:from>
    <xdr:to>
      <xdr:col>55</xdr:col>
      <xdr:colOff>0</xdr:colOff>
      <xdr:row>40</xdr:row>
      <xdr:rowOff>121996</xdr:rowOff>
    </xdr:to>
    <xdr:cxnSp macro="">
      <xdr:nvCxnSpPr>
        <xdr:cNvPr id="131" name="直線コネクタ 130"/>
        <xdr:cNvCxnSpPr/>
      </xdr:nvCxnSpPr>
      <xdr:spPr>
        <a:xfrm flipV="1">
          <a:off x="9639300" y="6971843"/>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71806</xdr:rowOff>
    </xdr:from>
    <xdr:to>
      <xdr:col>46</xdr:col>
      <xdr:colOff>38100</xdr:colOff>
      <xdr:row>41</xdr:row>
      <xdr:rowOff>1956</xdr:rowOff>
    </xdr:to>
    <xdr:sp macro="" textlink="">
      <xdr:nvSpPr>
        <xdr:cNvPr id="132" name="楕円 131"/>
        <xdr:cNvSpPr/>
      </xdr:nvSpPr>
      <xdr:spPr>
        <a:xfrm>
          <a:off x="8699500" y="6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121996</xdr:rowOff>
    </xdr:from>
    <xdr:to>
      <xdr:col>50</xdr:col>
      <xdr:colOff>114300</xdr:colOff>
      <xdr:row>40</xdr:row>
      <xdr:rowOff>122606</xdr:rowOff>
    </xdr:to>
    <xdr:cxnSp macro="">
      <xdr:nvCxnSpPr>
        <xdr:cNvPr id="133" name="直線コネクタ 132"/>
        <xdr:cNvCxnSpPr/>
      </xdr:nvCxnSpPr>
      <xdr:spPr>
        <a:xfrm flipV="1">
          <a:off x="8750300" y="697999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70739</xdr:rowOff>
    </xdr:from>
    <xdr:to>
      <xdr:col>41</xdr:col>
      <xdr:colOff>101600</xdr:colOff>
      <xdr:row>41</xdr:row>
      <xdr:rowOff>889</xdr:rowOff>
    </xdr:to>
    <xdr:sp macro="" textlink="">
      <xdr:nvSpPr>
        <xdr:cNvPr id="134" name="楕円 133"/>
        <xdr:cNvSpPr/>
      </xdr:nvSpPr>
      <xdr:spPr>
        <a:xfrm>
          <a:off x="7810500" y="6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121539</xdr:rowOff>
    </xdr:from>
    <xdr:to>
      <xdr:col>45</xdr:col>
      <xdr:colOff>177800</xdr:colOff>
      <xdr:row>40</xdr:row>
      <xdr:rowOff>122606</xdr:rowOff>
    </xdr:to>
    <xdr:cxnSp macro="">
      <xdr:nvCxnSpPr>
        <xdr:cNvPr id="135" name="直線コネクタ 134"/>
        <xdr:cNvCxnSpPr/>
      </xdr:nvCxnSpPr>
      <xdr:spPr>
        <a:xfrm>
          <a:off x="7861300" y="697953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66091</xdr:rowOff>
    </xdr:from>
    <xdr:to>
      <xdr:col>36</xdr:col>
      <xdr:colOff>165100</xdr:colOff>
      <xdr:row>40</xdr:row>
      <xdr:rowOff>167691</xdr:rowOff>
    </xdr:to>
    <xdr:sp macro="" textlink="">
      <xdr:nvSpPr>
        <xdr:cNvPr id="136" name="楕円 135"/>
        <xdr:cNvSpPr/>
      </xdr:nvSpPr>
      <xdr:spPr>
        <a:xfrm>
          <a:off x="6921500" y="69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116891</xdr:rowOff>
    </xdr:from>
    <xdr:to>
      <xdr:col>41</xdr:col>
      <xdr:colOff>50800</xdr:colOff>
      <xdr:row>40</xdr:row>
      <xdr:rowOff>121539</xdr:rowOff>
    </xdr:to>
    <xdr:cxnSp macro="">
      <xdr:nvCxnSpPr>
        <xdr:cNvPr id="137" name="直線コネクタ 136"/>
        <xdr:cNvCxnSpPr/>
      </xdr:nvCxnSpPr>
      <xdr:spPr>
        <a:xfrm>
          <a:off x="6972300" y="697489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56278</xdr:rowOff>
    </xdr:from>
    <xdr:ext cx="469744" cy="259045"/>
    <xdr:sp macro="" textlink="">
      <xdr:nvSpPr>
        <xdr:cNvPr id="138" name="n_1aveValue【道路】&#10;一人当たり延長"/>
        <xdr:cNvSpPr txBox="1"/>
      </xdr:nvSpPr>
      <xdr:spPr>
        <a:xfrm>
          <a:off x="9391727"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67556</xdr:rowOff>
    </xdr:from>
    <xdr:ext cx="469744" cy="259045"/>
    <xdr:sp macro="" textlink="">
      <xdr:nvSpPr>
        <xdr:cNvPr id="139" name="n_2aveValue【道路】&#10;一人当たり延長"/>
        <xdr:cNvSpPr txBox="1"/>
      </xdr:nvSpPr>
      <xdr:spPr>
        <a:xfrm>
          <a:off x="8515427" y="64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142003</xdr:rowOff>
    </xdr:from>
    <xdr:ext cx="469744" cy="259045"/>
    <xdr:sp macro="" textlink="">
      <xdr:nvSpPr>
        <xdr:cNvPr id="140" name="n_3aveValue【道路】&#10;一人当たり延長"/>
        <xdr:cNvSpPr txBox="1"/>
      </xdr:nvSpPr>
      <xdr:spPr>
        <a:xfrm>
          <a:off x="7626427"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150918</xdr:rowOff>
    </xdr:from>
    <xdr:ext cx="469744" cy="259045"/>
    <xdr:sp macro="" textlink="">
      <xdr:nvSpPr>
        <xdr:cNvPr id="141" name="n_4aveValue【道路】&#10;一人当たり延長"/>
        <xdr:cNvSpPr txBox="1"/>
      </xdr:nvSpPr>
      <xdr:spPr>
        <a:xfrm>
          <a:off x="6737427" y="63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163923</xdr:rowOff>
    </xdr:from>
    <xdr:ext cx="469744" cy="259045"/>
    <xdr:sp macro="" textlink="">
      <xdr:nvSpPr>
        <xdr:cNvPr id="142" name="n_1mainValue【道路】&#10;一人当たり延長"/>
        <xdr:cNvSpPr txBox="1"/>
      </xdr:nvSpPr>
      <xdr:spPr>
        <a:xfrm>
          <a:off x="9391727" y="70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164533</xdr:rowOff>
    </xdr:from>
    <xdr:ext cx="469744" cy="259045"/>
    <xdr:sp macro="" textlink="">
      <xdr:nvSpPr>
        <xdr:cNvPr id="143" name="n_2mainValue【道路】&#10;一人当たり延長"/>
        <xdr:cNvSpPr txBox="1"/>
      </xdr:nvSpPr>
      <xdr:spPr>
        <a:xfrm>
          <a:off x="8515427" y="702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163466</xdr:rowOff>
    </xdr:from>
    <xdr:ext cx="469744" cy="259045"/>
    <xdr:sp macro="" textlink="">
      <xdr:nvSpPr>
        <xdr:cNvPr id="144" name="n_3mainValue【道路】&#10;一人当たり延長"/>
        <xdr:cNvSpPr txBox="1"/>
      </xdr:nvSpPr>
      <xdr:spPr>
        <a:xfrm>
          <a:off x="7626427" y="702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158818</xdr:rowOff>
    </xdr:from>
    <xdr:ext cx="469744" cy="259045"/>
    <xdr:sp macro="" textlink="">
      <xdr:nvSpPr>
        <xdr:cNvPr id="145" name="n_4mainValue【道路】&#10;一人当たり延長"/>
        <xdr:cNvSpPr txBox="1"/>
      </xdr:nvSpPr>
      <xdr:spPr>
        <a:xfrm>
          <a:off x="6737427" y="70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132080</xdr:rowOff>
    </xdr:from>
    <xdr:to>
      <xdr:col>20</xdr:col>
      <xdr:colOff>38100</xdr:colOff>
      <xdr:row>58</xdr:row>
      <xdr:rowOff>62230</xdr:rowOff>
    </xdr:to>
    <xdr:sp macro="" textlink="">
      <xdr:nvSpPr>
        <xdr:cNvPr id="181" name="フローチャート: 判断 180"/>
        <xdr:cNvSpPr/>
      </xdr:nvSpPr>
      <xdr:spPr>
        <a:xfrm>
          <a:off x="3746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92075</xdr:rowOff>
    </xdr:from>
    <xdr:to>
      <xdr:col>15</xdr:col>
      <xdr:colOff>101600</xdr:colOff>
      <xdr:row>58</xdr:row>
      <xdr:rowOff>22225</xdr:rowOff>
    </xdr:to>
    <xdr:sp macro="" textlink="">
      <xdr:nvSpPr>
        <xdr:cNvPr id="182" name="フローチャート: 判断 181"/>
        <xdr:cNvSpPr/>
      </xdr:nvSpPr>
      <xdr:spPr>
        <a:xfrm>
          <a:off x="28575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43497</xdr:rowOff>
    </xdr:from>
    <xdr:to>
      <xdr:col>10</xdr:col>
      <xdr:colOff>165100</xdr:colOff>
      <xdr:row>57</xdr:row>
      <xdr:rowOff>145097</xdr:rowOff>
    </xdr:to>
    <xdr:sp macro="" textlink="">
      <xdr:nvSpPr>
        <xdr:cNvPr id="183" name="フローチャート: 判断 182"/>
        <xdr:cNvSpPr/>
      </xdr:nvSpPr>
      <xdr:spPr>
        <a:xfrm>
          <a:off x="1968500" y="981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20638</xdr:rowOff>
    </xdr:from>
    <xdr:to>
      <xdr:col>6</xdr:col>
      <xdr:colOff>38100</xdr:colOff>
      <xdr:row>57</xdr:row>
      <xdr:rowOff>122238</xdr:rowOff>
    </xdr:to>
    <xdr:sp macro="" textlink="">
      <xdr:nvSpPr>
        <xdr:cNvPr id="184" name="フローチャート: 判断 183"/>
        <xdr:cNvSpPr/>
      </xdr:nvSpPr>
      <xdr:spPr>
        <a:xfrm>
          <a:off x="1079500" y="979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134938</xdr:rowOff>
    </xdr:from>
    <xdr:to>
      <xdr:col>24</xdr:col>
      <xdr:colOff>114300</xdr:colOff>
      <xdr:row>57</xdr:row>
      <xdr:rowOff>65088</xdr:rowOff>
    </xdr:to>
    <xdr:sp macro="" textlink="">
      <xdr:nvSpPr>
        <xdr:cNvPr id="190" name="楕円 189"/>
        <xdr:cNvSpPr/>
      </xdr:nvSpPr>
      <xdr:spPr>
        <a:xfrm>
          <a:off x="4584700" y="97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157815</xdr:rowOff>
    </xdr:from>
    <xdr:ext cx="405111" cy="259045"/>
    <xdr:sp macro="" textlink="">
      <xdr:nvSpPr>
        <xdr:cNvPr id="191" name="【橋りょう・トンネル】&#10;有形固定資産減価償却率該当値テキスト"/>
        <xdr:cNvSpPr txBox="1"/>
      </xdr:nvSpPr>
      <xdr:spPr>
        <a:xfrm>
          <a:off x="4673600" y="958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92" name="楕円 191"/>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14288</xdr:rowOff>
    </xdr:to>
    <xdr:cxnSp macro="">
      <xdr:nvCxnSpPr>
        <xdr:cNvPr id="193" name="直線コネクタ 192"/>
        <xdr:cNvCxnSpPr/>
      </xdr:nvCxnSpPr>
      <xdr:spPr>
        <a:xfrm>
          <a:off x="3797300" y="9738360"/>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43497</xdr:rowOff>
    </xdr:from>
    <xdr:to>
      <xdr:col>15</xdr:col>
      <xdr:colOff>101600</xdr:colOff>
      <xdr:row>56</xdr:row>
      <xdr:rowOff>145097</xdr:rowOff>
    </xdr:to>
    <xdr:sp macro="" textlink="">
      <xdr:nvSpPr>
        <xdr:cNvPr id="194" name="楕円 193"/>
        <xdr:cNvSpPr/>
      </xdr:nvSpPr>
      <xdr:spPr>
        <a:xfrm>
          <a:off x="2857500" y="96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94297</xdr:rowOff>
    </xdr:from>
    <xdr:to>
      <xdr:col>19</xdr:col>
      <xdr:colOff>177800</xdr:colOff>
      <xdr:row>56</xdr:row>
      <xdr:rowOff>137160</xdr:rowOff>
    </xdr:to>
    <xdr:cxnSp macro="">
      <xdr:nvCxnSpPr>
        <xdr:cNvPr id="195" name="直線コネクタ 194"/>
        <xdr:cNvCxnSpPr/>
      </xdr:nvCxnSpPr>
      <xdr:spPr>
        <a:xfrm>
          <a:off x="2908300" y="969549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96" name="楕円 195"/>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56</xdr:row>
      <xdr:rowOff>94297</xdr:rowOff>
    </xdr:to>
    <xdr:cxnSp macro="">
      <xdr:nvCxnSpPr>
        <xdr:cNvPr id="197" name="直線コネクタ 196"/>
        <xdr:cNvCxnSpPr/>
      </xdr:nvCxnSpPr>
      <xdr:spPr>
        <a:xfrm>
          <a:off x="2019300" y="964692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117793</xdr:rowOff>
    </xdr:from>
    <xdr:to>
      <xdr:col>6</xdr:col>
      <xdr:colOff>38100</xdr:colOff>
      <xdr:row>56</xdr:row>
      <xdr:rowOff>47943</xdr:rowOff>
    </xdr:to>
    <xdr:sp macro="" textlink="">
      <xdr:nvSpPr>
        <xdr:cNvPr id="198" name="楕円 197"/>
        <xdr:cNvSpPr/>
      </xdr:nvSpPr>
      <xdr:spPr>
        <a:xfrm>
          <a:off x="1079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168593</xdr:rowOff>
    </xdr:from>
    <xdr:to>
      <xdr:col>10</xdr:col>
      <xdr:colOff>114300</xdr:colOff>
      <xdr:row>56</xdr:row>
      <xdr:rowOff>45720</xdr:rowOff>
    </xdr:to>
    <xdr:cxnSp macro="">
      <xdr:nvCxnSpPr>
        <xdr:cNvPr id="199" name="直線コネクタ 198"/>
        <xdr:cNvCxnSpPr/>
      </xdr:nvCxnSpPr>
      <xdr:spPr>
        <a:xfrm>
          <a:off x="1130300" y="959834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53357</xdr:rowOff>
    </xdr:from>
    <xdr:ext cx="405111" cy="259045"/>
    <xdr:sp macro="" textlink="">
      <xdr:nvSpPr>
        <xdr:cNvPr id="200" name="n_1aveValue【橋りょう・トンネル】&#10;有形固定資産減価償却率"/>
        <xdr:cNvSpPr txBox="1"/>
      </xdr:nvSpPr>
      <xdr:spPr>
        <a:xfrm>
          <a:off x="35820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13352</xdr:rowOff>
    </xdr:from>
    <xdr:ext cx="405111" cy="259045"/>
    <xdr:sp macro="" textlink="">
      <xdr:nvSpPr>
        <xdr:cNvPr id="201" name="n_2aveValue【橋りょう・トンネル】&#10;有形固定資産減価償却率"/>
        <xdr:cNvSpPr txBox="1"/>
      </xdr:nvSpPr>
      <xdr:spPr>
        <a:xfrm>
          <a:off x="27057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136224</xdr:rowOff>
    </xdr:from>
    <xdr:ext cx="405111" cy="259045"/>
    <xdr:sp macro="" textlink="">
      <xdr:nvSpPr>
        <xdr:cNvPr id="202" name="n_3aveValue【橋りょう・トンネル】&#10;有形固定資産減価償却率"/>
        <xdr:cNvSpPr txBox="1"/>
      </xdr:nvSpPr>
      <xdr:spPr>
        <a:xfrm>
          <a:off x="1816744" y="990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113365</xdr:rowOff>
    </xdr:from>
    <xdr:ext cx="405111" cy="259045"/>
    <xdr:sp macro="" textlink="">
      <xdr:nvSpPr>
        <xdr:cNvPr id="203" name="n_4aveValue【橋りょう・トンネル】&#10;有形固定資産減価償却率"/>
        <xdr:cNvSpPr txBox="1"/>
      </xdr:nvSpPr>
      <xdr:spPr>
        <a:xfrm>
          <a:off x="927744" y="988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33037</xdr:rowOff>
    </xdr:from>
    <xdr:ext cx="405111" cy="259045"/>
    <xdr:sp macro="" textlink="">
      <xdr:nvSpPr>
        <xdr:cNvPr id="204" name="n_1mainValue【橋りょう・トンネル】&#10;有形固定資産減価償却率"/>
        <xdr:cNvSpPr txBox="1"/>
      </xdr:nvSpPr>
      <xdr:spPr>
        <a:xfrm>
          <a:off x="3582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161624</xdr:rowOff>
    </xdr:from>
    <xdr:ext cx="405111" cy="259045"/>
    <xdr:sp macro="" textlink="">
      <xdr:nvSpPr>
        <xdr:cNvPr id="205" name="n_2mainValue【橋りょう・トンネル】&#10;有形固定資産減価償却率"/>
        <xdr:cNvSpPr txBox="1"/>
      </xdr:nvSpPr>
      <xdr:spPr>
        <a:xfrm>
          <a:off x="2705744" y="9419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206" name="n_3mainValue【橋りょう・トンネル】&#10;有形固定資産減価償却率"/>
        <xdr:cNvSpPr txBox="1"/>
      </xdr:nvSpPr>
      <xdr:spPr>
        <a:xfrm>
          <a:off x="1816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64470</xdr:rowOff>
    </xdr:from>
    <xdr:ext cx="405111" cy="259045"/>
    <xdr:sp macro="" textlink="">
      <xdr:nvSpPr>
        <xdr:cNvPr id="207" name="n_4mainValue【橋りょう・トンネル】&#10;有形固定資産減価償却率"/>
        <xdr:cNvSpPr txBox="1"/>
      </xdr:nvSpPr>
      <xdr:spPr>
        <a:xfrm>
          <a:off x="927744" y="93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132972</xdr:rowOff>
    </xdr:from>
    <xdr:to>
      <xdr:col>50</xdr:col>
      <xdr:colOff>165100</xdr:colOff>
      <xdr:row>62</xdr:row>
      <xdr:rowOff>63122</xdr:rowOff>
    </xdr:to>
    <xdr:sp macro="" textlink="">
      <xdr:nvSpPr>
        <xdr:cNvPr id="238" name="フローチャート: 判断 237"/>
        <xdr:cNvSpPr/>
      </xdr:nvSpPr>
      <xdr:spPr>
        <a:xfrm>
          <a:off x="9588500" y="1059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132990</xdr:rowOff>
    </xdr:from>
    <xdr:to>
      <xdr:col>46</xdr:col>
      <xdr:colOff>38100</xdr:colOff>
      <xdr:row>62</xdr:row>
      <xdr:rowOff>63140</xdr:rowOff>
    </xdr:to>
    <xdr:sp macro="" textlink="">
      <xdr:nvSpPr>
        <xdr:cNvPr id="239" name="フローチャート: 判断 238"/>
        <xdr:cNvSpPr/>
      </xdr:nvSpPr>
      <xdr:spPr>
        <a:xfrm>
          <a:off x="8699500" y="105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137285</xdr:rowOff>
    </xdr:from>
    <xdr:to>
      <xdr:col>41</xdr:col>
      <xdr:colOff>101600</xdr:colOff>
      <xdr:row>62</xdr:row>
      <xdr:rowOff>67435</xdr:rowOff>
    </xdr:to>
    <xdr:sp macro="" textlink="">
      <xdr:nvSpPr>
        <xdr:cNvPr id="240" name="フローチャート: 判断 239"/>
        <xdr:cNvSpPr/>
      </xdr:nvSpPr>
      <xdr:spPr>
        <a:xfrm>
          <a:off x="7810500" y="1059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137612</xdr:rowOff>
    </xdr:from>
    <xdr:to>
      <xdr:col>36</xdr:col>
      <xdr:colOff>165100</xdr:colOff>
      <xdr:row>62</xdr:row>
      <xdr:rowOff>67762</xdr:rowOff>
    </xdr:to>
    <xdr:sp macro="" textlink="">
      <xdr:nvSpPr>
        <xdr:cNvPr id="241" name="フローチャート: 判断 240"/>
        <xdr:cNvSpPr/>
      </xdr:nvSpPr>
      <xdr:spPr>
        <a:xfrm>
          <a:off x="6921500" y="1059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169604</xdr:rowOff>
    </xdr:from>
    <xdr:to>
      <xdr:col>55</xdr:col>
      <xdr:colOff>50800</xdr:colOff>
      <xdr:row>63</xdr:row>
      <xdr:rowOff>99754</xdr:rowOff>
    </xdr:to>
    <xdr:sp macro="" textlink="">
      <xdr:nvSpPr>
        <xdr:cNvPr id="247" name="楕円 246"/>
        <xdr:cNvSpPr/>
      </xdr:nvSpPr>
      <xdr:spPr>
        <a:xfrm>
          <a:off x="10426700" y="107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148031</xdr:rowOff>
    </xdr:from>
    <xdr:ext cx="534377" cy="259045"/>
    <xdr:sp macro="" textlink="">
      <xdr:nvSpPr>
        <xdr:cNvPr id="248" name="【橋りょう・トンネル】&#10;一人当たり有形固定資産（償却資産）額該当値テキスト"/>
        <xdr:cNvSpPr txBox="1"/>
      </xdr:nvSpPr>
      <xdr:spPr>
        <a:xfrm>
          <a:off x="10515600" y="1077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168046</xdr:rowOff>
    </xdr:from>
    <xdr:to>
      <xdr:col>50</xdr:col>
      <xdr:colOff>165100</xdr:colOff>
      <xdr:row>63</xdr:row>
      <xdr:rowOff>98196</xdr:rowOff>
    </xdr:to>
    <xdr:sp macro="" textlink="">
      <xdr:nvSpPr>
        <xdr:cNvPr id="249" name="楕円 248"/>
        <xdr:cNvSpPr/>
      </xdr:nvSpPr>
      <xdr:spPr>
        <a:xfrm>
          <a:off x="9588500" y="107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47396</xdr:rowOff>
    </xdr:from>
    <xdr:to>
      <xdr:col>55</xdr:col>
      <xdr:colOff>0</xdr:colOff>
      <xdr:row>63</xdr:row>
      <xdr:rowOff>48954</xdr:rowOff>
    </xdr:to>
    <xdr:cxnSp macro="">
      <xdr:nvCxnSpPr>
        <xdr:cNvPr id="250" name="直線コネクタ 249"/>
        <xdr:cNvCxnSpPr/>
      </xdr:nvCxnSpPr>
      <xdr:spPr>
        <a:xfrm>
          <a:off x="9639300" y="10848746"/>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168317</xdr:rowOff>
    </xdr:from>
    <xdr:to>
      <xdr:col>46</xdr:col>
      <xdr:colOff>38100</xdr:colOff>
      <xdr:row>63</xdr:row>
      <xdr:rowOff>98467</xdr:rowOff>
    </xdr:to>
    <xdr:sp macro="" textlink="">
      <xdr:nvSpPr>
        <xdr:cNvPr id="251" name="楕円 250"/>
        <xdr:cNvSpPr/>
      </xdr:nvSpPr>
      <xdr:spPr>
        <a:xfrm>
          <a:off x="8699500" y="107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47396</xdr:rowOff>
    </xdr:from>
    <xdr:to>
      <xdr:col>50</xdr:col>
      <xdr:colOff>114300</xdr:colOff>
      <xdr:row>63</xdr:row>
      <xdr:rowOff>47667</xdr:rowOff>
    </xdr:to>
    <xdr:cxnSp macro="">
      <xdr:nvCxnSpPr>
        <xdr:cNvPr id="252" name="直線コネクタ 251"/>
        <xdr:cNvCxnSpPr/>
      </xdr:nvCxnSpPr>
      <xdr:spPr>
        <a:xfrm flipV="1">
          <a:off x="8750300" y="10848746"/>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167536</xdr:rowOff>
    </xdr:from>
    <xdr:to>
      <xdr:col>41</xdr:col>
      <xdr:colOff>101600</xdr:colOff>
      <xdr:row>63</xdr:row>
      <xdr:rowOff>97686</xdr:rowOff>
    </xdr:to>
    <xdr:sp macro="" textlink="">
      <xdr:nvSpPr>
        <xdr:cNvPr id="253" name="楕円 252"/>
        <xdr:cNvSpPr/>
      </xdr:nvSpPr>
      <xdr:spPr>
        <a:xfrm>
          <a:off x="7810500" y="107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46886</xdr:rowOff>
    </xdr:from>
    <xdr:to>
      <xdr:col>45</xdr:col>
      <xdr:colOff>177800</xdr:colOff>
      <xdr:row>63</xdr:row>
      <xdr:rowOff>47667</xdr:rowOff>
    </xdr:to>
    <xdr:cxnSp macro="">
      <xdr:nvCxnSpPr>
        <xdr:cNvPr id="254" name="直線コネクタ 253"/>
        <xdr:cNvCxnSpPr/>
      </xdr:nvCxnSpPr>
      <xdr:spPr>
        <a:xfrm>
          <a:off x="7861300" y="10848236"/>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166713</xdr:rowOff>
    </xdr:from>
    <xdr:to>
      <xdr:col>36</xdr:col>
      <xdr:colOff>165100</xdr:colOff>
      <xdr:row>63</xdr:row>
      <xdr:rowOff>96863</xdr:rowOff>
    </xdr:to>
    <xdr:sp macro="" textlink="">
      <xdr:nvSpPr>
        <xdr:cNvPr id="255" name="楕円 254"/>
        <xdr:cNvSpPr/>
      </xdr:nvSpPr>
      <xdr:spPr>
        <a:xfrm>
          <a:off x="6921500" y="107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46063</xdr:rowOff>
    </xdr:from>
    <xdr:to>
      <xdr:col>41</xdr:col>
      <xdr:colOff>50800</xdr:colOff>
      <xdr:row>63</xdr:row>
      <xdr:rowOff>46886</xdr:rowOff>
    </xdr:to>
    <xdr:cxnSp macro="">
      <xdr:nvCxnSpPr>
        <xdr:cNvPr id="256" name="直線コネクタ 255"/>
        <xdr:cNvCxnSpPr/>
      </xdr:nvCxnSpPr>
      <xdr:spPr>
        <a:xfrm>
          <a:off x="6972300" y="1084741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79649</xdr:rowOff>
    </xdr:from>
    <xdr:ext cx="599010" cy="259045"/>
    <xdr:sp macro="" textlink="">
      <xdr:nvSpPr>
        <xdr:cNvPr id="257" name="n_1aveValue【橋りょう・トンネル】&#10;一人当たり有形固定資産（償却資産）額"/>
        <xdr:cNvSpPr txBox="1"/>
      </xdr:nvSpPr>
      <xdr:spPr>
        <a:xfrm>
          <a:off x="9327095" y="1036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79667</xdr:rowOff>
    </xdr:from>
    <xdr:ext cx="599010" cy="259045"/>
    <xdr:sp macro="" textlink="">
      <xdr:nvSpPr>
        <xdr:cNvPr id="258" name="n_2aveValue【橋りょう・トンネル】&#10;一人当たり有形固定資産（償却資産）額"/>
        <xdr:cNvSpPr txBox="1"/>
      </xdr:nvSpPr>
      <xdr:spPr>
        <a:xfrm>
          <a:off x="8450795" y="103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83962</xdr:rowOff>
    </xdr:from>
    <xdr:ext cx="599010" cy="259045"/>
    <xdr:sp macro="" textlink="">
      <xdr:nvSpPr>
        <xdr:cNvPr id="259" name="n_3aveValue【橋りょう・トンネル】&#10;一人当たり有形固定資産（償却資産）額"/>
        <xdr:cNvSpPr txBox="1"/>
      </xdr:nvSpPr>
      <xdr:spPr>
        <a:xfrm>
          <a:off x="7561795" y="103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84289</xdr:rowOff>
    </xdr:from>
    <xdr:ext cx="599010" cy="259045"/>
    <xdr:sp macro="" textlink="">
      <xdr:nvSpPr>
        <xdr:cNvPr id="260" name="n_4aveValue【橋りょう・トンネル】&#10;一人当たり有形固定資産（償却資産）額"/>
        <xdr:cNvSpPr txBox="1"/>
      </xdr:nvSpPr>
      <xdr:spPr>
        <a:xfrm>
          <a:off x="6672795" y="103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89323</xdr:rowOff>
    </xdr:from>
    <xdr:ext cx="534377" cy="259045"/>
    <xdr:sp macro="" textlink="">
      <xdr:nvSpPr>
        <xdr:cNvPr id="261" name="n_1mainValue【橋りょう・トンネル】&#10;一人当たり有形固定資産（償却資産）額"/>
        <xdr:cNvSpPr txBox="1"/>
      </xdr:nvSpPr>
      <xdr:spPr>
        <a:xfrm>
          <a:off x="9359411" y="108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89594</xdr:rowOff>
    </xdr:from>
    <xdr:ext cx="534377" cy="259045"/>
    <xdr:sp macro="" textlink="">
      <xdr:nvSpPr>
        <xdr:cNvPr id="262" name="n_2mainValue【橋りょう・トンネル】&#10;一人当たり有形固定資産（償却資産）額"/>
        <xdr:cNvSpPr txBox="1"/>
      </xdr:nvSpPr>
      <xdr:spPr>
        <a:xfrm>
          <a:off x="8483111" y="108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88813</xdr:rowOff>
    </xdr:from>
    <xdr:ext cx="534377" cy="259045"/>
    <xdr:sp macro="" textlink="">
      <xdr:nvSpPr>
        <xdr:cNvPr id="263" name="n_3mainValue【橋りょう・トンネル】&#10;一人当たり有形固定資産（償却資産）額"/>
        <xdr:cNvSpPr txBox="1"/>
      </xdr:nvSpPr>
      <xdr:spPr>
        <a:xfrm>
          <a:off x="7594111" y="108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87990</xdr:rowOff>
    </xdr:from>
    <xdr:ext cx="534377" cy="259045"/>
    <xdr:sp macro="" textlink="">
      <xdr:nvSpPr>
        <xdr:cNvPr id="264" name="n_4mainValue【橋りょう・トンネル】&#10;一人当たり有形固定資産（償却資産）額"/>
        <xdr:cNvSpPr txBox="1"/>
      </xdr:nvSpPr>
      <xdr:spPr>
        <a:xfrm>
          <a:off x="6705111" y="108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305" name="楕円 304"/>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306" name="【公営住宅】&#10;有形固定資産減価償却率該当値テキスト"/>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7" name="楕円 306"/>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81914</xdr:rowOff>
    </xdr:to>
    <xdr:cxnSp macro="">
      <xdr:nvCxnSpPr>
        <xdr:cNvPr id="308" name="直線コネクタ 307"/>
        <xdr:cNvCxnSpPr/>
      </xdr:nvCxnSpPr>
      <xdr:spPr>
        <a:xfrm>
          <a:off x="3797300" y="1448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309" name="楕円 308"/>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108586</xdr:rowOff>
    </xdr:to>
    <xdr:cxnSp macro="">
      <xdr:nvCxnSpPr>
        <xdr:cNvPr id="310" name="直線コネクタ 309"/>
        <xdr:cNvCxnSpPr/>
      </xdr:nvCxnSpPr>
      <xdr:spPr>
        <a:xfrm flipV="1">
          <a:off x="2908300" y="144837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11" name="楕円 310"/>
        <xdr:cNvSpPr/>
      </xdr:nvSpPr>
      <xdr:spPr>
        <a:xfrm>
          <a:off x="196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150495</xdr:rowOff>
    </xdr:to>
    <xdr:cxnSp macro="">
      <xdr:nvCxnSpPr>
        <xdr:cNvPr id="312" name="直線コネクタ 311"/>
        <xdr:cNvCxnSpPr/>
      </xdr:nvCxnSpPr>
      <xdr:spPr>
        <a:xfrm flipV="1">
          <a:off x="2019300" y="14510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145414</xdr:rowOff>
    </xdr:from>
    <xdr:to>
      <xdr:col>6</xdr:col>
      <xdr:colOff>38100</xdr:colOff>
      <xdr:row>85</xdr:row>
      <xdr:rowOff>75564</xdr:rowOff>
    </xdr:to>
    <xdr:sp macro="" textlink="">
      <xdr:nvSpPr>
        <xdr:cNvPr id="313" name="楕円 312"/>
        <xdr:cNvSpPr/>
      </xdr:nvSpPr>
      <xdr:spPr>
        <a:xfrm>
          <a:off x="1079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150495</xdr:rowOff>
    </xdr:from>
    <xdr:to>
      <xdr:col>10</xdr:col>
      <xdr:colOff>114300</xdr:colOff>
      <xdr:row>85</xdr:row>
      <xdr:rowOff>24764</xdr:rowOff>
    </xdr:to>
    <xdr:cxnSp macro="">
      <xdr:nvCxnSpPr>
        <xdr:cNvPr id="314" name="直線コネクタ 313"/>
        <xdr:cNvCxnSpPr/>
      </xdr:nvCxnSpPr>
      <xdr:spPr>
        <a:xfrm flipV="1">
          <a:off x="1130300" y="145522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9" name="n_1mainValue【公営住宅】&#10;有形固定資産減価償却率"/>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20" name="n_2mainValue【公営住宅】&#10;有形固定資産減価償却率"/>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21" name="n_3mainValue【公営住宅】&#10;有形固定資産減価償却率"/>
        <xdr:cNvSpPr txBox="1"/>
      </xdr:nvSpPr>
      <xdr:spPr>
        <a:xfrm>
          <a:off x="1816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66691</xdr:rowOff>
    </xdr:from>
    <xdr:ext cx="405111" cy="259045"/>
    <xdr:sp macro="" textlink="">
      <xdr:nvSpPr>
        <xdr:cNvPr id="322" name="n_4mainValue【公営住宅】&#10;有形固定資産減価償却率"/>
        <xdr:cNvSpPr txBox="1"/>
      </xdr:nvSpPr>
      <xdr:spPr>
        <a:xfrm>
          <a:off x="927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96456</xdr:rowOff>
    </xdr:from>
    <xdr:to>
      <xdr:col>50</xdr:col>
      <xdr:colOff>165100</xdr:colOff>
      <xdr:row>84</xdr:row>
      <xdr:rowOff>26606</xdr:rowOff>
    </xdr:to>
    <xdr:sp macro="" textlink="">
      <xdr:nvSpPr>
        <xdr:cNvPr id="349" name="フローチャート: 判断 348"/>
        <xdr:cNvSpPr/>
      </xdr:nvSpPr>
      <xdr:spPr>
        <a:xfrm>
          <a:off x="95885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98171</xdr:rowOff>
    </xdr:from>
    <xdr:to>
      <xdr:col>46</xdr:col>
      <xdr:colOff>38100</xdr:colOff>
      <xdr:row>84</xdr:row>
      <xdr:rowOff>28321</xdr:rowOff>
    </xdr:to>
    <xdr:sp macro="" textlink="">
      <xdr:nvSpPr>
        <xdr:cNvPr id="350" name="フローチャート: 判断 349"/>
        <xdr:cNvSpPr/>
      </xdr:nvSpPr>
      <xdr:spPr>
        <a:xfrm>
          <a:off x="8699500" y="1432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108458</xdr:rowOff>
    </xdr:from>
    <xdr:to>
      <xdr:col>41</xdr:col>
      <xdr:colOff>101600</xdr:colOff>
      <xdr:row>84</xdr:row>
      <xdr:rowOff>38608</xdr:rowOff>
    </xdr:to>
    <xdr:sp macro="" textlink="">
      <xdr:nvSpPr>
        <xdr:cNvPr id="351" name="フローチャート: 判断 350"/>
        <xdr:cNvSpPr/>
      </xdr:nvSpPr>
      <xdr:spPr>
        <a:xfrm>
          <a:off x="7810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99313</xdr:rowOff>
    </xdr:from>
    <xdr:to>
      <xdr:col>36</xdr:col>
      <xdr:colOff>165100</xdr:colOff>
      <xdr:row>84</xdr:row>
      <xdr:rowOff>29463</xdr:rowOff>
    </xdr:to>
    <xdr:sp macro="" textlink="">
      <xdr:nvSpPr>
        <xdr:cNvPr id="352" name="フローチャート: 判断 351"/>
        <xdr:cNvSpPr/>
      </xdr:nvSpPr>
      <xdr:spPr>
        <a:xfrm>
          <a:off x="6921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xdr:rowOff>
    </xdr:from>
    <xdr:to>
      <xdr:col>55</xdr:col>
      <xdr:colOff>50800</xdr:colOff>
      <xdr:row>85</xdr:row>
      <xdr:rowOff>107759</xdr:rowOff>
    </xdr:to>
    <xdr:sp macro="" textlink="">
      <xdr:nvSpPr>
        <xdr:cNvPr id="358" name="楕円 357"/>
        <xdr:cNvSpPr/>
      </xdr:nvSpPr>
      <xdr:spPr>
        <a:xfrm>
          <a:off x="104267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92536</xdr:rowOff>
    </xdr:from>
    <xdr:ext cx="469744" cy="259045"/>
    <xdr:sp macro="" textlink="">
      <xdr:nvSpPr>
        <xdr:cNvPr id="359" name="【公営住宅】&#10;一人当たり面積該当値テキスト"/>
        <xdr:cNvSpPr txBox="1"/>
      </xdr:nvSpPr>
      <xdr:spPr>
        <a:xfrm>
          <a:off x="10515600" y="144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60" name="楕円 359"/>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56387</xdr:rowOff>
    </xdr:from>
    <xdr:to>
      <xdr:col>55</xdr:col>
      <xdr:colOff>0</xdr:colOff>
      <xdr:row>85</xdr:row>
      <xdr:rowOff>56959</xdr:rowOff>
    </xdr:to>
    <xdr:cxnSp macro="">
      <xdr:nvCxnSpPr>
        <xdr:cNvPr id="361" name="直線コネクタ 360"/>
        <xdr:cNvCxnSpPr/>
      </xdr:nvCxnSpPr>
      <xdr:spPr>
        <a:xfrm>
          <a:off x="9639300" y="1462963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2" name="楕円 361"/>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63" name="直線コネクタ 362"/>
        <xdr:cNvCxnSpPr/>
      </xdr:nvCxnSpPr>
      <xdr:spPr>
        <a:xfrm>
          <a:off x="8750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4" name="楕円 363"/>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56387</xdr:rowOff>
    </xdr:to>
    <xdr:cxnSp macro="">
      <xdr:nvCxnSpPr>
        <xdr:cNvPr id="365" name="直線コネクタ 364"/>
        <xdr:cNvCxnSpPr/>
      </xdr:nvCxnSpPr>
      <xdr:spPr>
        <a:xfrm>
          <a:off x="7861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366" name="楕円 365"/>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56387</xdr:rowOff>
    </xdr:to>
    <xdr:cxnSp macro="">
      <xdr:nvCxnSpPr>
        <xdr:cNvPr id="367" name="直線コネクタ 366"/>
        <xdr:cNvCxnSpPr/>
      </xdr:nvCxnSpPr>
      <xdr:spPr>
        <a:xfrm>
          <a:off x="6972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43133</xdr:rowOff>
    </xdr:from>
    <xdr:ext cx="469744" cy="259045"/>
    <xdr:sp macro="" textlink="">
      <xdr:nvSpPr>
        <xdr:cNvPr id="368" name="n_1aveValue【公営住宅】&#10;一人当たり面積"/>
        <xdr:cNvSpPr txBox="1"/>
      </xdr:nvSpPr>
      <xdr:spPr>
        <a:xfrm>
          <a:off x="9391727" y="1410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44848</xdr:rowOff>
    </xdr:from>
    <xdr:ext cx="469744" cy="259045"/>
    <xdr:sp macro="" textlink="">
      <xdr:nvSpPr>
        <xdr:cNvPr id="369" name="n_2aveValue【公営住宅】&#10;一人当たり面積"/>
        <xdr:cNvSpPr txBox="1"/>
      </xdr:nvSpPr>
      <xdr:spPr>
        <a:xfrm>
          <a:off x="8515427" y="141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55135</xdr:rowOff>
    </xdr:from>
    <xdr:ext cx="469744" cy="259045"/>
    <xdr:sp macro="" textlink="">
      <xdr:nvSpPr>
        <xdr:cNvPr id="370" name="n_3aveValue【公営住宅】&#10;一人当たり面積"/>
        <xdr:cNvSpPr txBox="1"/>
      </xdr:nvSpPr>
      <xdr:spPr>
        <a:xfrm>
          <a:off x="7626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45990</xdr:rowOff>
    </xdr:from>
    <xdr:ext cx="469744" cy="259045"/>
    <xdr:sp macro="" textlink="">
      <xdr:nvSpPr>
        <xdr:cNvPr id="371" name="n_4aveValue【公営住宅】&#10;一人当たり面積"/>
        <xdr:cNvSpPr txBox="1"/>
      </xdr:nvSpPr>
      <xdr:spPr>
        <a:xfrm>
          <a:off x="6737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72"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3" name="n_2mainValue【公営住宅】&#10;一人当たり面積"/>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4" name="n_3mainValue【公営住宅】&#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375" name="n_4mainValue【公営住宅】&#10;一人当たり面積"/>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3" name="フローチャート: 判断 422"/>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24" name="フローチャート: 判断 423"/>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25" name="フローチャート: 判断 424"/>
        <xdr:cNvSpPr/>
      </xdr:nvSpPr>
      <xdr:spPr>
        <a:xfrm>
          <a:off x="13652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426" name="フローチャート: 判断 425"/>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19685</xdr:rowOff>
    </xdr:from>
    <xdr:to>
      <xdr:col>85</xdr:col>
      <xdr:colOff>177800</xdr:colOff>
      <xdr:row>34</xdr:row>
      <xdr:rowOff>121285</xdr:rowOff>
    </xdr:to>
    <xdr:sp macro="" textlink="">
      <xdr:nvSpPr>
        <xdr:cNvPr id="432" name="楕円 431"/>
        <xdr:cNvSpPr/>
      </xdr:nvSpPr>
      <xdr:spPr>
        <a:xfrm>
          <a:off x="162687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42562</xdr:rowOff>
    </xdr:from>
    <xdr:ext cx="405111" cy="259045"/>
    <xdr:sp macro="" textlink="">
      <xdr:nvSpPr>
        <xdr:cNvPr id="433" name="【認定こども園・幼稚園・保育所】&#10;有形固定資産減価償却率該当値テキスト"/>
        <xdr:cNvSpPr txBox="1"/>
      </xdr:nvSpPr>
      <xdr:spPr>
        <a:xfrm>
          <a:off x="16357600"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88265</xdr:rowOff>
    </xdr:from>
    <xdr:to>
      <xdr:col>81</xdr:col>
      <xdr:colOff>101600</xdr:colOff>
      <xdr:row>35</xdr:row>
      <xdr:rowOff>18415</xdr:rowOff>
    </xdr:to>
    <xdr:sp macro="" textlink="">
      <xdr:nvSpPr>
        <xdr:cNvPr id="434" name="楕円 433"/>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70485</xdr:rowOff>
    </xdr:from>
    <xdr:to>
      <xdr:col>85</xdr:col>
      <xdr:colOff>127000</xdr:colOff>
      <xdr:row>34</xdr:row>
      <xdr:rowOff>139065</xdr:rowOff>
    </xdr:to>
    <xdr:cxnSp macro="">
      <xdr:nvCxnSpPr>
        <xdr:cNvPr id="435" name="直線コネクタ 434"/>
        <xdr:cNvCxnSpPr/>
      </xdr:nvCxnSpPr>
      <xdr:spPr>
        <a:xfrm flipV="1">
          <a:off x="15481300" y="58997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36" name="楕円 435"/>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139065</xdr:rowOff>
    </xdr:from>
    <xdr:to>
      <xdr:col>81</xdr:col>
      <xdr:colOff>50800</xdr:colOff>
      <xdr:row>37</xdr:row>
      <xdr:rowOff>83820</xdr:rowOff>
    </xdr:to>
    <xdr:cxnSp macro="">
      <xdr:nvCxnSpPr>
        <xdr:cNvPr id="437" name="直線コネクタ 436"/>
        <xdr:cNvCxnSpPr/>
      </xdr:nvCxnSpPr>
      <xdr:spPr>
        <a:xfrm flipV="1">
          <a:off x="14592300" y="5968365"/>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438" name="楕円 437"/>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83820</xdr:rowOff>
    </xdr:from>
    <xdr:to>
      <xdr:col>76</xdr:col>
      <xdr:colOff>114300</xdr:colOff>
      <xdr:row>37</xdr:row>
      <xdr:rowOff>89535</xdr:rowOff>
    </xdr:to>
    <xdr:cxnSp macro="">
      <xdr:nvCxnSpPr>
        <xdr:cNvPr id="439" name="直線コネクタ 438"/>
        <xdr:cNvCxnSpPr/>
      </xdr:nvCxnSpPr>
      <xdr:spPr>
        <a:xfrm flipV="1">
          <a:off x="13703300" y="642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440" name="楕円 439"/>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47625</xdr:rowOff>
    </xdr:from>
    <xdr:to>
      <xdr:col>71</xdr:col>
      <xdr:colOff>177800</xdr:colOff>
      <xdr:row>37</xdr:row>
      <xdr:rowOff>89535</xdr:rowOff>
    </xdr:to>
    <xdr:cxnSp macro="">
      <xdr:nvCxnSpPr>
        <xdr:cNvPr id="441" name="直線コネクタ 440"/>
        <xdr:cNvCxnSpPr/>
      </xdr:nvCxnSpPr>
      <xdr:spPr>
        <a:xfrm>
          <a:off x="12814300" y="6391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2"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443" name="n_2aveValue【認定こども園・幼稚園・保育所】&#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139717</xdr:rowOff>
    </xdr:from>
    <xdr:ext cx="405111" cy="259045"/>
    <xdr:sp macro="" textlink="">
      <xdr:nvSpPr>
        <xdr:cNvPr id="444" name="n_3aveValue【認定こども園・幼稚園・保育所】&#10;有形固定資産減価償却率"/>
        <xdr:cNvSpPr txBox="1"/>
      </xdr:nvSpPr>
      <xdr:spPr>
        <a:xfrm>
          <a:off x="13500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445" name="n_4aveValue【認定こども園・幼稚園・保育所】&#10;有形固定資産減価償却率"/>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34942</xdr:rowOff>
    </xdr:from>
    <xdr:ext cx="405111" cy="259045"/>
    <xdr:sp macro="" textlink="">
      <xdr:nvSpPr>
        <xdr:cNvPr id="446" name="n_1mainValue【認定こども園・幼稚園・保育所】&#10;有形固定資産減価償却率"/>
        <xdr:cNvSpPr txBox="1"/>
      </xdr:nvSpPr>
      <xdr:spPr>
        <a:xfrm>
          <a:off x="15266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7" name="n_2main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131462</xdr:rowOff>
    </xdr:from>
    <xdr:ext cx="405111" cy="259045"/>
    <xdr:sp macro="" textlink="">
      <xdr:nvSpPr>
        <xdr:cNvPr id="448" name="n_3mainValue【認定こども園・幼稚園・保育所】&#10;有形固定資産減価償却率"/>
        <xdr:cNvSpPr txBox="1"/>
      </xdr:nvSpPr>
      <xdr:spPr>
        <a:xfrm>
          <a:off x="13500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9" name="n_4main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80" name="フローチャート: 判断 479"/>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1" name="フローチャート: 判断 480"/>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482" name="フローチャート: 判断 481"/>
        <xdr:cNvSpPr/>
      </xdr:nvSpPr>
      <xdr:spPr>
        <a:xfrm>
          <a:off x="19494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xdr:rowOff>
    </xdr:from>
    <xdr:to>
      <xdr:col>98</xdr:col>
      <xdr:colOff>38100</xdr:colOff>
      <xdr:row>38</xdr:row>
      <xdr:rowOff>104140</xdr:rowOff>
    </xdr:to>
    <xdr:sp macro="" textlink="">
      <xdr:nvSpPr>
        <xdr:cNvPr id="483" name="フローチャート: 判断 482"/>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89" name="楕円 488"/>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90" name="【認定こども園・幼稚園・保育所】&#10;一人当たり面積該当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91" name="楕円 490"/>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41910</xdr:rowOff>
    </xdr:to>
    <xdr:cxnSp macro="">
      <xdr:nvCxnSpPr>
        <xdr:cNvPr id="492" name="直線コネクタ 491"/>
        <xdr:cNvCxnSpPr/>
      </xdr:nvCxnSpPr>
      <xdr:spPr>
        <a:xfrm flipV="1">
          <a:off x="21323300" y="702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93" name="楕円 492"/>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41910</xdr:rowOff>
    </xdr:to>
    <xdr:cxnSp macro="">
      <xdr:nvCxnSpPr>
        <xdr:cNvPr id="494" name="直線コネクタ 493"/>
        <xdr:cNvCxnSpPr/>
      </xdr:nvCxnSpPr>
      <xdr:spPr>
        <a:xfrm>
          <a:off x="20434300" y="706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95" name="楕円 494"/>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96" name="直線コネクタ 495"/>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7" name="楕円 496"/>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8" name="直線コネクタ 497"/>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99"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0"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135907</xdr:rowOff>
    </xdr:from>
    <xdr:ext cx="469744" cy="259045"/>
    <xdr:sp macro="" textlink="">
      <xdr:nvSpPr>
        <xdr:cNvPr id="501" name="n_3aveValue【認定こども園・幼稚園・保育所】&#10;一人当たり面積"/>
        <xdr:cNvSpPr txBox="1"/>
      </xdr:nvSpPr>
      <xdr:spPr>
        <a:xfrm>
          <a:off x="19310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02" name="n_4aveValue【認定こども園・幼稚園・保育所】&#10;一人当たり面積"/>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503"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504"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505"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6"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8" name="フローチャート: 判断 537"/>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39" name="フローチャート: 判断 538"/>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40" name="フローチャート: 判断 539"/>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48260</xdr:rowOff>
    </xdr:from>
    <xdr:to>
      <xdr:col>67</xdr:col>
      <xdr:colOff>101600</xdr:colOff>
      <xdr:row>58</xdr:row>
      <xdr:rowOff>149860</xdr:rowOff>
    </xdr:to>
    <xdr:sp macro="" textlink="">
      <xdr:nvSpPr>
        <xdr:cNvPr id="541" name="フローチャート: 判断 540"/>
        <xdr:cNvSpPr/>
      </xdr:nvSpPr>
      <xdr:spPr>
        <a:xfrm>
          <a:off x="127635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47" name="楕円 546"/>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548" name="【学校施設】&#10;有形固定資産減価償却率該当値テキスト"/>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549" name="楕円 548"/>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125730</xdr:rowOff>
    </xdr:to>
    <xdr:cxnSp macro="">
      <xdr:nvCxnSpPr>
        <xdr:cNvPr id="550" name="直線コネクタ 549"/>
        <xdr:cNvCxnSpPr/>
      </xdr:nvCxnSpPr>
      <xdr:spPr>
        <a:xfrm>
          <a:off x="15481300" y="101917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51" name="楕円 550"/>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83820</xdr:rowOff>
    </xdr:to>
    <xdr:cxnSp macro="">
      <xdr:nvCxnSpPr>
        <xdr:cNvPr id="552" name="直線コネクタ 551"/>
        <xdr:cNvCxnSpPr/>
      </xdr:nvCxnSpPr>
      <xdr:spPr>
        <a:xfrm flipV="1">
          <a:off x="14592300" y="10191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3" name="楕円 552"/>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83820</xdr:rowOff>
    </xdr:from>
    <xdr:to>
      <xdr:col>76</xdr:col>
      <xdr:colOff>114300</xdr:colOff>
      <xdr:row>59</xdr:row>
      <xdr:rowOff>102870</xdr:rowOff>
    </xdr:to>
    <xdr:cxnSp macro="">
      <xdr:nvCxnSpPr>
        <xdr:cNvPr id="554" name="直線コネクタ 553"/>
        <xdr:cNvCxnSpPr/>
      </xdr:nvCxnSpPr>
      <xdr:spPr>
        <a:xfrm flipV="1">
          <a:off x="13703300" y="10199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5" name="楕円 554"/>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60</xdr:row>
      <xdr:rowOff>0</xdr:rowOff>
    </xdr:to>
    <xdr:cxnSp macro="">
      <xdr:nvCxnSpPr>
        <xdr:cNvPr id="556" name="直線コネクタ 555"/>
        <xdr:cNvCxnSpPr/>
      </xdr:nvCxnSpPr>
      <xdr:spPr>
        <a:xfrm flipV="1">
          <a:off x="12814300" y="1021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7"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58" name="n_2ave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559" name="n_3ave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166387</xdr:rowOff>
    </xdr:from>
    <xdr:ext cx="405111" cy="259045"/>
    <xdr:sp macro="" textlink="">
      <xdr:nvSpPr>
        <xdr:cNvPr id="560" name="n_4aveValue【学校施設】&#10;有形固定資産減価償却率"/>
        <xdr:cNvSpPr txBox="1"/>
      </xdr:nvSpPr>
      <xdr:spPr>
        <a:xfrm>
          <a:off x="12611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118127</xdr:rowOff>
    </xdr:from>
    <xdr:ext cx="405111" cy="259045"/>
    <xdr:sp macro="" textlink="">
      <xdr:nvSpPr>
        <xdr:cNvPr id="561" name="n_1mainValue【学校施設】&#10;有形固定資産減価償却率"/>
        <xdr:cNvSpPr txBox="1"/>
      </xdr:nvSpPr>
      <xdr:spPr>
        <a:xfrm>
          <a:off x="15266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125747</xdr:rowOff>
    </xdr:from>
    <xdr:ext cx="405111" cy="259045"/>
    <xdr:sp macro="" textlink="">
      <xdr:nvSpPr>
        <xdr:cNvPr id="562" name="n_2mainValue【学校施設】&#10;有形固定資産減価償却率"/>
        <xdr:cNvSpPr txBox="1"/>
      </xdr:nvSpPr>
      <xdr:spPr>
        <a:xfrm>
          <a:off x="14389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3" name="n_3main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4" name="n_4main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129903</xdr:rowOff>
    </xdr:from>
    <xdr:to>
      <xdr:col>112</xdr:col>
      <xdr:colOff>38100</xdr:colOff>
      <xdr:row>59</xdr:row>
      <xdr:rowOff>60053</xdr:rowOff>
    </xdr:to>
    <xdr:sp macro="" textlink="">
      <xdr:nvSpPr>
        <xdr:cNvPr id="598" name="フローチャート: 判断 597"/>
        <xdr:cNvSpPr/>
      </xdr:nvSpPr>
      <xdr:spPr>
        <a:xfrm>
          <a:off x="21272500" y="100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162560</xdr:rowOff>
    </xdr:from>
    <xdr:to>
      <xdr:col>107</xdr:col>
      <xdr:colOff>101600</xdr:colOff>
      <xdr:row>59</xdr:row>
      <xdr:rowOff>92710</xdr:rowOff>
    </xdr:to>
    <xdr:sp macro="" textlink="">
      <xdr:nvSpPr>
        <xdr:cNvPr id="599" name="フローチャート: 判断 598"/>
        <xdr:cNvSpPr/>
      </xdr:nvSpPr>
      <xdr:spPr>
        <a:xfrm>
          <a:off x="2038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165826</xdr:rowOff>
    </xdr:from>
    <xdr:to>
      <xdr:col>102</xdr:col>
      <xdr:colOff>165100</xdr:colOff>
      <xdr:row>59</xdr:row>
      <xdr:rowOff>95976</xdr:rowOff>
    </xdr:to>
    <xdr:sp macro="" textlink="">
      <xdr:nvSpPr>
        <xdr:cNvPr id="600" name="フローチャート: 判断 599"/>
        <xdr:cNvSpPr/>
      </xdr:nvSpPr>
      <xdr:spPr>
        <a:xfrm>
          <a:off x="194945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7438</xdr:rowOff>
    </xdr:from>
    <xdr:to>
      <xdr:col>98</xdr:col>
      <xdr:colOff>38100</xdr:colOff>
      <xdr:row>59</xdr:row>
      <xdr:rowOff>109038</xdr:rowOff>
    </xdr:to>
    <xdr:sp macro="" textlink="">
      <xdr:nvSpPr>
        <xdr:cNvPr id="601" name="フローチャート: 判断 600"/>
        <xdr:cNvSpPr/>
      </xdr:nvSpPr>
      <xdr:spPr>
        <a:xfrm>
          <a:off x="18605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31931</xdr:rowOff>
    </xdr:from>
    <xdr:to>
      <xdr:col>116</xdr:col>
      <xdr:colOff>114300</xdr:colOff>
      <xdr:row>62</xdr:row>
      <xdr:rowOff>133531</xdr:rowOff>
    </xdr:to>
    <xdr:sp macro="" textlink="">
      <xdr:nvSpPr>
        <xdr:cNvPr id="607" name="楕円 606"/>
        <xdr:cNvSpPr/>
      </xdr:nvSpPr>
      <xdr:spPr>
        <a:xfrm>
          <a:off x="22110700" y="106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10358</xdr:rowOff>
    </xdr:from>
    <xdr:ext cx="469744" cy="259045"/>
    <xdr:sp macro="" textlink="">
      <xdr:nvSpPr>
        <xdr:cNvPr id="608" name="【学校施設】&#10;一人当たり面積該当値テキスト"/>
        <xdr:cNvSpPr txBox="1"/>
      </xdr:nvSpPr>
      <xdr:spPr>
        <a:xfrm>
          <a:off x="22199600" y="1064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609" name="楕円 608"/>
        <xdr:cNvSpPr/>
      </xdr:nvSpPr>
      <xdr:spPr>
        <a:xfrm>
          <a:off x="2127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75112</xdr:rowOff>
    </xdr:from>
    <xdr:to>
      <xdr:col>116</xdr:col>
      <xdr:colOff>63500</xdr:colOff>
      <xdr:row>62</xdr:row>
      <xdr:rowOff>82731</xdr:rowOff>
    </xdr:to>
    <xdr:cxnSp macro="">
      <xdr:nvCxnSpPr>
        <xdr:cNvPr id="610" name="直線コネクタ 609"/>
        <xdr:cNvCxnSpPr/>
      </xdr:nvCxnSpPr>
      <xdr:spPr>
        <a:xfrm>
          <a:off x="21323300" y="1070501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22134</xdr:rowOff>
    </xdr:from>
    <xdr:to>
      <xdr:col>107</xdr:col>
      <xdr:colOff>101600</xdr:colOff>
      <xdr:row>62</xdr:row>
      <xdr:rowOff>123734</xdr:rowOff>
    </xdr:to>
    <xdr:sp macro="" textlink="">
      <xdr:nvSpPr>
        <xdr:cNvPr id="611" name="楕円 610"/>
        <xdr:cNvSpPr/>
      </xdr:nvSpPr>
      <xdr:spPr>
        <a:xfrm>
          <a:off x="20383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72934</xdr:rowOff>
    </xdr:from>
    <xdr:to>
      <xdr:col>111</xdr:col>
      <xdr:colOff>177800</xdr:colOff>
      <xdr:row>62</xdr:row>
      <xdr:rowOff>75112</xdr:rowOff>
    </xdr:to>
    <xdr:cxnSp macro="">
      <xdr:nvCxnSpPr>
        <xdr:cNvPr id="612" name="直線コネクタ 611"/>
        <xdr:cNvCxnSpPr/>
      </xdr:nvCxnSpPr>
      <xdr:spPr>
        <a:xfrm>
          <a:off x="20434300" y="107028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18869</xdr:rowOff>
    </xdr:from>
    <xdr:to>
      <xdr:col>102</xdr:col>
      <xdr:colOff>165100</xdr:colOff>
      <xdr:row>62</xdr:row>
      <xdr:rowOff>120469</xdr:rowOff>
    </xdr:to>
    <xdr:sp macro="" textlink="">
      <xdr:nvSpPr>
        <xdr:cNvPr id="613" name="楕円 612"/>
        <xdr:cNvSpPr/>
      </xdr:nvSpPr>
      <xdr:spPr>
        <a:xfrm>
          <a:off x="19494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69669</xdr:rowOff>
    </xdr:from>
    <xdr:to>
      <xdr:col>107</xdr:col>
      <xdr:colOff>50800</xdr:colOff>
      <xdr:row>62</xdr:row>
      <xdr:rowOff>72934</xdr:rowOff>
    </xdr:to>
    <xdr:cxnSp macro="">
      <xdr:nvCxnSpPr>
        <xdr:cNvPr id="614" name="直線コネクタ 613"/>
        <xdr:cNvCxnSpPr/>
      </xdr:nvCxnSpPr>
      <xdr:spPr>
        <a:xfrm>
          <a:off x="19545300" y="106995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14515</xdr:rowOff>
    </xdr:from>
    <xdr:to>
      <xdr:col>98</xdr:col>
      <xdr:colOff>38100</xdr:colOff>
      <xdr:row>62</xdr:row>
      <xdr:rowOff>116115</xdr:rowOff>
    </xdr:to>
    <xdr:sp macro="" textlink="">
      <xdr:nvSpPr>
        <xdr:cNvPr id="615" name="楕円 614"/>
        <xdr:cNvSpPr/>
      </xdr:nvSpPr>
      <xdr:spPr>
        <a:xfrm>
          <a:off x="18605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65315</xdr:rowOff>
    </xdr:from>
    <xdr:to>
      <xdr:col>102</xdr:col>
      <xdr:colOff>114300</xdr:colOff>
      <xdr:row>62</xdr:row>
      <xdr:rowOff>69669</xdr:rowOff>
    </xdr:to>
    <xdr:cxnSp macro="">
      <xdr:nvCxnSpPr>
        <xdr:cNvPr id="616" name="直線コネクタ 615"/>
        <xdr:cNvCxnSpPr/>
      </xdr:nvCxnSpPr>
      <xdr:spPr>
        <a:xfrm>
          <a:off x="18656300" y="1069521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76580</xdr:rowOff>
    </xdr:from>
    <xdr:ext cx="469744" cy="259045"/>
    <xdr:sp macro="" textlink="">
      <xdr:nvSpPr>
        <xdr:cNvPr id="617" name="n_1aveValue【学校施設】&#10;一人当たり面積"/>
        <xdr:cNvSpPr txBox="1"/>
      </xdr:nvSpPr>
      <xdr:spPr>
        <a:xfrm>
          <a:off x="21075727" y="98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109237</xdr:rowOff>
    </xdr:from>
    <xdr:ext cx="469744" cy="259045"/>
    <xdr:sp macro="" textlink="">
      <xdr:nvSpPr>
        <xdr:cNvPr id="618" name="n_2aveValue【学校施設】&#10;一人当たり面積"/>
        <xdr:cNvSpPr txBox="1"/>
      </xdr:nvSpPr>
      <xdr:spPr>
        <a:xfrm>
          <a:off x="201994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112503</xdr:rowOff>
    </xdr:from>
    <xdr:ext cx="469744" cy="259045"/>
    <xdr:sp macro="" textlink="">
      <xdr:nvSpPr>
        <xdr:cNvPr id="619" name="n_3aveValue【学校施設】&#10;一人当たり面積"/>
        <xdr:cNvSpPr txBox="1"/>
      </xdr:nvSpPr>
      <xdr:spPr>
        <a:xfrm>
          <a:off x="19310427"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125565</xdr:rowOff>
    </xdr:from>
    <xdr:ext cx="469744" cy="259045"/>
    <xdr:sp macro="" textlink="">
      <xdr:nvSpPr>
        <xdr:cNvPr id="620" name="n_4aveValue【学校施設】&#10;一人当たり面積"/>
        <xdr:cNvSpPr txBox="1"/>
      </xdr:nvSpPr>
      <xdr:spPr>
        <a:xfrm>
          <a:off x="184214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117039</xdr:rowOff>
    </xdr:from>
    <xdr:ext cx="469744" cy="259045"/>
    <xdr:sp macro="" textlink="">
      <xdr:nvSpPr>
        <xdr:cNvPr id="621" name="n_1mainValue【学校施設】&#10;一人当たり面積"/>
        <xdr:cNvSpPr txBox="1"/>
      </xdr:nvSpPr>
      <xdr:spPr>
        <a:xfrm>
          <a:off x="210757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114861</xdr:rowOff>
    </xdr:from>
    <xdr:ext cx="469744" cy="259045"/>
    <xdr:sp macro="" textlink="">
      <xdr:nvSpPr>
        <xdr:cNvPr id="622" name="n_2mainValue【学校施設】&#10;一人当たり面積"/>
        <xdr:cNvSpPr txBox="1"/>
      </xdr:nvSpPr>
      <xdr:spPr>
        <a:xfrm>
          <a:off x="2019942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111596</xdr:rowOff>
    </xdr:from>
    <xdr:ext cx="469744" cy="259045"/>
    <xdr:sp macro="" textlink="">
      <xdr:nvSpPr>
        <xdr:cNvPr id="623" name="n_3mainValue【学校施設】&#10;一人当たり面積"/>
        <xdr:cNvSpPr txBox="1"/>
      </xdr:nvSpPr>
      <xdr:spPr>
        <a:xfrm>
          <a:off x="1931042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107242</xdr:rowOff>
    </xdr:from>
    <xdr:ext cx="469744" cy="259045"/>
    <xdr:sp macro="" textlink="">
      <xdr:nvSpPr>
        <xdr:cNvPr id="624" name="n_4mainValue【学校施設】&#10;一人当たり面積"/>
        <xdr:cNvSpPr txBox="1"/>
      </xdr:nvSpPr>
      <xdr:spPr>
        <a:xfrm>
          <a:off x="18421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665" name="直線コネクタ 664"/>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666"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7" name="直線コネクタ 666"/>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68"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9" name="直線コネクタ 668"/>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670"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1" name="フローチャート: 判断 670"/>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81" name="楕円 680"/>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82" name="【公民館】&#10;有形固定資産減価償却率該当値テキスト"/>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19686</xdr:rowOff>
    </xdr:from>
    <xdr:to>
      <xdr:col>81</xdr:col>
      <xdr:colOff>101600</xdr:colOff>
      <xdr:row>103</xdr:row>
      <xdr:rowOff>121286</xdr:rowOff>
    </xdr:to>
    <xdr:sp macro="" textlink="">
      <xdr:nvSpPr>
        <xdr:cNvPr id="683" name="楕円 682"/>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70486</xdr:rowOff>
    </xdr:from>
    <xdr:to>
      <xdr:col>85</xdr:col>
      <xdr:colOff>127000</xdr:colOff>
      <xdr:row>103</xdr:row>
      <xdr:rowOff>81914</xdr:rowOff>
    </xdr:to>
    <xdr:cxnSp macro="">
      <xdr:nvCxnSpPr>
        <xdr:cNvPr id="684" name="直線コネクタ 683"/>
        <xdr:cNvCxnSpPr/>
      </xdr:nvCxnSpPr>
      <xdr:spPr>
        <a:xfrm>
          <a:off x="15481300" y="177298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85" name="楕円 684"/>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70486</xdr:rowOff>
    </xdr:from>
    <xdr:to>
      <xdr:col>81</xdr:col>
      <xdr:colOff>50800</xdr:colOff>
      <xdr:row>103</xdr:row>
      <xdr:rowOff>158114</xdr:rowOff>
    </xdr:to>
    <xdr:cxnSp macro="">
      <xdr:nvCxnSpPr>
        <xdr:cNvPr id="686" name="直線コネクタ 685"/>
        <xdr:cNvCxnSpPr/>
      </xdr:nvCxnSpPr>
      <xdr:spPr>
        <a:xfrm flipV="1">
          <a:off x="14592300" y="1772983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126364</xdr:rowOff>
    </xdr:from>
    <xdr:to>
      <xdr:col>72</xdr:col>
      <xdr:colOff>38100</xdr:colOff>
      <xdr:row>104</xdr:row>
      <xdr:rowOff>56514</xdr:rowOff>
    </xdr:to>
    <xdr:sp macro="" textlink="">
      <xdr:nvSpPr>
        <xdr:cNvPr id="687" name="楕円 686"/>
        <xdr:cNvSpPr/>
      </xdr:nvSpPr>
      <xdr:spPr>
        <a:xfrm>
          <a:off x="1365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104</xdr:row>
      <xdr:rowOff>5714</xdr:rowOff>
    </xdr:to>
    <xdr:cxnSp macro="">
      <xdr:nvCxnSpPr>
        <xdr:cNvPr id="688" name="直線コネクタ 687"/>
        <xdr:cNvCxnSpPr/>
      </xdr:nvCxnSpPr>
      <xdr:spPr>
        <a:xfrm flipV="1">
          <a:off x="13703300" y="178174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89" name="楕円 688"/>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5714</xdr:rowOff>
    </xdr:to>
    <xdr:cxnSp macro="">
      <xdr:nvCxnSpPr>
        <xdr:cNvPr id="690" name="直線コネクタ 689"/>
        <xdr:cNvCxnSpPr/>
      </xdr:nvCxnSpPr>
      <xdr:spPr>
        <a:xfrm>
          <a:off x="12814300" y="17826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137813</xdr:rowOff>
    </xdr:from>
    <xdr:ext cx="405111" cy="259045"/>
    <xdr:sp macro="" textlink="">
      <xdr:nvSpPr>
        <xdr:cNvPr id="695" name="n_1mainValue【公民館】&#10;有形固定資産減価償却率"/>
        <xdr:cNvSpPr txBox="1"/>
      </xdr:nvSpPr>
      <xdr:spPr>
        <a:xfrm>
          <a:off x="15266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96" name="n_2main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73041</xdr:rowOff>
    </xdr:from>
    <xdr:ext cx="405111" cy="259045"/>
    <xdr:sp macro="" textlink="">
      <xdr:nvSpPr>
        <xdr:cNvPr id="697" name="n_3mainValue【公民館】&#10;有形固定資産減価償却率"/>
        <xdr:cNvSpPr txBox="1"/>
      </xdr:nvSpPr>
      <xdr:spPr>
        <a:xfrm>
          <a:off x="13500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698" name="n_4mainValue【公民館】&#10;有形固定資産減価償却率"/>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22" name="直線コネクタ 721"/>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3"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4" name="直線コネクタ 72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25"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726" name="直線コネクタ 725"/>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727"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728" name="フローチャート: 判断 727"/>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29" name="フローチャート: 判断 72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30" name="フローチャート: 判断 729"/>
        <xdr:cNvSpPr/>
      </xdr:nvSpPr>
      <xdr:spPr>
        <a:xfrm>
          <a:off x="2038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31" name="フローチャート: 判断 730"/>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32" name="フローチャート: 判断 731"/>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738" name="楕円 737"/>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739" name="【公民館】&#10;一人当たり面積該当値テキスト"/>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740" name="楕円 739"/>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53339</xdr:rowOff>
    </xdr:to>
    <xdr:cxnSp macro="">
      <xdr:nvCxnSpPr>
        <xdr:cNvPr id="741" name="直線コネクタ 740"/>
        <xdr:cNvCxnSpPr/>
      </xdr:nvCxnSpPr>
      <xdr:spPr>
        <a:xfrm>
          <a:off x="21323300" y="1751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742" name="楕円 741"/>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68580</xdr:rowOff>
    </xdr:to>
    <xdr:cxnSp macro="">
      <xdr:nvCxnSpPr>
        <xdr:cNvPr id="743" name="直線コネクタ 742"/>
        <xdr:cNvCxnSpPr/>
      </xdr:nvCxnSpPr>
      <xdr:spPr>
        <a:xfrm flipV="1">
          <a:off x="20434300" y="17518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63500</xdr:rowOff>
    </xdr:from>
    <xdr:to>
      <xdr:col>102</xdr:col>
      <xdr:colOff>165100</xdr:colOff>
      <xdr:row>102</xdr:row>
      <xdr:rowOff>165100</xdr:rowOff>
    </xdr:to>
    <xdr:sp macro="" textlink="">
      <xdr:nvSpPr>
        <xdr:cNvPr id="744" name="楕円 743"/>
        <xdr:cNvSpPr/>
      </xdr:nvSpPr>
      <xdr:spPr>
        <a:xfrm>
          <a:off x="19494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114300</xdr:rowOff>
    </xdr:to>
    <xdr:cxnSp macro="">
      <xdr:nvCxnSpPr>
        <xdr:cNvPr id="745" name="直線コネクタ 744"/>
        <xdr:cNvCxnSpPr/>
      </xdr:nvCxnSpPr>
      <xdr:spPr>
        <a:xfrm flipV="1">
          <a:off x="19545300" y="1755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10161</xdr:rowOff>
    </xdr:from>
    <xdr:to>
      <xdr:col>98</xdr:col>
      <xdr:colOff>38100</xdr:colOff>
      <xdr:row>102</xdr:row>
      <xdr:rowOff>111761</xdr:rowOff>
    </xdr:to>
    <xdr:sp macro="" textlink="">
      <xdr:nvSpPr>
        <xdr:cNvPr id="746" name="楕円 745"/>
        <xdr:cNvSpPr/>
      </xdr:nvSpPr>
      <xdr:spPr>
        <a:xfrm>
          <a:off x="18605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60961</xdr:rowOff>
    </xdr:from>
    <xdr:to>
      <xdr:col>102</xdr:col>
      <xdr:colOff>114300</xdr:colOff>
      <xdr:row>102</xdr:row>
      <xdr:rowOff>114300</xdr:rowOff>
    </xdr:to>
    <xdr:cxnSp macro="">
      <xdr:nvCxnSpPr>
        <xdr:cNvPr id="747" name="直線コネクタ 746"/>
        <xdr:cNvCxnSpPr/>
      </xdr:nvCxnSpPr>
      <xdr:spPr>
        <a:xfrm>
          <a:off x="18656300" y="17548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48" name="n_1ave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9"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750"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751" name="n_4ave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752" name="n_1mainValue【公民館】&#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135907</xdr:rowOff>
    </xdr:from>
    <xdr:ext cx="469744" cy="259045"/>
    <xdr:sp macro="" textlink="">
      <xdr:nvSpPr>
        <xdr:cNvPr id="753" name="n_2mainValue【公民館】&#10;一人当たり面積"/>
        <xdr:cNvSpPr txBox="1"/>
      </xdr:nvSpPr>
      <xdr:spPr>
        <a:xfrm>
          <a:off x="20199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10177</xdr:rowOff>
    </xdr:from>
    <xdr:ext cx="469744" cy="259045"/>
    <xdr:sp macro="" textlink="">
      <xdr:nvSpPr>
        <xdr:cNvPr id="754" name="n_3mainValue【公民館】&#10;一人当たり面積"/>
        <xdr:cNvSpPr txBox="1"/>
      </xdr:nvSpPr>
      <xdr:spPr>
        <a:xfrm>
          <a:off x="19310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128288</xdr:rowOff>
    </xdr:from>
    <xdr:ext cx="469744" cy="259045"/>
    <xdr:sp macro="" textlink="">
      <xdr:nvSpPr>
        <xdr:cNvPr id="755" name="n_4mainValue【公民館】&#10;一人当たり面積"/>
        <xdr:cNvSpPr txBox="1"/>
      </xdr:nvSpPr>
      <xdr:spPr>
        <a:xfrm>
          <a:off x="18421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概ね類似団体平均より低い水準となっているが、公営住宅及び学校施設については上回っている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公営住宅については高い水準にあるが、平成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年度に見直した市営住宅長寿命化計画に基づ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老朽化対策に取り組んで</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していく見込みとなっている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学校施設についても、</a:t>
          </a:r>
          <a:r>
            <a:rPr kumimoji="1" lang="ja-JP" altLang="en-US" sz="1100">
              <a:solidFill>
                <a:schemeClr val="dk1"/>
              </a:solidFill>
              <a:effectLst/>
              <a:latin typeface="+mn-lt"/>
              <a:ea typeface="+mn-ea"/>
              <a:cs typeface="+mn-cs"/>
            </a:rPr>
            <a:t>改善に向けて</a:t>
          </a:r>
          <a:r>
            <a:rPr kumimoji="1" lang="ja-JP" altLang="ja-JP" sz="1100">
              <a:solidFill>
                <a:schemeClr val="dk1"/>
              </a:solidFill>
              <a:effectLst/>
              <a:latin typeface="+mn-lt"/>
              <a:ea typeface="+mn-ea"/>
              <a:cs typeface="+mn-cs"/>
            </a:rPr>
            <a:t>老朽化対策</a:t>
          </a:r>
          <a:r>
            <a:rPr kumimoji="1" lang="ja-JP" altLang="en-US" sz="1100">
              <a:solidFill>
                <a:schemeClr val="dk1"/>
              </a:solidFill>
              <a:effectLst/>
              <a:latin typeface="+mn-lt"/>
              <a:ea typeface="+mn-ea"/>
              <a:cs typeface="+mn-cs"/>
            </a:rPr>
            <a:t>に取り組んではいるものの令和２年度は前年度と比べ老朽化が進んでいる。また、</a:t>
          </a:r>
          <a:r>
            <a:rPr kumimoji="1" lang="ja-JP" altLang="ja-JP" sz="1100">
              <a:solidFill>
                <a:schemeClr val="dk1"/>
              </a:solidFill>
              <a:effectLst/>
              <a:latin typeface="+mn-lt"/>
              <a:ea typeface="+mn-ea"/>
              <a:cs typeface="+mn-cs"/>
            </a:rPr>
            <a:t>一人当たり面積が類似団体平均より低い水準にあり、児童・生徒数の増加にも対応できるよう、老朽化対策だけでなく増築等についても留意する必要がある。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比較的新しく造られたものが多いことなどから有形固定資産減価償却率は低い水準にあるが、緩やかに上昇しており、維持管理経費の増加に留意しつつ、計画的な老朽化対策を行っていく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なお、認定こども園・幼稚園・保育所の</a:t>
          </a:r>
          <a:r>
            <a:rPr kumimoji="1" lang="ja-JP" altLang="ja-JP" sz="1100" b="0" i="0" baseline="0">
              <a:solidFill>
                <a:schemeClr val="dk1"/>
              </a:solidFill>
              <a:effectLst/>
              <a:latin typeface="+mn-lt"/>
              <a:ea typeface="+mn-ea"/>
              <a:cs typeface="+mn-cs"/>
            </a:rPr>
            <a:t>有形固定資産減価償却率下降の要因は、</a:t>
          </a:r>
          <a:r>
            <a:rPr kumimoji="1" lang="ja-JP" altLang="en-US" sz="1100" b="0" i="0" baseline="0">
              <a:solidFill>
                <a:schemeClr val="dk1"/>
              </a:solidFill>
              <a:effectLst/>
              <a:latin typeface="+mn-lt"/>
              <a:ea typeface="+mn-ea"/>
              <a:cs typeface="+mn-cs"/>
            </a:rPr>
            <a:t>令和元年度に行った</a:t>
          </a:r>
          <a:r>
            <a:rPr kumimoji="1" lang="ja-JP" altLang="ja-JP" sz="1100">
              <a:solidFill>
                <a:schemeClr val="dk1"/>
              </a:solidFill>
              <a:effectLst/>
              <a:latin typeface="+mn-lt"/>
              <a:ea typeface="+mn-ea"/>
              <a:cs typeface="+mn-cs"/>
            </a:rPr>
            <a:t>公立保育所の新築移転によるものである。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5"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6" name="楕円 75"/>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68036</xdr:rowOff>
    </xdr:to>
    <xdr:cxnSp macro="">
      <xdr:nvCxnSpPr>
        <xdr:cNvPr id="77" name="直線コネクタ 76"/>
        <xdr:cNvCxnSpPr/>
      </xdr:nvCxnSpPr>
      <xdr:spPr>
        <a:xfrm>
          <a:off x="3797300" y="640678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4173</xdr:rowOff>
    </xdr:from>
    <xdr:to>
      <xdr:col>15</xdr:col>
      <xdr:colOff>101600</xdr:colOff>
      <xdr:row>37</xdr:row>
      <xdr:rowOff>105773</xdr:rowOff>
    </xdr:to>
    <xdr:sp macro="" textlink="">
      <xdr:nvSpPr>
        <xdr:cNvPr id="78" name="楕円 77"/>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54973</xdr:rowOff>
    </xdr:from>
    <xdr:to>
      <xdr:col>19</xdr:col>
      <xdr:colOff>177800</xdr:colOff>
      <xdr:row>37</xdr:row>
      <xdr:rowOff>63137</xdr:rowOff>
    </xdr:to>
    <xdr:cxnSp macro="">
      <xdr:nvCxnSpPr>
        <xdr:cNvPr id="79" name="直線コネクタ 78"/>
        <xdr:cNvCxnSpPr/>
      </xdr:nvCxnSpPr>
      <xdr:spPr>
        <a:xfrm>
          <a:off x="2908300" y="63986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0" name="楕円 79"/>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123026</xdr:rowOff>
    </xdr:from>
    <xdr:ext cx="405111" cy="259045"/>
    <xdr:sp macro="" textlink="">
      <xdr:nvSpPr>
        <xdr:cNvPr id="81"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2"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4"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130464</xdr:rowOff>
    </xdr:from>
    <xdr:ext cx="405111" cy="259045"/>
    <xdr:sp macro="" textlink="">
      <xdr:nvSpPr>
        <xdr:cNvPr id="85" name="n_1mainValue【図書館】&#10;有形固定資産減価償却率"/>
        <xdr:cNvSpPr txBox="1"/>
      </xdr:nvSpPr>
      <xdr:spPr>
        <a:xfrm>
          <a:off x="3582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86" name="n_2mainValue【図書館】&#10;有形固定資産減価償却率"/>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87" name="n_4mainValue【図書館】&#10;有形固定資産減価償却率"/>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3" name="直線コネクタ 112"/>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16"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17" name="直線コネクタ 116"/>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18"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19" name="フローチャート: 判断 118"/>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58057</xdr:rowOff>
    </xdr:from>
    <xdr:to>
      <xdr:col>50</xdr:col>
      <xdr:colOff>165100</xdr:colOff>
      <xdr:row>38</xdr:row>
      <xdr:rowOff>159657</xdr:rowOff>
    </xdr:to>
    <xdr:sp macro="" textlink="">
      <xdr:nvSpPr>
        <xdr:cNvPr id="120" name="フローチャート: 判断 119"/>
        <xdr:cNvSpPr/>
      </xdr:nvSpPr>
      <xdr:spPr>
        <a:xfrm>
          <a:off x="9588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58057</xdr:rowOff>
    </xdr:from>
    <xdr:to>
      <xdr:col>46</xdr:col>
      <xdr:colOff>38100</xdr:colOff>
      <xdr:row>38</xdr:row>
      <xdr:rowOff>159657</xdr:rowOff>
    </xdr:to>
    <xdr:sp macro="" textlink="">
      <xdr:nvSpPr>
        <xdr:cNvPr id="121" name="フローチャート: 判断 120"/>
        <xdr:cNvSpPr/>
      </xdr:nvSpPr>
      <xdr:spPr>
        <a:xfrm>
          <a:off x="869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58057</xdr:rowOff>
    </xdr:from>
    <xdr:to>
      <xdr:col>41</xdr:col>
      <xdr:colOff>101600</xdr:colOff>
      <xdr:row>38</xdr:row>
      <xdr:rowOff>159657</xdr:rowOff>
    </xdr:to>
    <xdr:sp macro="" textlink="">
      <xdr:nvSpPr>
        <xdr:cNvPr id="122" name="フローチャート: 判断 121"/>
        <xdr:cNvSpPr/>
      </xdr:nvSpPr>
      <xdr:spPr>
        <a:xfrm>
          <a:off x="7810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107043</xdr:rowOff>
    </xdr:from>
    <xdr:to>
      <xdr:col>36</xdr:col>
      <xdr:colOff>165100</xdr:colOff>
      <xdr:row>39</xdr:row>
      <xdr:rowOff>37193</xdr:rowOff>
    </xdr:to>
    <xdr:sp macro="" textlink="">
      <xdr:nvSpPr>
        <xdr:cNvPr id="123" name="フローチャート: 判断 122"/>
        <xdr:cNvSpPr/>
      </xdr:nvSpPr>
      <xdr:spPr>
        <a:xfrm>
          <a:off x="6921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49893</xdr:rowOff>
    </xdr:from>
    <xdr:to>
      <xdr:col>55</xdr:col>
      <xdr:colOff>50800</xdr:colOff>
      <xdr:row>41</xdr:row>
      <xdr:rowOff>151493</xdr:rowOff>
    </xdr:to>
    <xdr:sp macro="" textlink="">
      <xdr:nvSpPr>
        <xdr:cNvPr id="129" name="楕円 128"/>
        <xdr:cNvSpPr/>
      </xdr:nvSpPr>
      <xdr:spPr>
        <a:xfrm>
          <a:off x="10426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136270</xdr:rowOff>
    </xdr:from>
    <xdr:ext cx="469744" cy="259045"/>
    <xdr:sp macro="" textlink="">
      <xdr:nvSpPr>
        <xdr:cNvPr id="130" name="【図書館】&#10;一人当たり面積該当値テキスト"/>
        <xdr:cNvSpPr txBox="1"/>
      </xdr:nvSpPr>
      <xdr:spPr>
        <a:xfrm>
          <a:off x="10515600" y="69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31" name="楕円 130"/>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100693</xdr:rowOff>
    </xdr:from>
    <xdr:to>
      <xdr:col>55</xdr:col>
      <xdr:colOff>0</xdr:colOff>
      <xdr:row>41</xdr:row>
      <xdr:rowOff>100693</xdr:rowOff>
    </xdr:to>
    <xdr:cxnSp macro="">
      <xdr:nvCxnSpPr>
        <xdr:cNvPr id="132" name="直線コネクタ 131"/>
        <xdr:cNvCxnSpPr/>
      </xdr:nvCxnSpPr>
      <xdr:spPr>
        <a:xfrm>
          <a:off x="9639300" y="713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33" name="楕円 132"/>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34" name="直線コネクタ 133"/>
        <xdr:cNvCxnSpPr/>
      </xdr:nvCxnSpPr>
      <xdr:spPr>
        <a:xfrm>
          <a:off x="8750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33565</xdr:rowOff>
    </xdr:from>
    <xdr:to>
      <xdr:col>36</xdr:col>
      <xdr:colOff>165100</xdr:colOff>
      <xdr:row>41</xdr:row>
      <xdr:rowOff>135165</xdr:rowOff>
    </xdr:to>
    <xdr:sp macro="" textlink="">
      <xdr:nvSpPr>
        <xdr:cNvPr id="135" name="楕円 134"/>
        <xdr:cNvSpPr/>
      </xdr:nvSpPr>
      <xdr:spPr>
        <a:xfrm>
          <a:off x="692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4734</xdr:rowOff>
    </xdr:from>
    <xdr:ext cx="469744" cy="259045"/>
    <xdr:sp macro="" textlink="">
      <xdr:nvSpPr>
        <xdr:cNvPr id="136" name="n_1aveValue【図書館】&#10;一人当たり面積"/>
        <xdr:cNvSpPr txBox="1"/>
      </xdr:nvSpPr>
      <xdr:spPr>
        <a:xfrm>
          <a:off x="93917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4734</xdr:rowOff>
    </xdr:from>
    <xdr:ext cx="469744" cy="259045"/>
    <xdr:sp macro="" textlink="">
      <xdr:nvSpPr>
        <xdr:cNvPr id="137" name="n_2aveValue【図書館】&#10;一人当たり面積"/>
        <xdr:cNvSpPr txBox="1"/>
      </xdr:nvSpPr>
      <xdr:spPr>
        <a:xfrm>
          <a:off x="8515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4734</xdr:rowOff>
    </xdr:from>
    <xdr:ext cx="469744" cy="259045"/>
    <xdr:sp macro="" textlink="">
      <xdr:nvSpPr>
        <xdr:cNvPr id="138" name="n_3aveValue【図書館】&#10;一人当たり面積"/>
        <xdr:cNvSpPr txBox="1"/>
      </xdr:nvSpPr>
      <xdr:spPr>
        <a:xfrm>
          <a:off x="7626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53720</xdr:rowOff>
    </xdr:from>
    <xdr:ext cx="469744" cy="259045"/>
    <xdr:sp macro="" textlink="">
      <xdr:nvSpPr>
        <xdr:cNvPr id="139" name="n_4aveValue【図書館】&#10;一人当たり面積"/>
        <xdr:cNvSpPr txBox="1"/>
      </xdr:nvSpPr>
      <xdr:spPr>
        <a:xfrm>
          <a:off x="6737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40"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41" name="n_2mainValue【図書館】&#10;一人当たり面積"/>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126292</xdr:rowOff>
    </xdr:from>
    <xdr:ext cx="469744" cy="259045"/>
    <xdr:sp macro="" textlink="">
      <xdr:nvSpPr>
        <xdr:cNvPr id="142" name="n_4mainValue【図書館】&#10;一人当たり面積"/>
        <xdr:cNvSpPr txBox="1"/>
      </xdr:nvSpPr>
      <xdr:spPr>
        <a:xfrm>
          <a:off x="6737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67" name="直線コネクタ 166"/>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8"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9" name="直線コネクタ 168"/>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0"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1" name="直線コネクタ 170"/>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72"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73" name="フローチャート: 判断 172"/>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4" name="フローチャート: 判断 173"/>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5" name="フローチャート: 判断 174"/>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6" name="フローチャート: 判断 175"/>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7" name="フローチャート: 判断 176"/>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83" name="楕円 182"/>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84" name="【体育館・プー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85" name="楕円 184"/>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3810</xdr:rowOff>
    </xdr:to>
    <xdr:cxnSp macro="">
      <xdr:nvCxnSpPr>
        <xdr:cNvPr id="186" name="直線コネクタ 185"/>
        <xdr:cNvCxnSpPr/>
      </xdr:nvCxnSpPr>
      <xdr:spPr>
        <a:xfrm flipV="1">
          <a:off x="3797300" y="10258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87" name="楕円 186"/>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3810</xdr:rowOff>
    </xdr:to>
    <xdr:cxnSp macro="">
      <xdr:nvCxnSpPr>
        <xdr:cNvPr id="188" name="直線コネクタ 187"/>
        <xdr:cNvCxnSpPr/>
      </xdr:nvCxnSpPr>
      <xdr:spPr>
        <a:xfrm>
          <a:off x="2908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89" name="楕円 188"/>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61</xdr:row>
      <xdr:rowOff>146685</xdr:rowOff>
    </xdr:to>
    <xdr:cxnSp macro="">
      <xdr:nvCxnSpPr>
        <xdr:cNvPr id="190" name="直線コネクタ 189"/>
        <xdr:cNvCxnSpPr/>
      </xdr:nvCxnSpPr>
      <xdr:spPr>
        <a:xfrm flipV="1">
          <a:off x="2019300" y="1024890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191" name="楕円 190"/>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61</xdr:row>
      <xdr:rowOff>146685</xdr:rowOff>
    </xdr:to>
    <xdr:cxnSp macro="">
      <xdr:nvCxnSpPr>
        <xdr:cNvPr id="192" name="直線コネクタ 191"/>
        <xdr:cNvCxnSpPr/>
      </xdr:nvCxnSpPr>
      <xdr:spPr>
        <a:xfrm>
          <a:off x="1130300" y="1025080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3"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4"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5"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6"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97"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8" name="n_2main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199" name="n_3mainValue【体育館・プール】&#10;有形固定資産減価償却率"/>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200" name="n_4mainValue【体育館・プール】&#10;有形固定資産減価償却率"/>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2" name="テキスト ボックス 21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4" name="テキスト ボックス 21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8" name="テキスト ボックス 21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0" name="テキスト ボックス 21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24" name="直線コネクタ 223"/>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25"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26" name="直線コネクタ 225"/>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27"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28" name="直線コネクタ 227"/>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9"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0" name="フローチャート: 判断 229"/>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231" name="フローチャート: 判断 230"/>
        <xdr:cNvSpPr/>
      </xdr:nvSpPr>
      <xdr:spPr>
        <a:xfrm>
          <a:off x="9588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32" name="フローチャート: 判断 231"/>
        <xdr:cNvSpPr/>
      </xdr:nvSpPr>
      <xdr:spPr>
        <a:xfrm>
          <a:off x="8699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154940</xdr:rowOff>
    </xdr:from>
    <xdr:to>
      <xdr:col>41</xdr:col>
      <xdr:colOff>101600</xdr:colOff>
      <xdr:row>61</xdr:row>
      <xdr:rowOff>85090</xdr:rowOff>
    </xdr:to>
    <xdr:sp macro="" textlink="">
      <xdr:nvSpPr>
        <xdr:cNvPr id="233" name="フローチャート: 判断 232"/>
        <xdr:cNvSpPr/>
      </xdr:nvSpPr>
      <xdr:spPr>
        <a:xfrm>
          <a:off x="781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33020</xdr:rowOff>
    </xdr:from>
    <xdr:to>
      <xdr:col>36</xdr:col>
      <xdr:colOff>165100</xdr:colOff>
      <xdr:row>60</xdr:row>
      <xdr:rowOff>134620</xdr:rowOff>
    </xdr:to>
    <xdr:sp macro="" textlink="">
      <xdr:nvSpPr>
        <xdr:cNvPr id="234" name="フローチャート: 判断 233"/>
        <xdr:cNvSpPr/>
      </xdr:nvSpPr>
      <xdr:spPr>
        <a:xfrm>
          <a:off x="692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0" name="楕円 239"/>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41" name="【体育館・プール】&#10;一人当たり面積該当値テキスト"/>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42" name="楕円 241"/>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62</xdr:row>
      <xdr:rowOff>121920</xdr:rowOff>
    </xdr:to>
    <xdr:cxnSp macro="">
      <xdr:nvCxnSpPr>
        <xdr:cNvPr id="243" name="直線コネクタ 242"/>
        <xdr:cNvCxnSpPr/>
      </xdr:nvCxnSpPr>
      <xdr:spPr>
        <a:xfrm>
          <a:off x="9639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44" name="楕円 243"/>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245" name="直線コネクタ 244"/>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46" name="楕円 245"/>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63</xdr:row>
      <xdr:rowOff>68580</xdr:rowOff>
    </xdr:to>
    <xdr:cxnSp macro="">
      <xdr:nvCxnSpPr>
        <xdr:cNvPr id="247" name="直線コネクタ 246"/>
        <xdr:cNvCxnSpPr/>
      </xdr:nvCxnSpPr>
      <xdr:spPr>
        <a:xfrm flipV="1">
          <a:off x="7861300" y="107480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48" name="楕円 247"/>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63</xdr:row>
      <xdr:rowOff>68580</xdr:rowOff>
    </xdr:to>
    <xdr:cxnSp macro="">
      <xdr:nvCxnSpPr>
        <xdr:cNvPr id="249" name="直線コネクタ 248"/>
        <xdr:cNvCxnSpPr/>
      </xdr:nvCxnSpPr>
      <xdr:spPr>
        <a:xfrm>
          <a:off x="6972300" y="107480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71137</xdr:rowOff>
    </xdr:from>
    <xdr:ext cx="469744" cy="259045"/>
    <xdr:sp macro="" textlink="">
      <xdr:nvSpPr>
        <xdr:cNvPr id="250" name="n_1aveValue【体育館・プール】&#10;一人当たり面積"/>
        <xdr:cNvSpPr txBox="1"/>
      </xdr:nvSpPr>
      <xdr:spPr>
        <a:xfrm>
          <a:off x="93917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71137</xdr:rowOff>
    </xdr:from>
    <xdr:ext cx="469744" cy="259045"/>
    <xdr:sp macro="" textlink="">
      <xdr:nvSpPr>
        <xdr:cNvPr id="251" name="n_2aveValue【体育館・プール】&#10;一人当たり面積"/>
        <xdr:cNvSpPr txBox="1"/>
      </xdr:nvSpPr>
      <xdr:spPr>
        <a:xfrm>
          <a:off x="8515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101617</xdr:rowOff>
    </xdr:from>
    <xdr:ext cx="469744" cy="259045"/>
    <xdr:sp macro="" textlink="">
      <xdr:nvSpPr>
        <xdr:cNvPr id="252" name="n_3aveValue【体育館・プール】&#10;一人当たり面積"/>
        <xdr:cNvSpPr txBox="1"/>
      </xdr:nvSpPr>
      <xdr:spPr>
        <a:xfrm>
          <a:off x="7626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151147</xdr:rowOff>
    </xdr:from>
    <xdr:ext cx="469744" cy="259045"/>
    <xdr:sp macro="" textlink="">
      <xdr:nvSpPr>
        <xdr:cNvPr id="253" name="n_4aveValue【体育館・プール】&#10;一人当たり面積"/>
        <xdr:cNvSpPr txBox="1"/>
      </xdr:nvSpPr>
      <xdr:spPr>
        <a:xfrm>
          <a:off x="6737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54"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55"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56" name="n_3mainValue【体育館・プール】&#10;一人当たり面積"/>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57" name="n_4mainValue【体育館・プール】&#10;一人当たり面積"/>
        <xdr:cNvSpPr txBox="1"/>
      </xdr:nvSpPr>
      <xdr:spPr>
        <a:xfrm>
          <a:off x="6737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84" name="直線コネクタ 283"/>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85"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86" name="直線コネクタ 285"/>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87"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88" name="直線コネクタ 287"/>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89"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0" name="フローチャート: 判断 289"/>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98334</xdr:rowOff>
    </xdr:from>
    <xdr:to>
      <xdr:col>20</xdr:col>
      <xdr:colOff>38100</xdr:colOff>
      <xdr:row>81</xdr:row>
      <xdr:rowOff>28484</xdr:rowOff>
    </xdr:to>
    <xdr:sp macro="" textlink="">
      <xdr:nvSpPr>
        <xdr:cNvPr id="291" name="フローチャート: 判断 290"/>
        <xdr:cNvSpPr/>
      </xdr:nvSpPr>
      <xdr:spPr>
        <a:xfrm>
          <a:off x="3746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91802</xdr:rowOff>
    </xdr:from>
    <xdr:to>
      <xdr:col>15</xdr:col>
      <xdr:colOff>101600</xdr:colOff>
      <xdr:row>81</xdr:row>
      <xdr:rowOff>21952</xdr:rowOff>
    </xdr:to>
    <xdr:sp macro="" textlink="">
      <xdr:nvSpPr>
        <xdr:cNvPr id="292" name="フローチャート: 判断 291"/>
        <xdr:cNvSpPr/>
      </xdr:nvSpPr>
      <xdr:spPr>
        <a:xfrm>
          <a:off x="2857500" y="1380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23223</xdr:rowOff>
    </xdr:from>
    <xdr:to>
      <xdr:col>10</xdr:col>
      <xdr:colOff>165100</xdr:colOff>
      <xdr:row>80</xdr:row>
      <xdr:rowOff>124823</xdr:rowOff>
    </xdr:to>
    <xdr:sp macro="" textlink="">
      <xdr:nvSpPr>
        <xdr:cNvPr id="293" name="フローチャート: 判断 292"/>
        <xdr:cNvSpPr/>
      </xdr:nvSpPr>
      <xdr:spPr>
        <a:xfrm>
          <a:off x="19685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158750</xdr:rowOff>
    </xdr:from>
    <xdr:to>
      <xdr:col>6</xdr:col>
      <xdr:colOff>38100</xdr:colOff>
      <xdr:row>80</xdr:row>
      <xdr:rowOff>88900</xdr:rowOff>
    </xdr:to>
    <xdr:sp macro="" textlink="">
      <xdr:nvSpPr>
        <xdr:cNvPr id="294" name="フローチャート: 判断 293"/>
        <xdr:cNvSpPr/>
      </xdr:nvSpPr>
      <xdr:spPr>
        <a:xfrm>
          <a:off x="1079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86905</xdr:rowOff>
    </xdr:from>
    <xdr:to>
      <xdr:col>24</xdr:col>
      <xdr:colOff>114300</xdr:colOff>
      <xdr:row>78</xdr:row>
      <xdr:rowOff>17055</xdr:rowOff>
    </xdr:to>
    <xdr:sp macro="" textlink="">
      <xdr:nvSpPr>
        <xdr:cNvPr id="300" name="楕円 299"/>
        <xdr:cNvSpPr/>
      </xdr:nvSpPr>
      <xdr:spPr>
        <a:xfrm>
          <a:off x="4584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1832</xdr:rowOff>
    </xdr:from>
    <xdr:ext cx="405111" cy="259045"/>
    <xdr:sp macro="" textlink="">
      <xdr:nvSpPr>
        <xdr:cNvPr id="301" name="【福祉施設】&#10;有形固定資産減価償却率該当値テキスト"/>
        <xdr:cNvSpPr txBox="1"/>
      </xdr:nvSpPr>
      <xdr:spPr>
        <a:xfrm>
          <a:off x="4673600" y="1320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70576</xdr:rowOff>
    </xdr:from>
    <xdr:to>
      <xdr:col>20</xdr:col>
      <xdr:colOff>38100</xdr:colOff>
      <xdr:row>78</xdr:row>
      <xdr:rowOff>726</xdr:rowOff>
    </xdr:to>
    <xdr:sp macro="" textlink="">
      <xdr:nvSpPr>
        <xdr:cNvPr id="302" name="楕円 301"/>
        <xdr:cNvSpPr/>
      </xdr:nvSpPr>
      <xdr:spPr>
        <a:xfrm>
          <a:off x="3746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121376</xdr:rowOff>
    </xdr:from>
    <xdr:to>
      <xdr:col>24</xdr:col>
      <xdr:colOff>63500</xdr:colOff>
      <xdr:row>77</xdr:row>
      <xdr:rowOff>137705</xdr:rowOff>
    </xdr:to>
    <xdr:cxnSp macro="">
      <xdr:nvCxnSpPr>
        <xdr:cNvPr id="303" name="直線コネクタ 302"/>
        <xdr:cNvCxnSpPr/>
      </xdr:nvCxnSpPr>
      <xdr:spPr>
        <a:xfrm>
          <a:off x="3797300" y="133230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44450</xdr:rowOff>
    </xdr:from>
    <xdr:to>
      <xdr:col>15</xdr:col>
      <xdr:colOff>101600</xdr:colOff>
      <xdr:row>77</xdr:row>
      <xdr:rowOff>146050</xdr:rowOff>
    </xdr:to>
    <xdr:sp macro="" textlink="">
      <xdr:nvSpPr>
        <xdr:cNvPr id="304" name="楕円 303"/>
        <xdr:cNvSpPr/>
      </xdr:nvSpPr>
      <xdr:spPr>
        <a:xfrm>
          <a:off x="2857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95250</xdr:rowOff>
    </xdr:from>
    <xdr:to>
      <xdr:col>19</xdr:col>
      <xdr:colOff>177800</xdr:colOff>
      <xdr:row>77</xdr:row>
      <xdr:rowOff>121376</xdr:rowOff>
    </xdr:to>
    <xdr:cxnSp macro="">
      <xdr:nvCxnSpPr>
        <xdr:cNvPr id="305" name="直線コネクタ 304"/>
        <xdr:cNvCxnSpPr/>
      </xdr:nvCxnSpPr>
      <xdr:spPr>
        <a:xfrm>
          <a:off x="2908300" y="13296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144055</xdr:rowOff>
    </xdr:from>
    <xdr:to>
      <xdr:col>10</xdr:col>
      <xdr:colOff>165100</xdr:colOff>
      <xdr:row>77</xdr:row>
      <xdr:rowOff>74205</xdr:rowOff>
    </xdr:to>
    <xdr:sp macro="" textlink="">
      <xdr:nvSpPr>
        <xdr:cNvPr id="306" name="楕円 305"/>
        <xdr:cNvSpPr/>
      </xdr:nvSpPr>
      <xdr:spPr>
        <a:xfrm>
          <a:off x="1968500" y="131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23405</xdr:rowOff>
    </xdr:from>
    <xdr:to>
      <xdr:col>15</xdr:col>
      <xdr:colOff>50800</xdr:colOff>
      <xdr:row>77</xdr:row>
      <xdr:rowOff>95250</xdr:rowOff>
    </xdr:to>
    <xdr:cxnSp macro="">
      <xdr:nvCxnSpPr>
        <xdr:cNvPr id="307" name="直線コネクタ 306"/>
        <xdr:cNvCxnSpPr/>
      </xdr:nvCxnSpPr>
      <xdr:spPr>
        <a:xfrm>
          <a:off x="2019300" y="132250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19611</xdr:rowOff>
    </xdr:from>
    <xdr:ext cx="405111" cy="259045"/>
    <xdr:sp macro="" textlink="">
      <xdr:nvSpPr>
        <xdr:cNvPr id="308" name="n_1aveValue【福祉施設】&#10;有形固定資産減価償却率"/>
        <xdr:cNvSpPr txBox="1"/>
      </xdr:nvSpPr>
      <xdr:spPr>
        <a:xfrm>
          <a:off x="3582044" y="1390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13079</xdr:rowOff>
    </xdr:from>
    <xdr:ext cx="405111" cy="259045"/>
    <xdr:sp macro="" textlink="">
      <xdr:nvSpPr>
        <xdr:cNvPr id="309" name="n_2aveValue【福祉施設】&#10;有形固定資産減価償却率"/>
        <xdr:cNvSpPr txBox="1"/>
      </xdr:nvSpPr>
      <xdr:spPr>
        <a:xfrm>
          <a:off x="2705744"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115950</xdr:rowOff>
    </xdr:from>
    <xdr:ext cx="405111" cy="259045"/>
    <xdr:sp macro="" textlink="">
      <xdr:nvSpPr>
        <xdr:cNvPr id="310" name="n_3aveValue【福祉施設】&#10;有形固定資産減価償却率"/>
        <xdr:cNvSpPr txBox="1"/>
      </xdr:nvSpPr>
      <xdr:spPr>
        <a:xfrm>
          <a:off x="1816744" y="1383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11" name="n_4ave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17253</xdr:rowOff>
    </xdr:from>
    <xdr:ext cx="405111" cy="259045"/>
    <xdr:sp macro="" textlink="">
      <xdr:nvSpPr>
        <xdr:cNvPr id="312" name="n_1mainValue【福祉施設】&#10;有形固定資産減価償却率"/>
        <xdr:cNvSpPr txBox="1"/>
      </xdr:nvSpPr>
      <xdr:spPr>
        <a:xfrm>
          <a:off x="3582044" y="130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162577</xdr:rowOff>
    </xdr:from>
    <xdr:ext cx="405111" cy="259045"/>
    <xdr:sp macro="" textlink="">
      <xdr:nvSpPr>
        <xdr:cNvPr id="313" name="n_2mainValue【福祉施設】&#10;有形固定資産減価償却率"/>
        <xdr:cNvSpPr txBox="1"/>
      </xdr:nvSpPr>
      <xdr:spPr>
        <a:xfrm>
          <a:off x="2705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90731</xdr:rowOff>
    </xdr:from>
    <xdr:ext cx="405111" cy="259045"/>
    <xdr:sp macro="" textlink="">
      <xdr:nvSpPr>
        <xdr:cNvPr id="314" name="n_3mainValue【福祉施設】&#10;有形固定資産減価償却率"/>
        <xdr:cNvSpPr txBox="1"/>
      </xdr:nvSpPr>
      <xdr:spPr>
        <a:xfrm>
          <a:off x="1816744" y="1294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38" name="直線コネクタ 337"/>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0" name="直線コネクタ 33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2" name="直線コネクタ 34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43"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44" name="フローチャート: 判断 343"/>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xdr:rowOff>
    </xdr:from>
    <xdr:to>
      <xdr:col>50</xdr:col>
      <xdr:colOff>165100</xdr:colOff>
      <xdr:row>82</xdr:row>
      <xdr:rowOff>114300</xdr:rowOff>
    </xdr:to>
    <xdr:sp macro="" textlink="">
      <xdr:nvSpPr>
        <xdr:cNvPr id="345" name="フローチャート: 判断 344"/>
        <xdr:cNvSpPr/>
      </xdr:nvSpPr>
      <xdr:spPr>
        <a:xfrm>
          <a:off x="9588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0</xdr:rowOff>
    </xdr:from>
    <xdr:to>
      <xdr:col>46</xdr:col>
      <xdr:colOff>38100</xdr:colOff>
      <xdr:row>82</xdr:row>
      <xdr:rowOff>101600</xdr:rowOff>
    </xdr:to>
    <xdr:sp macro="" textlink="">
      <xdr:nvSpPr>
        <xdr:cNvPr id="346" name="フローチャート: 判断 345"/>
        <xdr:cNvSpPr/>
      </xdr:nvSpPr>
      <xdr:spPr>
        <a:xfrm>
          <a:off x="8699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47" name="フローチャート: 判断 346"/>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48" name="フローチャート: 判断 347"/>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54" name="楕円 353"/>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55"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56" name="楕円 355"/>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85</xdr:row>
      <xdr:rowOff>95250</xdr:rowOff>
    </xdr:to>
    <xdr:cxnSp macro="">
      <xdr:nvCxnSpPr>
        <xdr:cNvPr id="357" name="直線コネクタ 356"/>
        <xdr:cNvCxnSpPr/>
      </xdr:nvCxnSpPr>
      <xdr:spPr>
        <a:xfrm flipV="1">
          <a:off x="9639300" y="14541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58" name="楕円 357"/>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59" name="直線コネクタ 358"/>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60" name="楕円 359"/>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61" name="直線コネクタ 360"/>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130827</xdr:rowOff>
    </xdr:from>
    <xdr:ext cx="469744" cy="259045"/>
    <xdr:sp macro="" textlink="">
      <xdr:nvSpPr>
        <xdr:cNvPr id="362" name="n_1aveValue【福祉施設】&#10;一人当たり面積"/>
        <xdr:cNvSpPr txBox="1"/>
      </xdr:nvSpPr>
      <xdr:spPr>
        <a:xfrm>
          <a:off x="9391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118127</xdr:rowOff>
    </xdr:from>
    <xdr:ext cx="469744" cy="259045"/>
    <xdr:sp macro="" textlink="">
      <xdr:nvSpPr>
        <xdr:cNvPr id="363" name="n_2aveValue【福祉施設】&#10;一人当たり面積"/>
        <xdr:cNvSpPr txBox="1"/>
      </xdr:nvSpPr>
      <xdr:spPr>
        <a:xfrm>
          <a:off x="8515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4" name="n_3ave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65" name="n_4aveValue【福祉施設】&#10;一人当たり面積"/>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66"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67"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68"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1" name="テキスト ボックス 3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9" name="テキスト ボックス 3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1" name="テキスト ボックス 39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93" name="直線コネクタ 392"/>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4"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5" name="直線コネクタ 394"/>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96"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97" name="直線コネクタ 396"/>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98"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99" name="フローチャート: 判断 398"/>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168275</xdr:rowOff>
    </xdr:from>
    <xdr:to>
      <xdr:col>20</xdr:col>
      <xdr:colOff>38100</xdr:colOff>
      <xdr:row>104</xdr:row>
      <xdr:rowOff>98425</xdr:rowOff>
    </xdr:to>
    <xdr:sp macro="" textlink="">
      <xdr:nvSpPr>
        <xdr:cNvPr id="400" name="フローチャート: 判断 399"/>
        <xdr:cNvSpPr/>
      </xdr:nvSpPr>
      <xdr:spPr>
        <a:xfrm>
          <a:off x="3746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1" name="フローチャート: 判断 400"/>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02" name="フローチャート: 判断 401"/>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99695</xdr:rowOff>
    </xdr:from>
    <xdr:to>
      <xdr:col>6</xdr:col>
      <xdr:colOff>38100</xdr:colOff>
      <xdr:row>104</xdr:row>
      <xdr:rowOff>29845</xdr:rowOff>
    </xdr:to>
    <xdr:sp macro="" textlink="">
      <xdr:nvSpPr>
        <xdr:cNvPr id="403" name="フローチャート: 判断 402"/>
        <xdr:cNvSpPr/>
      </xdr:nvSpPr>
      <xdr:spPr>
        <a:xfrm>
          <a:off x="1079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109220</xdr:rowOff>
    </xdr:from>
    <xdr:to>
      <xdr:col>24</xdr:col>
      <xdr:colOff>114300</xdr:colOff>
      <xdr:row>102</xdr:row>
      <xdr:rowOff>39370</xdr:rowOff>
    </xdr:to>
    <xdr:sp macro="" textlink="">
      <xdr:nvSpPr>
        <xdr:cNvPr id="409" name="楕円 408"/>
        <xdr:cNvSpPr/>
      </xdr:nvSpPr>
      <xdr:spPr>
        <a:xfrm>
          <a:off x="4584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132097</xdr:rowOff>
    </xdr:from>
    <xdr:ext cx="405111" cy="259045"/>
    <xdr:sp macro="" textlink="">
      <xdr:nvSpPr>
        <xdr:cNvPr id="410" name="【市民会館】&#10;有形固定資産減価償却率該当値テキスト"/>
        <xdr:cNvSpPr txBox="1"/>
      </xdr:nvSpPr>
      <xdr:spPr>
        <a:xfrm>
          <a:off x="4673600"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78739</xdr:rowOff>
    </xdr:from>
    <xdr:to>
      <xdr:col>20</xdr:col>
      <xdr:colOff>38100</xdr:colOff>
      <xdr:row>102</xdr:row>
      <xdr:rowOff>8889</xdr:rowOff>
    </xdr:to>
    <xdr:sp macro="" textlink="">
      <xdr:nvSpPr>
        <xdr:cNvPr id="411" name="楕円 410"/>
        <xdr:cNvSpPr/>
      </xdr:nvSpPr>
      <xdr:spPr>
        <a:xfrm>
          <a:off x="3746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129539</xdr:rowOff>
    </xdr:from>
    <xdr:to>
      <xdr:col>24</xdr:col>
      <xdr:colOff>63500</xdr:colOff>
      <xdr:row>101</xdr:row>
      <xdr:rowOff>160020</xdr:rowOff>
    </xdr:to>
    <xdr:cxnSp macro="">
      <xdr:nvCxnSpPr>
        <xdr:cNvPr id="412" name="直線コネクタ 411"/>
        <xdr:cNvCxnSpPr/>
      </xdr:nvCxnSpPr>
      <xdr:spPr>
        <a:xfrm>
          <a:off x="3797300" y="17445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46355</xdr:rowOff>
    </xdr:from>
    <xdr:to>
      <xdr:col>15</xdr:col>
      <xdr:colOff>101600</xdr:colOff>
      <xdr:row>101</xdr:row>
      <xdr:rowOff>147955</xdr:rowOff>
    </xdr:to>
    <xdr:sp macro="" textlink="">
      <xdr:nvSpPr>
        <xdr:cNvPr id="413" name="楕円 412"/>
        <xdr:cNvSpPr/>
      </xdr:nvSpPr>
      <xdr:spPr>
        <a:xfrm>
          <a:off x="2857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97155</xdr:rowOff>
    </xdr:from>
    <xdr:to>
      <xdr:col>19</xdr:col>
      <xdr:colOff>177800</xdr:colOff>
      <xdr:row>101</xdr:row>
      <xdr:rowOff>129539</xdr:rowOff>
    </xdr:to>
    <xdr:cxnSp macro="">
      <xdr:nvCxnSpPr>
        <xdr:cNvPr id="414" name="直線コネクタ 413"/>
        <xdr:cNvCxnSpPr/>
      </xdr:nvCxnSpPr>
      <xdr:spPr>
        <a:xfrm>
          <a:off x="2908300" y="174136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25400</xdr:rowOff>
    </xdr:from>
    <xdr:to>
      <xdr:col>10</xdr:col>
      <xdr:colOff>165100</xdr:colOff>
      <xdr:row>101</xdr:row>
      <xdr:rowOff>127000</xdr:rowOff>
    </xdr:to>
    <xdr:sp macro="" textlink="">
      <xdr:nvSpPr>
        <xdr:cNvPr id="415" name="楕円 414"/>
        <xdr:cNvSpPr/>
      </xdr:nvSpPr>
      <xdr:spPr>
        <a:xfrm>
          <a:off x="196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97155</xdr:rowOff>
    </xdr:to>
    <xdr:cxnSp macro="">
      <xdr:nvCxnSpPr>
        <xdr:cNvPr id="416" name="直線コネクタ 415"/>
        <xdr:cNvCxnSpPr/>
      </xdr:nvCxnSpPr>
      <xdr:spPr>
        <a:xfrm>
          <a:off x="2019300" y="17392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xdr:rowOff>
    </xdr:from>
    <xdr:to>
      <xdr:col>6</xdr:col>
      <xdr:colOff>38100</xdr:colOff>
      <xdr:row>102</xdr:row>
      <xdr:rowOff>109855</xdr:rowOff>
    </xdr:to>
    <xdr:sp macro="" textlink="">
      <xdr:nvSpPr>
        <xdr:cNvPr id="417" name="楕円 416"/>
        <xdr:cNvSpPr/>
      </xdr:nvSpPr>
      <xdr:spPr>
        <a:xfrm>
          <a:off x="1079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76200</xdr:rowOff>
    </xdr:from>
    <xdr:to>
      <xdr:col>10</xdr:col>
      <xdr:colOff>114300</xdr:colOff>
      <xdr:row>102</xdr:row>
      <xdr:rowOff>59055</xdr:rowOff>
    </xdr:to>
    <xdr:cxnSp macro="">
      <xdr:nvCxnSpPr>
        <xdr:cNvPr id="418" name="直線コネクタ 417"/>
        <xdr:cNvCxnSpPr/>
      </xdr:nvCxnSpPr>
      <xdr:spPr>
        <a:xfrm flipV="1">
          <a:off x="1130300" y="1739265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89552</xdr:rowOff>
    </xdr:from>
    <xdr:ext cx="405111" cy="259045"/>
    <xdr:sp macro="" textlink="">
      <xdr:nvSpPr>
        <xdr:cNvPr id="419" name="n_1aveValue【市民会館】&#10;有形固定資産減価償却率"/>
        <xdr:cNvSpPr txBox="1"/>
      </xdr:nvSpPr>
      <xdr:spPr>
        <a:xfrm>
          <a:off x="3582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0"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21"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20972</xdr:rowOff>
    </xdr:from>
    <xdr:ext cx="405111" cy="259045"/>
    <xdr:sp macro="" textlink="">
      <xdr:nvSpPr>
        <xdr:cNvPr id="422" name="n_4aveValue【市民会館】&#10;有形固定資産減価償却率"/>
        <xdr:cNvSpPr txBox="1"/>
      </xdr:nvSpPr>
      <xdr:spPr>
        <a:xfrm>
          <a:off x="927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25416</xdr:rowOff>
    </xdr:from>
    <xdr:ext cx="405111" cy="259045"/>
    <xdr:sp macro="" textlink="">
      <xdr:nvSpPr>
        <xdr:cNvPr id="423" name="n_1mainValue【市民会館】&#10;有形固定資産減価償却率"/>
        <xdr:cNvSpPr txBox="1"/>
      </xdr:nvSpPr>
      <xdr:spPr>
        <a:xfrm>
          <a:off x="3582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164482</xdr:rowOff>
    </xdr:from>
    <xdr:ext cx="405111" cy="259045"/>
    <xdr:sp macro="" textlink="">
      <xdr:nvSpPr>
        <xdr:cNvPr id="424" name="n_2mainValue【市民会館】&#10;有形固定資産減価償却率"/>
        <xdr:cNvSpPr txBox="1"/>
      </xdr:nvSpPr>
      <xdr:spPr>
        <a:xfrm>
          <a:off x="2705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143527</xdr:rowOff>
    </xdr:from>
    <xdr:ext cx="405111" cy="259045"/>
    <xdr:sp macro="" textlink="">
      <xdr:nvSpPr>
        <xdr:cNvPr id="425" name="n_3mainValue【市民会館】&#10;有形固定資産減価償却率"/>
        <xdr:cNvSpPr txBox="1"/>
      </xdr:nvSpPr>
      <xdr:spPr>
        <a:xfrm>
          <a:off x="1816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126382</xdr:rowOff>
    </xdr:from>
    <xdr:ext cx="405111" cy="259045"/>
    <xdr:sp macro="" textlink="">
      <xdr:nvSpPr>
        <xdr:cNvPr id="426" name="n_4mainValue【市民会館】&#10;有形固定資産減価償却率"/>
        <xdr:cNvSpPr txBox="1"/>
      </xdr:nvSpPr>
      <xdr:spPr>
        <a:xfrm>
          <a:off x="9277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8" name="テキスト ボックス 43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0" name="テキスト ボックス 43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2" name="テキスト ボックス 44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4" name="テキスト ボックス 44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48" name="直線コネクタ 447"/>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49"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0" name="直線コネクタ 449"/>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51"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52" name="直線コネクタ 451"/>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53"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54" name="フローチャート: 判断 453"/>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135128</xdr:rowOff>
    </xdr:from>
    <xdr:to>
      <xdr:col>50</xdr:col>
      <xdr:colOff>165100</xdr:colOff>
      <xdr:row>105</xdr:row>
      <xdr:rowOff>65278</xdr:rowOff>
    </xdr:to>
    <xdr:sp macro="" textlink="">
      <xdr:nvSpPr>
        <xdr:cNvPr id="455" name="フローチャート: 判断 454"/>
        <xdr:cNvSpPr/>
      </xdr:nvSpPr>
      <xdr:spPr>
        <a:xfrm>
          <a:off x="9588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56" name="フローチャート: 判断 455"/>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130556</xdr:rowOff>
    </xdr:from>
    <xdr:to>
      <xdr:col>41</xdr:col>
      <xdr:colOff>101600</xdr:colOff>
      <xdr:row>105</xdr:row>
      <xdr:rowOff>60706</xdr:rowOff>
    </xdr:to>
    <xdr:sp macro="" textlink="">
      <xdr:nvSpPr>
        <xdr:cNvPr id="457" name="フローチャート: 判断 456"/>
        <xdr:cNvSpPr/>
      </xdr:nvSpPr>
      <xdr:spPr>
        <a:xfrm>
          <a:off x="7810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458" name="フローチャート: 判断 457"/>
        <xdr:cNvSpPr/>
      </xdr:nvSpPr>
      <xdr:spPr>
        <a:xfrm>
          <a:off x="692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43687</xdr:rowOff>
    </xdr:from>
    <xdr:to>
      <xdr:col>55</xdr:col>
      <xdr:colOff>50800</xdr:colOff>
      <xdr:row>104</xdr:row>
      <xdr:rowOff>145287</xdr:rowOff>
    </xdr:to>
    <xdr:sp macro="" textlink="">
      <xdr:nvSpPr>
        <xdr:cNvPr id="464" name="楕円 463"/>
        <xdr:cNvSpPr/>
      </xdr:nvSpPr>
      <xdr:spPr>
        <a:xfrm>
          <a:off x="10426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66564</xdr:rowOff>
    </xdr:from>
    <xdr:ext cx="469744" cy="259045"/>
    <xdr:sp macro="" textlink="">
      <xdr:nvSpPr>
        <xdr:cNvPr id="465" name="【市民会館】&#10;一人当たり面積該当値テキスト"/>
        <xdr:cNvSpPr txBox="1"/>
      </xdr:nvSpPr>
      <xdr:spPr>
        <a:xfrm>
          <a:off x="10515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39115</xdr:rowOff>
    </xdr:from>
    <xdr:to>
      <xdr:col>50</xdr:col>
      <xdr:colOff>165100</xdr:colOff>
      <xdr:row>104</xdr:row>
      <xdr:rowOff>140715</xdr:rowOff>
    </xdr:to>
    <xdr:sp macro="" textlink="">
      <xdr:nvSpPr>
        <xdr:cNvPr id="466" name="楕円 465"/>
        <xdr:cNvSpPr/>
      </xdr:nvSpPr>
      <xdr:spPr>
        <a:xfrm>
          <a:off x="9588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89915</xdr:rowOff>
    </xdr:from>
    <xdr:to>
      <xdr:col>55</xdr:col>
      <xdr:colOff>0</xdr:colOff>
      <xdr:row>104</xdr:row>
      <xdr:rowOff>94487</xdr:rowOff>
    </xdr:to>
    <xdr:cxnSp macro="">
      <xdr:nvCxnSpPr>
        <xdr:cNvPr id="467" name="直線コネクタ 466"/>
        <xdr:cNvCxnSpPr/>
      </xdr:nvCxnSpPr>
      <xdr:spPr>
        <a:xfrm>
          <a:off x="9639300" y="17920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39115</xdr:rowOff>
    </xdr:from>
    <xdr:to>
      <xdr:col>46</xdr:col>
      <xdr:colOff>38100</xdr:colOff>
      <xdr:row>104</xdr:row>
      <xdr:rowOff>140715</xdr:rowOff>
    </xdr:to>
    <xdr:sp macro="" textlink="">
      <xdr:nvSpPr>
        <xdr:cNvPr id="468" name="楕円 467"/>
        <xdr:cNvSpPr/>
      </xdr:nvSpPr>
      <xdr:spPr>
        <a:xfrm>
          <a:off x="8699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89915</xdr:rowOff>
    </xdr:from>
    <xdr:to>
      <xdr:col>50</xdr:col>
      <xdr:colOff>114300</xdr:colOff>
      <xdr:row>104</xdr:row>
      <xdr:rowOff>89915</xdr:rowOff>
    </xdr:to>
    <xdr:cxnSp macro="">
      <xdr:nvCxnSpPr>
        <xdr:cNvPr id="469" name="直線コネクタ 468"/>
        <xdr:cNvCxnSpPr/>
      </xdr:nvCxnSpPr>
      <xdr:spPr>
        <a:xfrm>
          <a:off x="8750300" y="17920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141987</xdr:rowOff>
    </xdr:from>
    <xdr:to>
      <xdr:col>41</xdr:col>
      <xdr:colOff>101600</xdr:colOff>
      <xdr:row>104</xdr:row>
      <xdr:rowOff>72137</xdr:rowOff>
    </xdr:to>
    <xdr:sp macro="" textlink="">
      <xdr:nvSpPr>
        <xdr:cNvPr id="470" name="楕円 469"/>
        <xdr:cNvSpPr/>
      </xdr:nvSpPr>
      <xdr:spPr>
        <a:xfrm>
          <a:off x="781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89915</xdr:rowOff>
    </xdr:to>
    <xdr:cxnSp macro="">
      <xdr:nvCxnSpPr>
        <xdr:cNvPr id="471" name="直線コネクタ 470"/>
        <xdr:cNvCxnSpPr/>
      </xdr:nvCxnSpPr>
      <xdr:spPr>
        <a:xfrm>
          <a:off x="7861300" y="178521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楕円 471"/>
        <xdr:cNvSpPr/>
      </xdr:nvSpPr>
      <xdr:spPr>
        <a:xfrm>
          <a:off x="6921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21337</xdr:rowOff>
    </xdr:from>
    <xdr:to>
      <xdr:col>41</xdr:col>
      <xdr:colOff>50800</xdr:colOff>
      <xdr:row>105</xdr:row>
      <xdr:rowOff>69342</xdr:rowOff>
    </xdr:to>
    <xdr:cxnSp macro="">
      <xdr:nvCxnSpPr>
        <xdr:cNvPr id="473" name="直線コネクタ 472"/>
        <xdr:cNvCxnSpPr/>
      </xdr:nvCxnSpPr>
      <xdr:spPr>
        <a:xfrm flipV="1">
          <a:off x="6972300" y="17852137"/>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56405</xdr:rowOff>
    </xdr:from>
    <xdr:ext cx="469744" cy="259045"/>
    <xdr:sp macro="" textlink="">
      <xdr:nvSpPr>
        <xdr:cNvPr id="474" name="n_1aveValue【市民会館】&#10;一人当たり面積"/>
        <xdr:cNvSpPr txBox="1"/>
      </xdr:nvSpPr>
      <xdr:spPr>
        <a:xfrm>
          <a:off x="9391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56405</xdr:rowOff>
    </xdr:from>
    <xdr:ext cx="469744" cy="259045"/>
    <xdr:sp macro="" textlink="">
      <xdr:nvSpPr>
        <xdr:cNvPr id="475" name="n_2aveValue【市民会館】&#10;一人当たり面積"/>
        <xdr:cNvSpPr txBox="1"/>
      </xdr:nvSpPr>
      <xdr:spPr>
        <a:xfrm>
          <a:off x="8515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51833</xdr:rowOff>
    </xdr:from>
    <xdr:ext cx="469744" cy="259045"/>
    <xdr:sp macro="" textlink="">
      <xdr:nvSpPr>
        <xdr:cNvPr id="476" name="n_3aveValue【市民会館】&#10;一人当たり面積"/>
        <xdr:cNvSpPr txBox="1"/>
      </xdr:nvSpPr>
      <xdr:spPr>
        <a:xfrm>
          <a:off x="7626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477" name="n_4aveValue【市民会館】&#10;一人当たり面積"/>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157242</xdr:rowOff>
    </xdr:from>
    <xdr:ext cx="469744" cy="259045"/>
    <xdr:sp macro="" textlink="">
      <xdr:nvSpPr>
        <xdr:cNvPr id="478" name="n_1mainValue【市民会館】&#10;一人当たり面積"/>
        <xdr:cNvSpPr txBox="1"/>
      </xdr:nvSpPr>
      <xdr:spPr>
        <a:xfrm>
          <a:off x="93917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157242</xdr:rowOff>
    </xdr:from>
    <xdr:ext cx="469744" cy="259045"/>
    <xdr:sp macro="" textlink="">
      <xdr:nvSpPr>
        <xdr:cNvPr id="479" name="n_2mainValue【市民会館】&#10;一人当たり面積"/>
        <xdr:cNvSpPr txBox="1"/>
      </xdr:nvSpPr>
      <xdr:spPr>
        <a:xfrm>
          <a:off x="8515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88664</xdr:rowOff>
    </xdr:from>
    <xdr:ext cx="469744" cy="259045"/>
    <xdr:sp macro="" textlink="">
      <xdr:nvSpPr>
        <xdr:cNvPr id="480" name="n_3mainValue【市民会館】&#10;一人当たり面積"/>
        <xdr:cNvSpPr txBox="1"/>
      </xdr:nvSpPr>
      <xdr:spPr>
        <a:xfrm>
          <a:off x="7626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111269</xdr:rowOff>
    </xdr:from>
    <xdr:ext cx="469744" cy="259045"/>
    <xdr:sp macro="" textlink="">
      <xdr:nvSpPr>
        <xdr:cNvPr id="481" name="n_4mainValue【市民会館】&#10;一人当たり面積"/>
        <xdr:cNvSpPr txBox="1"/>
      </xdr:nvSpPr>
      <xdr:spPr>
        <a:xfrm>
          <a:off x="6737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07" name="直線コネクタ 506"/>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08"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09" name="直線コネクタ 508"/>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10"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11" name="直線コネクタ 510"/>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12"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13" name="フローチャート: 判断 512"/>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514" name="フローチャート: 判断 51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15" name="フローチャート: 判断 51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16" name="フローチャート: 判断 515"/>
        <xdr:cNvSpPr/>
      </xdr:nvSpPr>
      <xdr:spPr>
        <a:xfrm>
          <a:off x="13652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17" name="フローチャート: 判断 51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152763</xdr:rowOff>
    </xdr:from>
    <xdr:to>
      <xdr:col>85</xdr:col>
      <xdr:colOff>177800</xdr:colOff>
      <xdr:row>35</xdr:row>
      <xdr:rowOff>82913</xdr:rowOff>
    </xdr:to>
    <xdr:sp macro="" textlink="">
      <xdr:nvSpPr>
        <xdr:cNvPr id="523" name="楕円 522"/>
        <xdr:cNvSpPr/>
      </xdr:nvSpPr>
      <xdr:spPr>
        <a:xfrm>
          <a:off x="16268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4190</xdr:rowOff>
    </xdr:from>
    <xdr:ext cx="405111" cy="259045"/>
    <xdr:sp macro="" textlink="">
      <xdr:nvSpPr>
        <xdr:cNvPr id="524" name="【一般廃棄物処理施設】&#10;有形固定資産減価償却率該当値テキスト"/>
        <xdr:cNvSpPr txBox="1"/>
      </xdr:nvSpPr>
      <xdr:spPr>
        <a:xfrm>
          <a:off x="16357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525" name="楕円 524"/>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32113</xdr:rowOff>
    </xdr:to>
    <xdr:cxnSp macro="">
      <xdr:nvCxnSpPr>
        <xdr:cNvPr id="526" name="直線コネクタ 525"/>
        <xdr:cNvCxnSpPr/>
      </xdr:nvCxnSpPr>
      <xdr:spPr>
        <a:xfrm>
          <a:off x="15481300" y="596265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5806</xdr:rowOff>
    </xdr:from>
    <xdr:to>
      <xdr:col>76</xdr:col>
      <xdr:colOff>165100</xdr:colOff>
      <xdr:row>34</xdr:row>
      <xdr:rowOff>107406</xdr:rowOff>
    </xdr:to>
    <xdr:sp macro="" textlink="">
      <xdr:nvSpPr>
        <xdr:cNvPr id="527" name="楕円 526"/>
        <xdr:cNvSpPr/>
      </xdr:nvSpPr>
      <xdr:spPr>
        <a:xfrm>
          <a:off x="14541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133350</xdr:rowOff>
    </xdr:to>
    <xdr:cxnSp macro="">
      <xdr:nvCxnSpPr>
        <xdr:cNvPr id="528" name="直線コネクタ 527"/>
        <xdr:cNvCxnSpPr/>
      </xdr:nvCxnSpPr>
      <xdr:spPr>
        <a:xfrm>
          <a:off x="14592300" y="588590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529" name="n_1ave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30" name="n_2ave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6367</xdr:rowOff>
    </xdr:from>
    <xdr:ext cx="405111" cy="259045"/>
    <xdr:sp macro="" textlink="">
      <xdr:nvSpPr>
        <xdr:cNvPr id="531" name="n_3aveValue【一般廃棄物処理施設】&#10;有形固定資産減価償却率"/>
        <xdr:cNvSpPr txBox="1"/>
      </xdr:nvSpPr>
      <xdr:spPr>
        <a:xfrm>
          <a:off x="13500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32"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533"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123933</xdr:rowOff>
    </xdr:from>
    <xdr:ext cx="405111" cy="259045"/>
    <xdr:sp macro="" textlink="">
      <xdr:nvSpPr>
        <xdr:cNvPr id="534" name="n_2mainValue【一般廃棄物処理施設】&#10;有形固定資産減価償却率"/>
        <xdr:cNvSpPr txBox="1"/>
      </xdr:nvSpPr>
      <xdr:spPr>
        <a:xfrm>
          <a:off x="14389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6" name="テキスト ボックス 5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8" name="テキスト ボックス 5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0" name="テキスト ボックス 5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2" name="テキスト ボックス 5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56" name="直線コネクタ 55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5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58" name="直線コネクタ 55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5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60" name="直線コネクタ 55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6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62" name="フローチャート: 判断 56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95557</xdr:rowOff>
    </xdr:from>
    <xdr:to>
      <xdr:col>112</xdr:col>
      <xdr:colOff>38100</xdr:colOff>
      <xdr:row>40</xdr:row>
      <xdr:rowOff>25707</xdr:rowOff>
    </xdr:to>
    <xdr:sp macro="" textlink="">
      <xdr:nvSpPr>
        <xdr:cNvPr id="563" name="フローチャート: 判断 562"/>
        <xdr:cNvSpPr/>
      </xdr:nvSpPr>
      <xdr:spPr>
        <a:xfrm>
          <a:off x="21272500" y="67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107001</xdr:rowOff>
    </xdr:from>
    <xdr:to>
      <xdr:col>107</xdr:col>
      <xdr:colOff>101600</xdr:colOff>
      <xdr:row>40</xdr:row>
      <xdr:rowOff>37151</xdr:rowOff>
    </xdr:to>
    <xdr:sp macro="" textlink="">
      <xdr:nvSpPr>
        <xdr:cNvPr id="564" name="フローチャート: 判断 563"/>
        <xdr:cNvSpPr/>
      </xdr:nvSpPr>
      <xdr:spPr>
        <a:xfrm>
          <a:off x="20383500" y="67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119341</xdr:rowOff>
    </xdr:from>
    <xdr:to>
      <xdr:col>102</xdr:col>
      <xdr:colOff>165100</xdr:colOff>
      <xdr:row>40</xdr:row>
      <xdr:rowOff>49491</xdr:rowOff>
    </xdr:to>
    <xdr:sp macro="" textlink="">
      <xdr:nvSpPr>
        <xdr:cNvPr id="565" name="フローチャート: 判断 564"/>
        <xdr:cNvSpPr/>
      </xdr:nvSpPr>
      <xdr:spPr>
        <a:xfrm>
          <a:off x="19494500" y="680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124361</xdr:rowOff>
    </xdr:from>
    <xdr:to>
      <xdr:col>98</xdr:col>
      <xdr:colOff>38100</xdr:colOff>
      <xdr:row>40</xdr:row>
      <xdr:rowOff>54511</xdr:rowOff>
    </xdr:to>
    <xdr:sp macro="" textlink="">
      <xdr:nvSpPr>
        <xdr:cNvPr id="566" name="フローチャート: 判断 565"/>
        <xdr:cNvSpPr/>
      </xdr:nvSpPr>
      <xdr:spPr>
        <a:xfrm>
          <a:off x="18605500" y="6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28066</xdr:rowOff>
    </xdr:from>
    <xdr:to>
      <xdr:col>116</xdr:col>
      <xdr:colOff>114300</xdr:colOff>
      <xdr:row>40</xdr:row>
      <xdr:rowOff>129666</xdr:rowOff>
    </xdr:to>
    <xdr:sp macro="" textlink="">
      <xdr:nvSpPr>
        <xdr:cNvPr id="572" name="楕円 571"/>
        <xdr:cNvSpPr/>
      </xdr:nvSpPr>
      <xdr:spPr>
        <a:xfrm>
          <a:off x="22110700" y="6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6493</xdr:rowOff>
    </xdr:from>
    <xdr:ext cx="534377" cy="259045"/>
    <xdr:sp macro="" textlink="">
      <xdr:nvSpPr>
        <xdr:cNvPr id="573" name="【一般廃棄物処理施設】&#10;一人当たり有形固定資産（償却資産）額該当値テキスト"/>
        <xdr:cNvSpPr txBox="1"/>
      </xdr:nvSpPr>
      <xdr:spPr>
        <a:xfrm>
          <a:off x="22199600" y="686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26374</xdr:rowOff>
    </xdr:from>
    <xdr:to>
      <xdr:col>112</xdr:col>
      <xdr:colOff>38100</xdr:colOff>
      <xdr:row>40</xdr:row>
      <xdr:rowOff>127974</xdr:rowOff>
    </xdr:to>
    <xdr:sp macro="" textlink="">
      <xdr:nvSpPr>
        <xdr:cNvPr id="574" name="楕円 573"/>
        <xdr:cNvSpPr/>
      </xdr:nvSpPr>
      <xdr:spPr>
        <a:xfrm>
          <a:off x="21272500" y="68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77174</xdr:rowOff>
    </xdr:from>
    <xdr:to>
      <xdr:col>116</xdr:col>
      <xdr:colOff>63500</xdr:colOff>
      <xdr:row>40</xdr:row>
      <xdr:rowOff>78866</xdr:rowOff>
    </xdr:to>
    <xdr:cxnSp macro="">
      <xdr:nvCxnSpPr>
        <xdr:cNvPr id="575" name="直線コネクタ 574"/>
        <xdr:cNvCxnSpPr/>
      </xdr:nvCxnSpPr>
      <xdr:spPr>
        <a:xfrm>
          <a:off x="21323300" y="6935174"/>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8393</xdr:rowOff>
    </xdr:from>
    <xdr:to>
      <xdr:col>107</xdr:col>
      <xdr:colOff>101600</xdr:colOff>
      <xdr:row>40</xdr:row>
      <xdr:rowOff>109993</xdr:rowOff>
    </xdr:to>
    <xdr:sp macro="" textlink="">
      <xdr:nvSpPr>
        <xdr:cNvPr id="576" name="楕円 575"/>
        <xdr:cNvSpPr/>
      </xdr:nvSpPr>
      <xdr:spPr>
        <a:xfrm>
          <a:off x="20383500" y="68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59193</xdr:rowOff>
    </xdr:from>
    <xdr:to>
      <xdr:col>111</xdr:col>
      <xdr:colOff>177800</xdr:colOff>
      <xdr:row>40</xdr:row>
      <xdr:rowOff>77174</xdr:rowOff>
    </xdr:to>
    <xdr:cxnSp macro="">
      <xdr:nvCxnSpPr>
        <xdr:cNvPr id="577" name="直線コネクタ 576"/>
        <xdr:cNvCxnSpPr/>
      </xdr:nvCxnSpPr>
      <xdr:spPr>
        <a:xfrm>
          <a:off x="20434300" y="6917193"/>
          <a:ext cx="8890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42234</xdr:rowOff>
    </xdr:from>
    <xdr:ext cx="534377" cy="259045"/>
    <xdr:sp macro="" textlink="">
      <xdr:nvSpPr>
        <xdr:cNvPr id="578" name="n_1aveValue【一般廃棄物処理施設】&#10;一人当たり有形固定資産（償却資産）額"/>
        <xdr:cNvSpPr txBox="1"/>
      </xdr:nvSpPr>
      <xdr:spPr>
        <a:xfrm>
          <a:off x="21043411" y="65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53678</xdr:rowOff>
    </xdr:from>
    <xdr:ext cx="534377" cy="259045"/>
    <xdr:sp macro="" textlink="">
      <xdr:nvSpPr>
        <xdr:cNvPr id="579" name="n_2aveValue【一般廃棄物処理施設】&#10;一人当たり有形固定資産（償却資産）額"/>
        <xdr:cNvSpPr txBox="1"/>
      </xdr:nvSpPr>
      <xdr:spPr>
        <a:xfrm>
          <a:off x="20167111" y="6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66018</xdr:rowOff>
    </xdr:from>
    <xdr:ext cx="534377" cy="259045"/>
    <xdr:sp macro="" textlink="">
      <xdr:nvSpPr>
        <xdr:cNvPr id="580" name="n_3aveValue【一般廃棄物処理施設】&#10;一人当たり有形固定資産（償却資産）額"/>
        <xdr:cNvSpPr txBox="1"/>
      </xdr:nvSpPr>
      <xdr:spPr>
        <a:xfrm>
          <a:off x="19278111" y="65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71038</xdr:rowOff>
    </xdr:from>
    <xdr:ext cx="534377" cy="259045"/>
    <xdr:sp macro="" textlink="">
      <xdr:nvSpPr>
        <xdr:cNvPr id="581" name="n_4aveValue【一般廃棄物処理施設】&#10;一人当たり有形固定資産（償却資産）額"/>
        <xdr:cNvSpPr txBox="1"/>
      </xdr:nvSpPr>
      <xdr:spPr>
        <a:xfrm>
          <a:off x="18389111" y="65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119101</xdr:rowOff>
    </xdr:from>
    <xdr:ext cx="534377" cy="259045"/>
    <xdr:sp macro="" textlink="">
      <xdr:nvSpPr>
        <xdr:cNvPr id="582" name="n_1mainValue【一般廃棄物処理施設】&#10;一人当たり有形固定資産（償却資産）額"/>
        <xdr:cNvSpPr txBox="1"/>
      </xdr:nvSpPr>
      <xdr:spPr>
        <a:xfrm>
          <a:off x="21043411" y="69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101120</xdr:rowOff>
    </xdr:from>
    <xdr:ext cx="534377" cy="259045"/>
    <xdr:sp macro="" textlink="">
      <xdr:nvSpPr>
        <xdr:cNvPr id="583" name="n_2mainValue【一般廃棄物処理施設】&#10;一人当たり有形固定資産（償却資産）額"/>
        <xdr:cNvSpPr txBox="1"/>
      </xdr:nvSpPr>
      <xdr:spPr>
        <a:xfrm>
          <a:off x="20167111" y="69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5" name="直線コネクタ 5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6" name="テキスト ボックス 5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7" name="直線コネクタ 5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8" name="テキスト ボックス 5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9" name="直線コネクタ 5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0" name="テキスト ボックス 5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1" name="直線コネクタ 6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2" name="テキスト ボックス 6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3" name="直線コネクタ 6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4" name="テキスト ボックス 60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07" name="直線コネクタ 606"/>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08"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09" name="直線コネクタ 608"/>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10"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11" name="直線コネクタ 610"/>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12"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13" name="フローチャート: 判断 612"/>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14" name="フローチャート: 判断 613"/>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15" name="フローチャート: 判断 61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16" name="フローチャート: 判断 61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17" name="フローチャート: 判断 61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623" name="楕円 622"/>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95902</xdr:rowOff>
    </xdr:from>
    <xdr:ext cx="405111" cy="259045"/>
    <xdr:sp macro="" textlink="">
      <xdr:nvSpPr>
        <xdr:cNvPr id="624" name="【保健センター・保健所】&#10;有形固定資産減価償却率該当値テキスト"/>
        <xdr:cNvSpPr txBox="1"/>
      </xdr:nvSpPr>
      <xdr:spPr>
        <a:xfrm>
          <a:off x="16357600"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25" name="楕円 624"/>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123825</xdr:rowOff>
    </xdr:to>
    <xdr:cxnSp macro="">
      <xdr:nvCxnSpPr>
        <xdr:cNvPr id="626" name="直線コネクタ 625"/>
        <xdr:cNvCxnSpPr/>
      </xdr:nvCxnSpPr>
      <xdr:spPr>
        <a:xfrm>
          <a:off x="15481300" y="103670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27" name="楕円 626"/>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80010</xdr:rowOff>
    </xdr:to>
    <xdr:cxnSp macro="">
      <xdr:nvCxnSpPr>
        <xdr:cNvPr id="628" name="直線コネクタ 627"/>
        <xdr:cNvCxnSpPr/>
      </xdr:nvCxnSpPr>
      <xdr:spPr>
        <a:xfrm>
          <a:off x="14592300" y="1035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29" name="楕円 628"/>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68580</xdr:rowOff>
    </xdr:to>
    <xdr:cxnSp macro="">
      <xdr:nvCxnSpPr>
        <xdr:cNvPr id="630" name="直線コネクタ 629"/>
        <xdr:cNvCxnSpPr/>
      </xdr:nvCxnSpPr>
      <xdr:spPr>
        <a:xfrm>
          <a:off x="13703300" y="1031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631" name="楕円 630"/>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163830</xdr:rowOff>
    </xdr:from>
    <xdr:to>
      <xdr:col>71</xdr:col>
      <xdr:colOff>177800</xdr:colOff>
      <xdr:row>60</xdr:row>
      <xdr:rowOff>26670</xdr:rowOff>
    </xdr:to>
    <xdr:cxnSp macro="">
      <xdr:nvCxnSpPr>
        <xdr:cNvPr id="632" name="直線コネクタ 631"/>
        <xdr:cNvCxnSpPr/>
      </xdr:nvCxnSpPr>
      <xdr:spPr>
        <a:xfrm>
          <a:off x="12814300" y="1027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33" name="n_1aveValue【保健センター・保健所】&#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34" name="n_2aveValue【保健センター・保健所】&#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35"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36" name="n_4aveValue【保健センター・保健所】&#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37" name="n_1mainValue【保健センター・保健所】&#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38" name="n_2main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39" name="n_3mainValue【保健センター・保健所】&#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40" name="n_4mainValue【保健センター・保健所】&#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64" name="直線コネクタ 663"/>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6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66" name="直線コネクタ 66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6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68" name="直線コネクタ 66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69"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0" name="フローチャート: 判断 66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44450</xdr:rowOff>
    </xdr:from>
    <xdr:to>
      <xdr:col>112</xdr:col>
      <xdr:colOff>38100</xdr:colOff>
      <xdr:row>60</xdr:row>
      <xdr:rowOff>146050</xdr:rowOff>
    </xdr:to>
    <xdr:sp macro="" textlink="">
      <xdr:nvSpPr>
        <xdr:cNvPr id="671" name="フローチャート: 判断 670"/>
        <xdr:cNvSpPr/>
      </xdr:nvSpPr>
      <xdr:spPr>
        <a:xfrm>
          <a:off x="21272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44450</xdr:rowOff>
    </xdr:from>
    <xdr:to>
      <xdr:col>107</xdr:col>
      <xdr:colOff>101600</xdr:colOff>
      <xdr:row>60</xdr:row>
      <xdr:rowOff>146050</xdr:rowOff>
    </xdr:to>
    <xdr:sp macro="" textlink="">
      <xdr:nvSpPr>
        <xdr:cNvPr id="672" name="フローチャート: 判断 671"/>
        <xdr:cNvSpPr/>
      </xdr:nvSpPr>
      <xdr:spPr>
        <a:xfrm>
          <a:off x="20383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44450</xdr:rowOff>
    </xdr:from>
    <xdr:to>
      <xdr:col>102</xdr:col>
      <xdr:colOff>165100</xdr:colOff>
      <xdr:row>60</xdr:row>
      <xdr:rowOff>146050</xdr:rowOff>
    </xdr:to>
    <xdr:sp macro="" textlink="">
      <xdr:nvSpPr>
        <xdr:cNvPr id="673" name="フローチャート: 判断 672"/>
        <xdr:cNvSpPr/>
      </xdr:nvSpPr>
      <xdr:spPr>
        <a:xfrm>
          <a:off x="19494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25400</xdr:rowOff>
    </xdr:from>
    <xdr:to>
      <xdr:col>98</xdr:col>
      <xdr:colOff>38100</xdr:colOff>
      <xdr:row>60</xdr:row>
      <xdr:rowOff>127000</xdr:rowOff>
    </xdr:to>
    <xdr:sp macro="" textlink="">
      <xdr:nvSpPr>
        <xdr:cNvPr id="674" name="フローチャート: 判断 673"/>
        <xdr:cNvSpPr/>
      </xdr:nvSpPr>
      <xdr:spPr>
        <a:xfrm>
          <a:off x="18605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80" name="楕円 679"/>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81" name="【保健センター・保健所】&#10;一人当たり面積該当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25400</xdr:rowOff>
    </xdr:from>
    <xdr:to>
      <xdr:col>112</xdr:col>
      <xdr:colOff>38100</xdr:colOff>
      <xdr:row>59</xdr:row>
      <xdr:rowOff>127000</xdr:rowOff>
    </xdr:to>
    <xdr:sp macro="" textlink="">
      <xdr:nvSpPr>
        <xdr:cNvPr id="682" name="楕円 681"/>
        <xdr:cNvSpPr/>
      </xdr:nvSpPr>
      <xdr:spPr>
        <a:xfrm>
          <a:off x="2127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76200</xdr:rowOff>
    </xdr:from>
    <xdr:to>
      <xdr:col>116</xdr:col>
      <xdr:colOff>63500</xdr:colOff>
      <xdr:row>59</xdr:row>
      <xdr:rowOff>95250</xdr:rowOff>
    </xdr:to>
    <xdr:cxnSp macro="">
      <xdr:nvCxnSpPr>
        <xdr:cNvPr id="683" name="直線コネクタ 682"/>
        <xdr:cNvCxnSpPr/>
      </xdr:nvCxnSpPr>
      <xdr:spPr>
        <a:xfrm>
          <a:off x="21323300" y="1019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25400</xdr:rowOff>
    </xdr:from>
    <xdr:to>
      <xdr:col>107</xdr:col>
      <xdr:colOff>101600</xdr:colOff>
      <xdr:row>59</xdr:row>
      <xdr:rowOff>127000</xdr:rowOff>
    </xdr:to>
    <xdr:sp macro="" textlink="">
      <xdr:nvSpPr>
        <xdr:cNvPr id="684" name="楕円 683"/>
        <xdr:cNvSpPr/>
      </xdr:nvSpPr>
      <xdr:spPr>
        <a:xfrm>
          <a:off x="20383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76200</xdr:rowOff>
    </xdr:from>
    <xdr:to>
      <xdr:col>111</xdr:col>
      <xdr:colOff>177800</xdr:colOff>
      <xdr:row>59</xdr:row>
      <xdr:rowOff>76200</xdr:rowOff>
    </xdr:to>
    <xdr:cxnSp macro="">
      <xdr:nvCxnSpPr>
        <xdr:cNvPr id="685" name="直線コネクタ 684"/>
        <xdr:cNvCxnSpPr/>
      </xdr:nvCxnSpPr>
      <xdr:spPr>
        <a:xfrm>
          <a:off x="204343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139700</xdr:rowOff>
    </xdr:from>
    <xdr:to>
      <xdr:col>102</xdr:col>
      <xdr:colOff>165100</xdr:colOff>
      <xdr:row>59</xdr:row>
      <xdr:rowOff>69850</xdr:rowOff>
    </xdr:to>
    <xdr:sp macro="" textlink="">
      <xdr:nvSpPr>
        <xdr:cNvPr id="686" name="楕円 685"/>
        <xdr:cNvSpPr/>
      </xdr:nvSpPr>
      <xdr:spPr>
        <a:xfrm>
          <a:off x="19494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19050</xdr:rowOff>
    </xdr:from>
    <xdr:to>
      <xdr:col>107</xdr:col>
      <xdr:colOff>50800</xdr:colOff>
      <xdr:row>59</xdr:row>
      <xdr:rowOff>76200</xdr:rowOff>
    </xdr:to>
    <xdr:cxnSp macro="">
      <xdr:nvCxnSpPr>
        <xdr:cNvPr id="687" name="直線コネクタ 686"/>
        <xdr:cNvCxnSpPr/>
      </xdr:nvCxnSpPr>
      <xdr:spPr>
        <a:xfrm>
          <a:off x="19545300" y="10134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25400</xdr:rowOff>
    </xdr:from>
    <xdr:to>
      <xdr:col>98</xdr:col>
      <xdr:colOff>38100</xdr:colOff>
      <xdr:row>59</xdr:row>
      <xdr:rowOff>127000</xdr:rowOff>
    </xdr:to>
    <xdr:sp macro="" textlink="">
      <xdr:nvSpPr>
        <xdr:cNvPr id="688" name="楕円 687"/>
        <xdr:cNvSpPr/>
      </xdr:nvSpPr>
      <xdr:spPr>
        <a:xfrm>
          <a:off x="18605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19050</xdr:rowOff>
    </xdr:from>
    <xdr:to>
      <xdr:col>102</xdr:col>
      <xdr:colOff>114300</xdr:colOff>
      <xdr:row>59</xdr:row>
      <xdr:rowOff>76200</xdr:rowOff>
    </xdr:to>
    <xdr:cxnSp macro="">
      <xdr:nvCxnSpPr>
        <xdr:cNvPr id="689" name="直線コネクタ 688"/>
        <xdr:cNvCxnSpPr/>
      </xdr:nvCxnSpPr>
      <xdr:spPr>
        <a:xfrm flipV="1">
          <a:off x="18656300" y="10134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137177</xdr:rowOff>
    </xdr:from>
    <xdr:ext cx="469744" cy="259045"/>
    <xdr:sp macro="" textlink="">
      <xdr:nvSpPr>
        <xdr:cNvPr id="690" name="n_1aveValue【保健センター・保健所】&#10;一人当たり面積"/>
        <xdr:cNvSpPr txBox="1"/>
      </xdr:nvSpPr>
      <xdr:spPr>
        <a:xfrm>
          <a:off x="21075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137177</xdr:rowOff>
    </xdr:from>
    <xdr:ext cx="469744" cy="259045"/>
    <xdr:sp macro="" textlink="">
      <xdr:nvSpPr>
        <xdr:cNvPr id="691" name="n_2aveValue【保健センター・保健所】&#10;一人当たり面積"/>
        <xdr:cNvSpPr txBox="1"/>
      </xdr:nvSpPr>
      <xdr:spPr>
        <a:xfrm>
          <a:off x="20199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137177</xdr:rowOff>
    </xdr:from>
    <xdr:ext cx="469744" cy="259045"/>
    <xdr:sp macro="" textlink="">
      <xdr:nvSpPr>
        <xdr:cNvPr id="692" name="n_3aveValue【保健センター・保健所】&#10;一人当たり面積"/>
        <xdr:cNvSpPr txBox="1"/>
      </xdr:nvSpPr>
      <xdr:spPr>
        <a:xfrm>
          <a:off x="19310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93" name="n_4aveValue【保健センター・保健所】&#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143527</xdr:rowOff>
    </xdr:from>
    <xdr:ext cx="469744" cy="259045"/>
    <xdr:sp macro="" textlink="">
      <xdr:nvSpPr>
        <xdr:cNvPr id="694" name="n_1mainValue【保健センター・保健所】&#10;一人当たり面積"/>
        <xdr:cNvSpPr txBox="1"/>
      </xdr:nvSpPr>
      <xdr:spPr>
        <a:xfrm>
          <a:off x="210757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143527</xdr:rowOff>
    </xdr:from>
    <xdr:ext cx="469744" cy="259045"/>
    <xdr:sp macro="" textlink="">
      <xdr:nvSpPr>
        <xdr:cNvPr id="695" name="n_2mainValue【保健センター・保健所】&#10;一人当たり面積"/>
        <xdr:cNvSpPr txBox="1"/>
      </xdr:nvSpPr>
      <xdr:spPr>
        <a:xfrm>
          <a:off x="20199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86377</xdr:rowOff>
    </xdr:from>
    <xdr:ext cx="469744" cy="259045"/>
    <xdr:sp macro="" textlink="">
      <xdr:nvSpPr>
        <xdr:cNvPr id="696" name="n_3mainValue【保健センター・保健所】&#10;一人当たり面積"/>
        <xdr:cNvSpPr txBox="1"/>
      </xdr:nvSpPr>
      <xdr:spPr>
        <a:xfrm>
          <a:off x="19310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143527</xdr:rowOff>
    </xdr:from>
    <xdr:ext cx="469744" cy="259045"/>
    <xdr:sp macro="" textlink="">
      <xdr:nvSpPr>
        <xdr:cNvPr id="697" name="n_4mainValue【保健センター・保健所】&#10;一人当たり面積"/>
        <xdr:cNvSpPr txBox="1"/>
      </xdr:nvSpPr>
      <xdr:spPr>
        <a:xfrm>
          <a:off x="18421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22" name="直線コネクタ 721"/>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23"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24" name="直線コネクタ 723"/>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25"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26" name="直線コネクタ 725"/>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27"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28" name="フローチャート: 判断 727"/>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729" name="フローチャート: 判断 728"/>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730" name="フローチャート: 判断 7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78739</xdr:rowOff>
    </xdr:from>
    <xdr:to>
      <xdr:col>72</xdr:col>
      <xdr:colOff>38100</xdr:colOff>
      <xdr:row>83</xdr:row>
      <xdr:rowOff>8889</xdr:rowOff>
    </xdr:to>
    <xdr:sp macro="" textlink="">
      <xdr:nvSpPr>
        <xdr:cNvPr id="731" name="フローチャート: 判断 730"/>
        <xdr:cNvSpPr/>
      </xdr:nvSpPr>
      <xdr:spPr>
        <a:xfrm>
          <a:off x="1365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76836</xdr:rowOff>
    </xdr:from>
    <xdr:to>
      <xdr:col>67</xdr:col>
      <xdr:colOff>101600</xdr:colOff>
      <xdr:row>83</xdr:row>
      <xdr:rowOff>6986</xdr:rowOff>
    </xdr:to>
    <xdr:sp macro="" textlink="">
      <xdr:nvSpPr>
        <xdr:cNvPr id="732" name="フローチャート: 判断 731"/>
        <xdr:cNvSpPr/>
      </xdr:nvSpPr>
      <xdr:spPr>
        <a:xfrm>
          <a:off x="12763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738" name="楕円 737"/>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121938</xdr:rowOff>
    </xdr:from>
    <xdr:ext cx="405111" cy="259045"/>
    <xdr:sp macro="" textlink="">
      <xdr:nvSpPr>
        <xdr:cNvPr id="739" name="【消防施設】&#10;有形固定資産減価償却率該当値テキスト"/>
        <xdr:cNvSpPr txBox="1"/>
      </xdr:nvSpPr>
      <xdr:spPr>
        <a:xfrm>
          <a:off x="16357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40" name="楕円 73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22861</xdr:rowOff>
    </xdr:to>
    <xdr:cxnSp macro="">
      <xdr:nvCxnSpPr>
        <xdr:cNvPr id="741" name="直線コネクタ 740"/>
        <xdr:cNvCxnSpPr/>
      </xdr:nvCxnSpPr>
      <xdr:spPr>
        <a:xfrm>
          <a:off x="15481300" y="140398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95886</xdr:rowOff>
    </xdr:from>
    <xdr:to>
      <xdr:col>76</xdr:col>
      <xdr:colOff>165100</xdr:colOff>
      <xdr:row>82</xdr:row>
      <xdr:rowOff>26036</xdr:rowOff>
    </xdr:to>
    <xdr:sp macro="" textlink="">
      <xdr:nvSpPr>
        <xdr:cNvPr id="742" name="楕円 741"/>
        <xdr:cNvSpPr/>
      </xdr:nvSpPr>
      <xdr:spPr>
        <a:xfrm>
          <a:off x="1454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146686</xdr:rowOff>
    </xdr:from>
    <xdr:to>
      <xdr:col>81</xdr:col>
      <xdr:colOff>50800</xdr:colOff>
      <xdr:row>81</xdr:row>
      <xdr:rowOff>152400</xdr:rowOff>
    </xdr:to>
    <xdr:cxnSp macro="">
      <xdr:nvCxnSpPr>
        <xdr:cNvPr id="743" name="直線コネクタ 742"/>
        <xdr:cNvCxnSpPr/>
      </xdr:nvCxnSpPr>
      <xdr:spPr>
        <a:xfrm>
          <a:off x="14592300" y="1403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33020</xdr:rowOff>
    </xdr:from>
    <xdr:to>
      <xdr:col>72</xdr:col>
      <xdr:colOff>38100</xdr:colOff>
      <xdr:row>84</xdr:row>
      <xdr:rowOff>134620</xdr:rowOff>
    </xdr:to>
    <xdr:sp macro="" textlink="">
      <xdr:nvSpPr>
        <xdr:cNvPr id="744" name="楕円 743"/>
        <xdr:cNvSpPr/>
      </xdr:nvSpPr>
      <xdr:spPr>
        <a:xfrm>
          <a:off x="1365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146686</xdr:rowOff>
    </xdr:from>
    <xdr:to>
      <xdr:col>76</xdr:col>
      <xdr:colOff>114300</xdr:colOff>
      <xdr:row>84</xdr:row>
      <xdr:rowOff>83820</xdr:rowOff>
    </xdr:to>
    <xdr:cxnSp macro="">
      <xdr:nvCxnSpPr>
        <xdr:cNvPr id="745" name="直線コネクタ 744"/>
        <xdr:cNvCxnSpPr/>
      </xdr:nvCxnSpPr>
      <xdr:spPr>
        <a:xfrm flipV="1">
          <a:off x="13703300" y="14034136"/>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636</xdr:rowOff>
    </xdr:from>
    <xdr:to>
      <xdr:col>67</xdr:col>
      <xdr:colOff>101600</xdr:colOff>
      <xdr:row>84</xdr:row>
      <xdr:rowOff>102236</xdr:rowOff>
    </xdr:to>
    <xdr:sp macro="" textlink="">
      <xdr:nvSpPr>
        <xdr:cNvPr id="746" name="楕円 745"/>
        <xdr:cNvSpPr/>
      </xdr:nvSpPr>
      <xdr:spPr>
        <a:xfrm>
          <a:off x="12763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51436</xdr:rowOff>
    </xdr:from>
    <xdr:to>
      <xdr:col>71</xdr:col>
      <xdr:colOff>177800</xdr:colOff>
      <xdr:row>84</xdr:row>
      <xdr:rowOff>83820</xdr:rowOff>
    </xdr:to>
    <xdr:cxnSp macro="">
      <xdr:nvCxnSpPr>
        <xdr:cNvPr id="747" name="直線コネクタ 746"/>
        <xdr:cNvCxnSpPr/>
      </xdr:nvCxnSpPr>
      <xdr:spPr>
        <a:xfrm>
          <a:off x="12814300" y="144532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748" name="n_1aveValue【消防施設】&#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7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25416</xdr:rowOff>
    </xdr:from>
    <xdr:ext cx="405111" cy="259045"/>
    <xdr:sp macro="" textlink="">
      <xdr:nvSpPr>
        <xdr:cNvPr id="750" name="n_3aveValue【消防施設】&#10;有形固定資産減価償却率"/>
        <xdr:cNvSpPr txBox="1"/>
      </xdr:nvSpPr>
      <xdr:spPr>
        <a:xfrm>
          <a:off x="13500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23513</xdr:rowOff>
    </xdr:from>
    <xdr:ext cx="405111" cy="259045"/>
    <xdr:sp macro="" textlink="">
      <xdr:nvSpPr>
        <xdr:cNvPr id="751" name="n_4aveValue【消防施設】&#10;有形固定資産減価償却率"/>
        <xdr:cNvSpPr txBox="1"/>
      </xdr:nvSpPr>
      <xdr:spPr>
        <a:xfrm>
          <a:off x="12611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52" name="n_1main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42563</xdr:rowOff>
    </xdr:from>
    <xdr:ext cx="405111" cy="259045"/>
    <xdr:sp macro="" textlink="">
      <xdr:nvSpPr>
        <xdr:cNvPr id="753" name="n_2mainValue【消防施設】&#10;有形固定資産減価償却率"/>
        <xdr:cNvSpPr txBox="1"/>
      </xdr:nvSpPr>
      <xdr:spPr>
        <a:xfrm>
          <a:off x="14389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125747</xdr:rowOff>
    </xdr:from>
    <xdr:ext cx="405111" cy="259045"/>
    <xdr:sp macro="" textlink="">
      <xdr:nvSpPr>
        <xdr:cNvPr id="754" name="n_3mainValue【消防施設】&#10;有形固定資産減価償却率"/>
        <xdr:cNvSpPr txBox="1"/>
      </xdr:nvSpPr>
      <xdr:spPr>
        <a:xfrm>
          <a:off x="13500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93363</xdr:rowOff>
    </xdr:from>
    <xdr:ext cx="405111" cy="259045"/>
    <xdr:sp macro="" textlink="">
      <xdr:nvSpPr>
        <xdr:cNvPr id="755" name="n_4mainValue【消防施設】&#10;有形固定資産減価償却率"/>
        <xdr:cNvSpPr txBox="1"/>
      </xdr:nvSpPr>
      <xdr:spPr>
        <a:xfrm>
          <a:off x="12611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79" name="直線コネクタ 778"/>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8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81" name="直線コネクタ 78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82"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83" name="直線コネクタ 78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84"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85" name="フローチャート: 判断 78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2539</xdr:rowOff>
    </xdr:from>
    <xdr:to>
      <xdr:col>112</xdr:col>
      <xdr:colOff>38100</xdr:colOff>
      <xdr:row>85</xdr:row>
      <xdr:rowOff>104139</xdr:rowOff>
    </xdr:to>
    <xdr:sp macro="" textlink="">
      <xdr:nvSpPr>
        <xdr:cNvPr id="786" name="フローチャート: 判断 785"/>
        <xdr:cNvSpPr/>
      </xdr:nvSpPr>
      <xdr:spPr>
        <a:xfrm>
          <a:off x="21272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87" name="フローチャート: 判断 786"/>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88" name="フローチャート: 判断 78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17780</xdr:rowOff>
    </xdr:from>
    <xdr:to>
      <xdr:col>98</xdr:col>
      <xdr:colOff>38100</xdr:colOff>
      <xdr:row>85</xdr:row>
      <xdr:rowOff>119380</xdr:rowOff>
    </xdr:to>
    <xdr:sp macro="" textlink="">
      <xdr:nvSpPr>
        <xdr:cNvPr id="789" name="フローチャート: 判断 788"/>
        <xdr:cNvSpPr/>
      </xdr:nvSpPr>
      <xdr:spPr>
        <a:xfrm>
          <a:off x="18605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95" name="楕円 794"/>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796" name="【消防施設】&#10;一人当たり面積該当値テキスト"/>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797" name="楕円 79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798" name="直線コネクタ 797"/>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799" name="楕円 798"/>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800" name="直線コネクタ 799"/>
        <xdr:cNvCxnSpPr/>
      </xdr:nvCxnSpPr>
      <xdr:spPr>
        <a:xfrm>
          <a:off x="20434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55880</xdr:rowOff>
    </xdr:from>
    <xdr:to>
      <xdr:col>102</xdr:col>
      <xdr:colOff>165100</xdr:colOff>
      <xdr:row>86</xdr:row>
      <xdr:rowOff>157480</xdr:rowOff>
    </xdr:to>
    <xdr:sp macro="" textlink="">
      <xdr:nvSpPr>
        <xdr:cNvPr id="801" name="楕円 800"/>
        <xdr:cNvSpPr/>
      </xdr:nvSpPr>
      <xdr:spPr>
        <a:xfrm>
          <a:off x="19494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106680</xdr:rowOff>
    </xdr:to>
    <xdr:cxnSp macro="">
      <xdr:nvCxnSpPr>
        <xdr:cNvPr id="802" name="直線コネクタ 801"/>
        <xdr:cNvCxnSpPr/>
      </xdr:nvCxnSpPr>
      <xdr:spPr>
        <a:xfrm flipV="1">
          <a:off x="19545300" y="14752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803" name="楕円 802"/>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106680</xdr:rowOff>
    </xdr:from>
    <xdr:to>
      <xdr:col>102</xdr:col>
      <xdr:colOff>114300</xdr:colOff>
      <xdr:row>86</xdr:row>
      <xdr:rowOff>106680</xdr:rowOff>
    </xdr:to>
    <xdr:cxnSp macro="">
      <xdr:nvCxnSpPr>
        <xdr:cNvPr id="804" name="直線コネクタ 803"/>
        <xdr:cNvCxnSpPr/>
      </xdr:nvCxnSpPr>
      <xdr:spPr>
        <a:xfrm>
          <a:off x="18656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120666</xdr:rowOff>
    </xdr:from>
    <xdr:ext cx="469744" cy="259045"/>
    <xdr:sp macro="" textlink="">
      <xdr:nvSpPr>
        <xdr:cNvPr id="805" name="n_1aveValue【消防施設】&#10;一人当たり面積"/>
        <xdr:cNvSpPr txBox="1"/>
      </xdr:nvSpPr>
      <xdr:spPr>
        <a:xfrm>
          <a:off x="21075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06" name="n_2aveValue【消防施設】&#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0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135907</xdr:rowOff>
    </xdr:from>
    <xdr:ext cx="469744" cy="259045"/>
    <xdr:sp macro="" textlink="">
      <xdr:nvSpPr>
        <xdr:cNvPr id="808" name="n_4aveValue【消防施設】&#10;一人当たり面積"/>
        <xdr:cNvSpPr txBox="1"/>
      </xdr:nvSpPr>
      <xdr:spPr>
        <a:xfrm>
          <a:off x="18421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809"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810" name="n_2mainValue【消防施設】&#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148607</xdr:rowOff>
    </xdr:from>
    <xdr:ext cx="469744" cy="259045"/>
    <xdr:sp macro="" textlink="">
      <xdr:nvSpPr>
        <xdr:cNvPr id="811" name="n_3mainValue【消防施設】&#10;一人当たり面積"/>
        <xdr:cNvSpPr txBox="1"/>
      </xdr:nvSpPr>
      <xdr:spPr>
        <a:xfrm>
          <a:off x="19310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812" name="n_4mainValue【消防施設】&#10;一人当たり面積"/>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38" name="直線コネクタ 83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0" name="直線コネクタ 83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4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42" name="直線コネクタ 84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43"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44" name="フローチャート: 判断 843"/>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5" name="フローチャート: 判断 84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46" name="フローチャート: 判断 845"/>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47" name="フローチャート: 判断 846"/>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48" name="フローチャート: 判断 847"/>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854" name="楕円 853"/>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855" name="【庁舎】&#10;有形固定資産減価償却率該当値テキスト"/>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856" name="楕円 855"/>
        <xdr:cNvSpPr/>
      </xdr:nvSpPr>
      <xdr:spPr>
        <a:xfrm>
          <a:off x="15430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58238</xdr:rowOff>
    </xdr:from>
    <xdr:to>
      <xdr:col>85</xdr:col>
      <xdr:colOff>127000</xdr:colOff>
      <xdr:row>106</xdr:row>
      <xdr:rowOff>117021</xdr:rowOff>
    </xdr:to>
    <xdr:cxnSp macro="">
      <xdr:nvCxnSpPr>
        <xdr:cNvPr id="857" name="直線コネクタ 856"/>
        <xdr:cNvCxnSpPr/>
      </xdr:nvCxnSpPr>
      <xdr:spPr>
        <a:xfrm>
          <a:off x="15481300" y="1823193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58" name="楕円 857"/>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58238</xdr:rowOff>
    </xdr:to>
    <xdr:cxnSp macro="">
      <xdr:nvCxnSpPr>
        <xdr:cNvPr id="859" name="直線コネクタ 858"/>
        <xdr:cNvCxnSpPr/>
      </xdr:nvCxnSpPr>
      <xdr:spPr>
        <a:xfrm>
          <a:off x="14592300" y="182188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60" name="楕円 859"/>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45176</xdr:rowOff>
    </xdr:to>
    <xdr:cxnSp macro="">
      <xdr:nvCxnSpPr>
        <xdr:cNvPr id="861" name="直線コネクタ 860"/>
        <xdr:cNvCxnSpPr/>
      </xdr:nvCxnSpPr>
      <xdr:spPr>
        <a:xfrm>
          <a:off x="13703300" y="1821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862" name="楕円 861"/>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74568</xdr:rowOff>
    </xdr:to>
    <xdr:cxnSp macro="">
      <xdr:nvCxnSpPr>
        <xdr:cNvPr id="863" name="直線コネクタ 862"/>
        <xdr:cNvCxnSpPr/>
      </xdr:nvCxnSpPr>
      <xdr:spPr>
        <a:xfrm flipV="1">
          <a:off x="12814300" y="182139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65"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66"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67"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868" name="n_1mainValue【庁舎】&#10;有形固定資産減価償却率"/>
        <xdr:cNvSpPr txBox="1"/>
      </xdr:nvSpPr>
      <xdr:spPr>
        <a:xfrm>
          <a:off x="15266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69" name="n_2mainValue【庁舎】&#10;有形固定資産減価償却率"/>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70"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871" name="n_4mainValue【庁舎】&#10;有形固定資産減価償却率"/>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2" name="直線コネクタ 8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3" name="テキスト ボックス 8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4" name="直線コネクタ 8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5" name="テキスト ボックス 8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6" name="直線コネクタ 8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7" name="テキスト ボックス 8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8" name="直線コネクタ 8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9" name="テキスト ボックス 8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0" name="直線コネクタ 8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1" name="テキスト ボックス 8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2" name="直線コネクタ 8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3" name="テキスト ボックス 8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4" name="直線コネクタ 8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5" name="テキスト ボックス 8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97" name="直線コネクタ 896"/>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98"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99" name="直線コネクタ 898"/>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00"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01" name="直線コネクタ 900"/>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02"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03" name="フローチャート: 判断 902"/>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135889</xdr:rowOff>
    </xdr:from>
    <xdr:to>
      <xdr:col>112</xdr:col>
      <xdr:colOff>38100</xdr:colOff>
      <xdr:row>108</xdr:row>
      <xdr:rowOff>66039</xdr:rowOff>
    </xdr:to>
    <xdr:sp macro="" textlink="">
      <xdr:nvSpPr>
        <xdr:cNvPr id="904" name="フローチャート: 判断 903"/>
        <xdr:cNvSpPr/>
      </xdr:nvSpPr>
      <xdr:spPr>
        <a:xfrm>
          <a:off x="21272500" y="184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135889</xdr:rowOff>
    </xdr:from>
    <xdr:to>
      <xdr:col>107</xdr:col>
      <xdr:colOff>101600</xdr:colOff>
      <xdr:row>108</xdr:row>
      <xdr:rowOff>66039</xdr:rowOff>
    </xdr:to>
    <xdr:sp macro="" textlink="">
      <xdr:nvSpPr>
        <xdr:cNvPr id="905" name="フローチャート: 判断 904"/>
        <xdr:cNvSpPr/>
      </xdr:nvSpPr>
      <xdr:spPr>
        <a:xfrm>
          <a:off x="20383500" y="184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140244</xdr:rowOff>
    </xdr:from>
    <xdr:to>
      <xdr:col>102</xdr:col>
      <xdr:colOff>165100</xdr:colOff>
      <xdr:row>108</xdr:row>
      <xdr:rowOff>70394</xdr:rowOff>
    </xdr:to>
    <xdr:sp macro="" textlink="">
      <xdr:nvSpPr>
        <xdr:cNvPr id="906" name="フローチャート: 判断 905"/>
        <xdr:cNvSpPr/>
      </xdr:nvSpPr>
      <xdr:spPr>
        <a:xfrm>
          <a:off x="19494500" y="184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142421</xdr:rowOff>
    </xdr:from>
    <xdr:to>
      <xdr:col>98</xdr:col>
      <xdr:colOff>38100</xdr:colOff>
      <xdr:row>108</xdr:row>
      <xdr:rowOff>72571</xdr:rowOff>
    </xdr:to>
    <xdr:sp macro="" textlink="">
      <xdr:nvSpPr>
        <xdr:cNvPr id="907" name="フローチャート: 判断 906"/>
        <xdr:cNvSpPr/>
      </xdr:nvSpPr>
      <xdr:spPr>
        <a:xfrm>
          <a:off x="18605500" y="1848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8" name="テキスト ボックス 9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9" name="テキスト ボックス 9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0" name="テキスト ボックス 9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1" name="テキスト ボックス 9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2" name="テキスト ボックス 9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913" name="楕円 912"/>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914" name="【庁舎】&#10;一人当たり面積該当値テキスト"/>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27577</xdr:rowOff>
    </xdr:from>
    <xdr:to>
      <xdr:col>112</xdr:col>
      <xdr:colOff>38100</xdr:colOff>
      <xdr:row>108</xdr:row>
      <xdr:rowOff>129177</xdr:rowOff>
    </xdr:to>
    <xdr:sp macro="" textlink="">
      <xdr:nvSpPr>
        <xdr:cNvPr id="915" name="楕円 914"/>
        <xdr:cNvSpPr/>
      </xdr:nvSpPr>
      <xdr:spPr>
        <a:xfrm>
          <a:off x="21272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78377</xdr:rowOff>
    </xdr:from>
    <xdr:to>
      <xdr:col>116</xdr:col>
      <xdr:colOff>63500</xdr:colOff>
      <xdr:row>108</xdr:row>
      <xdr:rowOff>79466</xdr:rowOff>
    </xdr:to>
    <xdr:cxnSp macro="">
      <xdr:nvCxnSpPr>
        <xdr:cNvPr id="916" name="直線コネクタ 915"/>
        <xdr:cNvCxnSpPr/>
      </xdr:nvCxnSpPr>
      <xdr:spPr>
        <a:xfrm>
          <a:off x="21323300" y="185949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27577</xdr:rowOff>
    </xdr:from>
    <xdr:to>
      <xdr:col>107</xdr:col>
      <xdr:colOff>101600</xdr:colOff>
      <xdr:row>108</xdr:row>
      <xdr:rowOff>129177</xdr:rowOff>
    </xdr:to>
    <xdr:sp macro="" textlink="">
      <xdr:nvSpPr>
        <xdr:cNvPr id="917" name="楕円 916"/>
        <xdr:cNvSpPr/>
      </xdr:nvSpPr>
      <xdr:spPr>
        <a:xfrm>
          <a:off x="20383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78377</xdr:rowOff>
    </xdr:from>
    <xdr:to>
      <xdr:col>111</xdr:col>
      <xdr:colOff>177800</xdr:colOff>
      <xdr:row>108</xdr:row>
      <xdr:rowOff>78377</xdr:rowOff>
    </xdr:to>
    <xdr:cxnSp macro="">
      <xdr:nvCxnSpPr>
        <xdr:cNvPr id="918" name="直線コネクタ 917"/>
        <xdr:cNvCxnSpPr/>
      </xdr:nvCxnSpPr>
      <xdr:spPr>
        <a:xfrm>
          <a:off x="20434300" y="18594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26488</xdr:rowOff>
    </xdr:from>
    <xdr:to>
      <xdr:col>102</xdr:col>
      <xdr:colOff>165100</xdr:colOff>
      <xdr:row>108</xdr:row>
      <xdr:rowOff>128088</xdr:rowOff>
    </xdr:to>
    <xdr:sp macro="" textlink="">
      <xdr:nvSpPr>
        <xdr:cNvPr id="919" name="楕円 918"/>
        <xdr:cNvSpPr/>
      </xdr:nvSpPr>
      <xdr:spPr>
        <a:xfrm>
          <a:off x="19494500" y="18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77288</xdr:rowOff>
    </xdr:from>
    <xdr:to>
      <xdr:col>107</xdr:col>
      <xdr:colOff>50800</xdr:colOff>
      <xdr:row>108</xdr:row>
      <xdr:rowOff>78377</xdr:rowOff>
    </xdr:to>
    <xdr:cxnSp macro="">
      <xdr:nvCxnSpPr>
        <xdr:cNvPr id="920" name="直線コネクタ 919"/>
        <xdr:cNvCxnSpPr/>
      </xdr:nvCxnSpPr>
      <xdr:spPr>
        <a:xfrm>
          <a:off x="19545300" y="185938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26488</xdr:rowOff>
    </xdr:from>
    <xdr:to>
      <xdr:col>98</xdr:col>
      <xdr:colOff>38100</xdr:colOff>
      <xdr:row>108</xdr:row>
      <xdr:rowOff>128088</xdr:rowOff>
    </xdr:to>
    <xdr:sp macro="" textlink="">
      <xdr:nvSpPr>
        <xdr:cNvPr id="921" name="楕円 920"/>
        <xdr:cNvSpPr/>
      </xdr:nvSpPr>
      <xdr:spPr>
        <a:xfrm>
          <a:off x="18605500" y="18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77288</xdr:rowOff>
    </xdr:from>
    <xdr:to>
      <xdr:col>102</xdr:col>
      <xdr:colOff>114300</xdr:colOff>
      <xdr:row>108</xdr:row>
      <xdr:rowOff>77288</xdr:rowOff>
    </xdr:to>
    <xdr:cxnSp macro="">
      <xdr:nvCxnSpPr>
        <xdr:cNvPr id="922" name="直線コネクタ 921"/>
        <xdr:cNvCxnSpPr/>
      </xdr:nvCxnSpPr>
      <xdr:spPr>
        <a:xfrm>
          <a:off x="18656300" y="18593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82566</xdr:rowOff>
    </xdr:from>
    <xdr:ext cx="469744" cy="259045"/>
    <xdr:sp macro="" textlink="">
      <xdr:nvSpPr>
        <xdr:cNvPr id="923" name="n_1aveValue【庁舎】&#10;一人当たり面積"/>
        <xdr:cNvSpPr txBox="1"/>
      </xdr:nvSpPr>
      <xdr:spPr>
        <a:xfrm>
          <a:off x="21075727"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82566</xdr:rowOff>
    </xdr:from>
    <xdr:ext cx="469744" cy="259045"/>
    <xdr:sp macro="" textlink="">
      <xdr:nvSpPr>
        <xdr:cNvPr id="924" name="n_2aveValue【庁舎】&#10;一人当たり面積"/>
        <xdr:cNvSpPr txBox="1"/>
      </xdr:nvSpPr>
      <xdr:spPr>
        <a:xfrm>
          <a:off x="20199427"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86921</xdr:rowOff>
    </xdr:from>
    <xdr:ext cx="469744" cy="259045"/>
    <xdr:sp macro="" textlink="">
      <xdr:nvSpPr>
        <xdr:cNvPr id="925" name="n_3aveValue【庁舎】&#10;一人当たり面積"/>
        <xdr:cNvSpPr txBox="1"/>
      </xdr:nvSpPr>
      <xdr:spPr>
        <a:xfrm>
          <a:off x="19310427" y="182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89098</xdr:rowOff>
    </xdr:from>
    <xdr:ext cx="469744" cy="259045"/>
    <xdr:sp macro="" textlink="">
      <xdr:nvSpPr>
        <xdr:cNvPr id="926" name="n_4aveValue【庁舎】&#10;一人当たり面積"/>
        <xdr:cNvSpPr txBox="1"/>
      </xdr:nvSpPr>
      <xdr:spPr>
        <a:xfrm>
          <a:off x="18421427" y="182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120304</xdr:rowOff>
    </xdr:from>
    <xdr:ext cx="469744" cy="259045"/>
    <xdr:sp macro="" textlink="">
      <xdr:nvSpPr>
        <xdr:cNvPr id="927" name="n_1mainValue【庁舎】&#10;一人当たり面積"/>
        <xdr:cNvSpPr txBox="1"/>
      </xdr:nvSpPr>
      <xdr:spPr>
        <a:xfrm>
          <a:off x="210757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120304</xdr:rowOff>
    </xdr:from>
    <xdr:ext cx="469744" cy="259045"/>
    <xdr:sp macro="" textlink="">
      <xdr:nvSpPr>
        <xdr:cNvPr id="928" name="n_2mainValue【庁舎】&#10;一人当たり面積"/>
        <xdr:cNvSpPr txBox="1"/>
      </xdr:nvSpPr>
      <xdr:spPr>
        <a:xfrm>
          <a:off x="201994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119215</xdr:rowOff>
    </xdr:from>
    <xdr:ext cx="469744" cy="259045"/>
    <xdr:sp macro="" textlink="">
      <xdr:nvSpPr>
        <xdr:cNvPr id="929" name="n_3mainValue【庁舎】&#10;一人当たり面積"/>
        <xdr:cNvSpPr txBox="1"/>
      </xdr:nvSpPr>
      <xdr:spPr>
        <a:xfrm>
          <a:off x="19310427"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119215</xdr:rowOff>
    </xdr:from>
    <xdr:ext cx="469744" cy="259045"/>
    <xdr:sp macro="" textlink="">
      <xdr:nvSpPr>
        <xdr:cNvPr id="930" name="n_4mainValue【庁舎】&#10;一人当たり面積"/>
        <xdr:cNvSpPr txBox="1"/>
      </xdr:nvSpPr>
      <xdr:spPr>
        <a:xfrm>
          <a:off x="18421427"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類似団体平均と比較して、有形固定資産減価償却率は図書館、体育館・プール、福祉施設、市民会館、一般廃棄物処理施設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保健センター・保健所では低い水準にある一方、消防施設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庁舎では高い水準にある。</a:t>
          </a:r>
          <a:endParaRPr lang="ja-JP" altLang="ja-JP" sz="1400">
            <a:effectLst/>
          </a:endParaRPr>
        </a:p>
        <a:p>
          <a:r>
            <a:rPr kumimoji="1" lang="ja-JP" altLang="en-US" sz="1100">
              <a:solidFill>
                <a:schemeClr val="dk1"/>
              </a:solidFill>
              <a:effectLst/>
              <a:latin typeface="+mn-lt"/>
              <a:ea typeface="+mn-ea"/>
              <a:cs typeface="+mn-cs"/>
            </a:rPr>
            <a:t>　庁舎を含め、</a:t>
          </a:r>
          <a:r>
            <a:rPr kumimoji="1" lang="ja-JP" altLang="ja-JP" sz="1100">
              <a:solidFill>
                <a:schemeClr val="dk1"/>
              </a:solidFill>
              <a:effectLst/>
              <a:latin typeface="+mn-lt"/>
              <a:ea typeface="+mn-ea"/>
              <a:cs typeface="+mn-cs"/>
            </a:rPr>
            <a:t>施設の多くは有形固定資産減価償却率が上昇傾向にあ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個別施設計画に基づき、</a:t>
          </a:r>
          <a:r>
            <a:rPr kumimoji="1" lang="ja-JP" altLang="ja-JP" sz="1100">
              <a:solidFill>
                <a:schemeClr val="dk1"/>
              </a:solidFill>
              <a:effectLst/>
              <a:latin typeface="+mn-lt"/>
              <a:ea typeface="+mn-ea"/>
              <a:cs typeface="+mn-cs"/>
            </a:rPr>
            <a:t>計画的な老朽化対策</a:t>
          </a:r>
          <a:r>
            <a:rPr kumimoji="1" lang="ja-JP" altLang="en-US" sz="1100">
              <a:solidFill>
                <a:schemeClr val="dk1"/>
              </a:solidFill>
              <a:effectLst/>
              <a:latin typeface="+mn-lt"/>
              <a:ea typeface="+mn-ea"/>
              <a:cs typeface="+mn-cs"/>
            </a:rPr>
            <a:t>に取り組んでいく</a:t>
          </a:r>
          <a:r>
            <a:rPr kumimoji="1" lang="ja-JP" altLang="ja-JP" sz="1100">
              <a:solidFill>
                <a:schemeClr val="dk1"/>
              </a:solidFill>
              <a:effectLst/>
              <a:latin typeface="+mn-lt"/>
              <a:ea typeface="+mn-ea"/>
              <a:cs typeface="+mn-cs"/>
            </a:rPr>
            <a:t>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一般廃棄物処理施設の有形固定資産減価償却率は非常に低い水準となっているが、これは平成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年度のグリーンヒルまどか新設、平成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年度の大野城環境処理センター除却によるものである。</a:t>
          </a:r>
          <a:endParaRPr lang="ja-JP" altLang="ja-JP" sz="1400">
            <a:effectLst/>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0.04</a:t>
          </a:r>
          <a:r>
            <a:rPr kumimoji="1" lang="ja-JP" altLang="en-US" sz="1300" baseline="0">
              <a:latin typeface="ＭＳ Ｐゴシック" panose="020B0600070205080204" pitchFamily="50" charset="-128"/>
              <a:ea typeface="ＭＳ Ｐゴシック" panose="020B0600070205080204" pitchFamily="50" charset="-128"/>
            </a:rPr>
            <a:t>ポイント上回っている。大企業等の立地がないため、類似団体と比較した際の特徴的な財源としては航空機燃料譲与税のみであり、収入としては個人市民税が中心である。今後も税の徴収強化等を行い、歳入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人件費は類似団体の中でも６番目に低い団体である一方、補助費等については高い水準となっている。また、公債費を除いたその他の経費については類似団体平均を下回っており、独自の行政改革の取り組み等の成果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公債費は類似団体平均を上回っているが、これは連続立体交差事業等に係る市債の増加によるものである。今後も市債借入が増加する可能性があるため、将来への負担を軽減するように努めていく。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61</xdr:row>
      <xdr:rowOff>133858</xdr:rowOff>
    </xdr:to>
    <xdr:cxnSp macro="">
      <xdr:nvCxnSpPr>
        <xdr:cNvPr id="130" name="直線コネクタ 129"/>
        <xdr:cNvCxnSpPr/>
      </xdr:nvCxnSpPr>
      <xdr:spPr>
        <a:xfrm>
          <a:off x="4114800" y="105440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85598</xdr:rowOff>
    </xdr:to>
    <xdr:cxnSp macro="">
      <xdr:nvCxnSpPr>
        <xdr:cNvPr id="133" name="直線コネクタ 132"/>
        <xdr:cNvCxnSpPr/>
      </xdr:nvCxnSpPr>
      <xdr:spPr>
        <a:xfrm>
          <a:off x="3225800" y="104233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4" name="フローチャート: 判断 133"/>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35" name="テキスト ボックス 134"/>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112268</xdr:rowOff>
    </xdr:from>
    <xdr:to>
      <xdr:col>15</xdr:col>
      <xdr:colOff>82550</xdr:colOff>
      <xdr:row>60</xdr:row>
      <xdr:rowOff>136398</xdr:rowOff>
    </xdr:to>
    <xdr:cxnSp macro="">
      <xdr:nvCxnSpPr>
        <xdr:cNvPr id="136" name="直線コネクタ 135"/>
        <xdr:cNvCxnSpPr/>
      </xdr:nvCxnSpPr>
      <xdr:spPr>
        <a:xfrm>
          <a:off x="2336800" y="103992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51562</xdr:rowOff>
    </xdr:from>
    <xdr:to>
      <xdr:col>15</xdr:col>
      <xdr:colOff>133350</xdr:colOff>
      <xdr:row>62</xdr:row>
      <xdr:rowOff>153162</xdr:rowOff>
    </xdr:to>
    <xdr:sp macro="" textlink="">
      <xdr:nvSpPr>
        <xdr:cNvPr id="137" name="フローチャート: 判断 136"/>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137939</xdr:rowOff>
    </xdr:from>
    <xdr:ext cx="762000" cy="259045"/>
    <xdr:sp macro="" textlink="">
      <xdr:nvSpPr>
        <xdr:cNvPr id="138" name="テキスト ボックス 137"/>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60</xdr:row>
      <xdr:rowOff>112268</xdr:rowOff>
    </xdr:to>
    <xdr:cxnSp macro="">
      <xdr:nvCxnSpPr>
        <xdr:cNvPr id="139" name="直線コネクタ 138"/>
        <xdr:cNvCxnSpPr/>
      </xdr:nvCxnSpPr>
      <xdr:spPr>
        <a:xfrm>
          <a:off x="1447800" y="103654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0" name="フローチャート: 判断 139"/>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1" name="テキスト ボックス 140"/>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2" name="フローチャート: 判断 141"/>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3" name="テキスト ボックス 142"/>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5" name="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人件費が大幅に増加しているが、全体的には類似団体の中で３番目に低い団体となっている。今後も住民サービスとの均衡を崩さないように配慮しながら経常的な義務的経費の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16895</xdr:rowOff>
    </xdr:from>
    <xdr:to>
      <xdr:col>23</xdr:col>
      <xdr:colOff>133350</xdr:colOff>
      <xdr:row>82</xdr:row>
      <xdr:rowOff>64143</xdr:rowOff>
    </xdr:to>
    <xdr:cxnSp macro="">
      <xdr:nvCxnSpPr>
        <xdr:cNvPr id="193" name="直線コネクタ 192"/>
        <xdr:cNvCxnSpPr/>
      </xdr:nvCxnSpPr>
      <xdr:spPr>
        <a:xfrm>
          <a:off x="4114800" y="13904345"/>
          <a:ext cx="838200" cy="2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54403</xdr:rowOff>
    </xdr:from>
    <xdr:to>
      <xdr:col>19</xdr:col>
      <xdr:colOff>133350</xdr:colOff>
      <xdr:row>81</xdr:row>
      <xdr:rowOff>16895</xdr:rowOff>
    </xdr:to>
    <xdr:cxnSp macro="">
      <xdr:nvCxnSpPr>
        <xdr:cNvPr id="196" name="直線コネクタ 195"/>
        <xdr:cNvCxnSpPr/>
      </xdr:nvCxnSpPr>
      <xdr:spPr>
        <a:xfrm>
          <a:off x="3225800" y="13770403"/>
          <a:ext cx="889000" cy="1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15523</xdr:rowOff>
    </xdr:from>
    <xdr:to>
      <xdr:col>19</xdr:col>
      <xdr:colOff>184150</xdr:colOff>
      <xdr:row>84</xdr:row>
      <xdr:rowOff>117123</xdr:rowOff>
    </xdr:to>
    <xdr:sp macro="" textlink="">
      <xdr:nvSpPr>
        <xdr:cNvPr id="197" name="フローチャート: 判断 196"/>
        <xdr:cNvSpPr/>
      </xdr:nvSpPr>
      <xdr:spPr>
        <a:xfrm>
          <a:off x="4064000" y="144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101900</xdr:rowOff>
    </xdr:from>
    <xdr:ext cx="736600" cy="259045"/>
    <xdr:sp macro="" textlink="">
      <xdr:nvSpPr>
        <xdr:cNvPr id="198" name="テキスト ボックス 197"/>
        <xdr:cNvSpPr txBox="1"/>
      </xdr:nvSpPr>
      <xdr:spPr>
        <a:xfrm>
          <a:off x="3733800" y="1450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16942</xdr:rowOff>
    </xdr:from>
    <xdr:to>
      <xdr:col>15</xdr:col>
      <xdr:colOff>82550</xdr:colOff>
      <xdr:row>80</xdr:row>
      <xdr:rowOff>54403</xdr:rowOff>
    </xdr:to>
    <xdr:cxnSp macro="">
      <xdr:nvCxnSpPr>
        <xdr:cNvPr id="199" name="直線コネクタ 198"/>
        <xdr:cNvCxnSpPr/>
      </xdr:nvCxnSpPr>
      <xdr:spPr>
        <a:xfrm>
          <a:off x="2336800" y="13732942"/>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111224</xdr:rowOff>
    </xdr:from>
    <xdr:to>
      <xdr:col>15</xdr:col>
      <xdr:colOff>133350</xdr:colOff>
      <xdr:row>84</xdr:row>
      <xdr:rowOff>41374</xdr:rowOff>
    </xdr:to>
    <xdr:sp macro="" textlink="">
      <xdr:nvSpPr>
        <xdr:cNvPr id="200" name="フローチャート: 判断 199"/>
        <xdr:cNvSpPr/>
      </xdr:nvSpPr>
      <xdr:spPr>
        <a:xfrm>
          <a:off x="3175000" y="1434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26151</xdr:rowOff>
    </xdr:from>
    <xdr:ext cx="762000" cy="259045"/>
    <xdr:sp macro="" textlink="">
      <xdr:nvSpPr>
        <xdr:cNvPr id="201" name="テキスト ボックス 200"/>
        <xdr:cNvSpPr txBox="1"/>
      </xdr:nvSpPr>
      <xdr:spPr>
        <a:xfrm>
          <a:off x="2844800" y="1442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154026</xdr:rowOff>
    </xdr:from>
    <xdr:to>
      <xdr:col>11</xdr:col>
      <xdr:colOff>31750</xdr:colOff>
      <xdr:row>80</xdr:row>
      <xdr:rowOff>16942</xdr:rowOff>
    </xdr:to>
    <xdr:cxnSp macro="">
      <xdr:nvCxnSpPr>
        <xdr:cNvPr id="202" name="直線コネクタ 201"/>
        <xdr:cNvCxnSpPr/>
      </xdr:nvCxnSpPr>
      <xdr:spPr>
        <a:xfrm>
          <a:off x="1447800" y="13698576"/>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90936</xdr:rowOff>
    </xdr:from>
    <xdr:to>
      <xdr:col>11</xdr:col>
      <xdr:colOff>82550</xdr:colOff>
      <xdr:row>84</xdr:row>
      <xdr:rowOff>21086</xdr:rowOff>
    </xdr:to>
    <xdr:sp macro="" textlink="">
      <xdr:nvSpPr>
        <xdr:cNvPr id="203" name="フローチャート: 判断 202"/>
        <xdr:cNvSpPr/>
      </xdr:nvSpPr>
      <xdr:spPr>
        <a:xfrm>
          <a:off x="2286000" y="1432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5863</xdr:rowOff>
    </xdr:from>
    <xdr:ext cx="762000" cy="259045"/>
    <xdr:sp macro="" textlink="">
      <xdr:nvSpPr>
        <xdr:cNvPr id="204" name="テキスト ボックス 203"/>
        <xdr:cNvSpPr txBox="1"/>
      </xdr:nvSpPr>
      <xdr:spPr>
        <a:xfrm>
          <a:off x="1955800" y="1440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80580</xdr:rowOff>
    </xdr:from>
    <xdr:to>
      <xdr:col>7</xdr:col>
      <xdr:colOff>31750</xdr:colOff>
      <xdr:row>84</xdr:row>
      <xdr:rowOff>10730</xdr:rowOff>
    </xdr:to>
    <xdr:sp macro="" textlink="">
      <xdr:nvSpPr>
        <xdr:cNvPr id="205" name="フローチャート: 判断 204"/>
        <xdr:cNvSpPr/>
      </xdr:nvSpPr>
      <xdr:spPr>
        <a:xfrm>
          <a:off x="1397000" y="1431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166957</xdr:rowOff>
    </xdr:from>
    <xdr:ext cx="762000" cy="259045"/>
    <xdr:sp macro="" textlink="">
      <xdr:nvSpPr>
        <xdr:cNvPr id="206" name="テキスト ボックス 205"/>
        <xdr:cNvSpPr txBox="1"/>
      </xdr:nvSpPr>
      <xdr:spPr>
        <a:xfrm>
          <a:off x="1066800" y="1439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13343</xdr:rowOff>
    </xdr:from>
    <xdr:to>
      <xdr:col>23</xdr:col>
      <xdr:colOff>184150</xdr:colOff>
      <xdr:row>82</xdr:row>
      <xdr:rowOff>114943</xdr:rowOff>
    </xdr:to>
    <xdr:sp macro="" textlink="">
      <xdr:nvSpPr>
        <xdr:cNvPr id="212" name="楕円 211"/>
        <xdr:cNvSpPr/>
      </xdr:nvSpPr>
      <xdr:spPr>
        <a:xfrm>
          <a:off x="4902200" y="140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29870</xdr:rowOff>
    </xdr:from>
    <xdr:ext cx="762000" cy="259045"/>
    <xdr:sp macro="" textlink="">
      <xdr:nvSpPr>
        <xdr:cNvPr id="213" name="人件費・物件費等の状況該当値テキスト"/>
        <xdr:cNvSpPr txBox="1"/>
      </xdr:nvSpPr>
      <xdr:spPr>
        <a:xfrm>
          <a:off x="5041900" y="139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137545</xdr:rowOff>
    </xdr:from>
    <xdr:to>
      <xdr:col>19</xdr:col>
      <xdr:colOff>184150</xdr:colOff>
      <xdr:row>81</xdr:row>
      <xdr:rowOff>67695</xdr:rowOff>
    </xdr:to>
    <xdr:sp macro="" textlink="">
      <xdr:nvSpPr>
        <xdr:cNvPr id="214" name="楕円 213"/>
        <xdr:cNvSpPr/>
      </xdr:nvSpPr>
      <xdr:spPr>
        <a:xfrm>
          <a:off x="4064000" y="138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77872</xdr:rowOff>
    </xdr:from>
    <xdr:ext cx="736600" cy="259045"/>
    <xdr:sp macro="" textlink="">
      <xdr:nvSpPr>
        <xdr:cNvPr id="215" name="テキスト ボックス 214"/>
        <xdr:cNvSpPr txBox="1"/>
      </xdr:nvSpPr>
      <xdr:spPr>
        <a:xfrm>
          <a:off x="3733800" y="1362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3603</xdr:rowOff>
    </xdr:from>
    <xdr:to>
      <xdr:col>15</xdr:col>
      <xdr:colOff>133350</xdr:colOff>
      <xdr:row>80</xdr:row>
      <xdr:rowOff>105203</xdr:rowOff>
    </xdr:to>
    <xdr:sp macro="" textlink="">
      <xdr:nvSpPr>
        <xdr:cNvPr id="216" name="楕円 215"/>
        <xdr:cNvSpPr/>
      </xdr:nvSpPr>
      <xdr:spPr>
        <a:xfrm>
          <a:off x="3175000" y="137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115380</xdr:rowOff>
    </xdr:from>
    <xdr:ext cx="762000" cy="259045"/>
    <xdr:sp macro="" textlink="">
      <xdr:nvSpPr>
        <xdr:cNvPr id="217" name="テキスト ボックス 216"/>
        <xdr:cNvSpPr txBox="1"/>
      </xdr:nvSpPr>
      <xdr:spPr>
        <a:xfrm>
          <a:off x="2844800" y="134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137592</xdr:rowOff>
    </xdr:from>
    <xdr:to>
      <xdr:col>11</xdr:col>
      <xdr:colOff>82550</xdr:colOff>
      <xdr:row>80</xdr:row>
      <xdr:rowOff>67742</xdr:rowOff>
    </xdr:to>
    <xdr:sp macro="" textlink="">
      <xdr:nvSpPr>
        <xdr:cNvPr id="218" name="楕円 217"/>
        <xdr:cNvSpPr/>
      </xdr:nvSpPr>
      <xdr:spPr>
        <a:xfrm>
          <a:off x="2286000" y="136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77919</xdr:rowOff>
    </xdr:from>
    <xdr:ext cx="762000" cy="259045"/>
    <xdr:sp macro="" textlink="">
      <xdr:nvSpPr>
        <xdr:cNvPr id="219" name="テキスト ボックス 218"/>
        <xdr:cNvSpPr txBox="1"/>
      </xdr:nvSpPr>
      <xdr:spPr>
        <a:xfrm>
          <a:off x="1955800" y="1345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103226</xdr:rowOff>
    </xdr:from>
    <xdr:to>
      <xdr:col>7</xdr:col>
      <xdr:colOff>31750</xdr:colOff>
      <xdr:row>80</xdr:row>
      <xdr:rowOff>33376</xdr:rowOff>
    </xdr:to>
    <xdr:sp macro="" textlink="">
      <xdr:nvSpPr>
        <xdr:cNvPr id="220" name="楕円 219"/>
        <xdr:cNvSpPr/>
      </xdr:nvSpPr>
      <xdr:spPr>
        <a:xfrm>
          <a:off x="1397000" y="136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43553</xdr:rowOff>
    </xdr:from>
    <xdr:ext cx="762000" cy="259045"/>
    <xdr:sp macro="" textlink="">
      <xdr:nvSpPr>
        <xdr:cNvPr id="221" name="テキスト ボックス 220"/>
        <xdr:cNvSpPr txBox="1"/>
      </xdr:nvSpPr>
      <xdr:spPr>
        <a:xfrm>
          <a:off x="1066800" y="134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類似団体平均を上回っている。職員構成の変動等により高い水準となっているが、今後とも他の自治体の状況も踏まえ、給与制度・運用・水準の適正化に努めていく。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85271</xdr:rowOff>
    </xdr:to>
    <xdr:cxnSp macro="">
      <xdr:nvCxnSpPr>
        <xdr:cNvPr id="257" name="直線コネクタ 256"/>
        <xdr:cNvCxnSpPr/>
      </xdr:nvCxnSpPr>
      <xdr:spPr>
        <a:xfrm flipV="1">
          <a:off x="16179800" y="148635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85271</xdr:rowOff>
    </xdr:to>
    <xdr:cxnSp macro="">
      <xdr:nvCxnSpPr>
        <xdr:cNvPr id="260" name="直線コネクタ 259"/>
        <xdr:cNvCxnSpPr/>
      </xdr:nvCxnSpPr>
      <xdr:spPr>
        <a:xfrm>
          <a:off x="15290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48986</xdr:rowOff>
    </xdr:from>
    <xdr:to>
      <xdr:col>77</xdr:col>
      <xdr:colOff>95250</xdr:colOff>
      <xdr:row>84</xdr:row>
      <xdr:rowOff>150586</xdr:rowOff>
    </xdr:to>
    <xdr:sp macro="" textlink="">
      <xdr:nvSpPr>
        <xdr:cNvPr id="261" name="フローチャート: 判断 260"/>
        <xdr:cNvSpPr/>
      </xdr:nvSpPr>
      <xdr:spPr>
        <a:xfrm>
          <a:off x="16129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62" name="テキスト ボックス 26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3" name="直線コネクタ 262"/>
        <xdr:cNvCxnSpPr/>
      </xdr:nvCxnSpPr>
      <xdr:spPr>
        <a:xfrm flipV="1">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66221</xdr:rowOff>
    </xdr:from>
    <xdr:to>
      <xdr:col>73</xdr:col>
      <xdr:colOff>44450</xdr:colOff>
      <xdr:row>84</xdr:row>
      <xdr:rowOff>167821</xdr:rowOff>
    </xdr:to>
    <xdr:sp macro="" textlink="">
      <xdr:nvSpPr>
        <xdr:cNvPr id="264" name="フローチャート: 判断 263"/>
        <xdr:cNvSpPr/>
      </xdr:nvSpPr>
      <xdr:spPr>
        <a:xfrm>
          <a:off x="15240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65" name="テキスト ボックス 264"/>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17236</xdr:rowOff>
    </xdr:to>
    <xdr:cxnSp macro="">
      <xdr:nvCxnSpPr>
        <xdr:cNvPr id="266" name="直線コネクタ 265"/>
        <xdr:cNvCxnSpPr/>
      </xdr:nvCxnSpPr>
      <xdr:spPr>
        <a:xfrm>
          <a:off x="13512800" y="150358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7" name="フローチャート: 判断 266"/>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8" name="テキスト ボックス 267"/>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2" name="楕円 281"/>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3" name="テキスト ボックス 282"/>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類似団体の中でも２番目に低い団体となっている。今後も住民サービスとの均衡を崩さないように配慮しながら適正な定員管理に努めていく。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119909</xdr:rowOff>
    </xdr:to>
    <xdr:cxnSp macro="">
      <xdr:nvCxnSpPr>
        <xdr:cNvPr id="320" name="直線コネクタ 319"/>
        <xdr:cNvCxnSpPr/>
      </xdr:nvCxnSpPr>
      <xdr:spPr>
        <a:xfrm flipV="1">
          <a:off x="16179800" y="103908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123931</xdr:rowOff>
    </xdr:to>
    <xdr:cxnSp macro="">
      <xdr:nvCxnSpPr>
        <xdr:cNvPr id="323" name="直線コネクタ 322"/>
        <xdr:cNvCxnSpPr/>
      </xdr:nvCxnSpPr>
      <xdr:spPr>
        <a:xfrm flipV="1">
          <a:off x="15290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5186</xdr:rowOff>
    </xdr:from>
    <xdr:to>
      <xdr:col>77</xdr:col>
      <xdr:colOff>95250</xdr:colOff>
      <xdr:row>63</xdr:row>
      <xdr:rowOff>106786</xdr:rowOff>
    </xdr:to>
    <xdr:sp macro="" textlink="">
      <xdr:nvSpPr>
        <xdr:cNvPr id="324" name="フローチャート: 判断 323"/>
        <xdr:cNvSpPr/>
      </xdr:nvSpPr>
      <xdr:spPr>
        <a:xfrm>
          <a:off x="16129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25" name="テキスト ボックス 324"/>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95779</xdr:rowOff>
    </xdr:from>
    <xdr:to>
      <xdr:col>72</xdr:col>
      <xdr:colOff>203200</xdr:colOff>
      <xdr:row>60</xdr:row>
      <xdr:rowOff>123931</xdr:rowOff>
    </xdr:to>
    <xdr:cxnSp macro="">
      <xdr:nvCxnSpPr>
        <xdr:cNvPr id="326" name="直線コネクタ 325"/>
        <xdr:cNvCxnSpPr/>
      </xdr:nvCxnSpPr>
      <xdr:spPr>
        <a:xfrm>
          <a:off x="14401800" y="1038277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160549</xdr:rowOff>
    </xdr:from>
    <xdr:to>
      <xdr:col>73</xdr:col>
      <xdr:colOff>44450</xdr:colOff>
      <xdr:row>63</xdr:row>
      <xdr:rowOff>90699</xdr:rowOff>
    </xdr:to>
    <xdr:sp macro="" textlink="">
      <xdr:nvSpPr>
        <xdr:cNvPr id="327" name="フローチャート: 判断 326"/>
        <xdr:cNvSpPr/>
      </xdr:nvSpPr>
      <xdr:spPr>
        <a:xfrm>
          <a:off x="15240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28" name="テキスト ボックス 327"/>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95779</xdr:rowOff>
    </xdr:to>
    <xdr:cxnSp macro="">
      <xdr:nvCxnSpPr>
        <xdr:cNvPr id="329" name="直線コネクタ 328"/>
        <xdr:cNvCxnSpPr/>
      </xdr:nvCxnSpPr>
      <xdr:spPr>
        <a:xfrm>
          <a:off x="13512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0" name="フローチャート: 判断 329"/>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1" name="テキスト ボックス 330"/>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32" name="フローチャート: 判断 331"/>
        <xdr:cNvSpPr/>
      </xdr:nvSpPr>
      <xdr:spPr>
        <a:xfrm>
          <a:off x="13462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33" name="テキスト ボックス 332"/>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53022</xdr:rowOff>
    </xdr:from>
    <xdr:to>
      <xdr:col>81</xdr:col>
      <xdr:colOff>95250</xdr:colOff>
      <xdr:row>60</xdr:row>
      <xdr:rowOff>154622</xdr:rowOff>
    </xdr:to>
    <xdr:sp macro="" textlink="">
      <xdr:nvSpPr>
        <xdr:cNvPr id="339" name="楕円 338"/>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69549</xdr:rowOff>
    </xdr:from>
    <xdr:ext cx="762000" cy="259045"/>
    <xdr:sp macro="" textlink="">
      <xdr:nvSpPr>
        <xdr:cNvPr id="340" name="定員管理の状況該当値テキスト"/>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69109</xdr:rowOff>
    </xdr:from>
    <xdr:to>
      <xdr:col>77</xdr:col>
      <xdr:colOff>95250</xdr:colOff>
      <xdr:row>60</xdr:row>
      <xdr:rowOff>170709</xdr:rowOff>
    </xdr:to>
    <xdr:sp macro="" textlink="">
      <xdr:nvSpPr>
        <xdr:cNvPr id="341" name="楕円 340"/>
        <xdr:cNvSpPr/>
      </xdr:nvSpPr>
      <xdr:spPr>
        <a:xfrm>
          <a:off x="16129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9436</xdr:rowOff>
    </xdr:from>
    <xdr:ext cx="736600" cy="259045"/>
    <xdr:sp macro="" textlink="">
      <xdr:nvSpPr>
        <xdr:cNvPr id="342" name="テキスト ボックス 341"/>
        <xdr:cNvSpPr txBox="1"/>
      </xdr:nvSpPr>
      <xdr:spPr>
        <a:xfrm>
          <a:off x="15798800" y="10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3" name="楕円 342"/>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4" name="テキスト ボックス 343"/>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44979</xdr:rowOff>
    </xdr:from>
    <xdr:to>
      <xdr:col>68</xdr:col>
      <xdr:colOff>203200</xdr:colOff>
      <xdr:row>60</xdr:row>
      <xdr:rowOff>146579</xdr:rowOff>
    </xdr:to>
    <xdr:sp macro="" textlink="">
      <xdr:nvSpPr>
        <xdr:cNvPr id="345" name="楕円 344"/>
        <xdr:cNvSpPr/>
      </xdr:nvSpPr>
      <xdr:spPr>
        <a:xfrm>
          <a:off x="14351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156756</xdr:rowOff>
    </xdr:from>
    <xdr:ext cx="762000" cy="259045"/>
    <xdr:sp macro="" textlink="">
      <xdr:nvSpPr>
        <xdr:cNvPr id="346" name="テキスト ボックス 345"/>
        <xdr:cNvSpPr txBox="1"/>
      </xdr:nvSpPr>
      <xdr:spPr>
        <a:xfrm>
          <a:off x="14020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7" name="楕円 346"/>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8" name="テキスト ボックス 347"/>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実質公債費比率は、類似団体平均を</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ポイント下回っているが、前年度よりも</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要因としては、連続立体交差事業等により市債の借入が増加していることによるものである。今後も、市債の借入が増加する可能性があることから、繰上償還等を行いながら、公債費の抑制に努めていく。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89323</xdr:rowOff>
    </xdr:to>
    <xdr:cxnSp macro="">
      <xdr:nvCxnSpPr>
        <xdr:cNvPr id="381" name="直線コネクタ 380"/>
        <xdr:cNvCxnSpPr/>
      </xdr:nvCxnSpPr>
      <xdr:spPr>
        <a:xfrm>
          <a:off x="16179800" y="66873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846</xdr:rowOff>
    </xdr:to>
    <xdr:cxnSp macro="">
      <xdr:nvCxnSpPr>
        <xdr:cNvPr id="384" name="直線コネクタ 383"/>
        <xdr:cNvCxnSpPr/>
      </xdr:nvCxnSpPr>
      <xdr:spPr>
        <a:xfrm>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6" name="テキスト ボックス 38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148167</xdr:rowOff>
    </xdr:to>
    <xdr:cxnSp macro="">
      <xdr:nvCxnSpPr>
        <xdr:cNvPr id="387" name="直線コネクタ 386"/>
        <xdr:cNvCxnSpPr/>
      </xdr:nvCxnSpPr>
      <xdr:spPr>
        <a:xfrm flipV="1">
          <a:off x="14401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9" name="テキスト ボックス 388"/>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65194</xdr:rowOff>
    </xdr:to>
    <xdr:cxnSp macro="">
      <xdr:nvCxnSpPr>
        <xdr:cNvPr id="390" name="直線コネクタ 389"/>
        <xdr:cNvCxnSpPr/>
      </xdr:nvCxnSpPr>
      <xdr:spPr>
        <a:xfrm flipV="1">
          <a:off x="13512800" y="666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0" name="楕円 399"/>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1"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4" name="楕円 403"/>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5" name="テキスト ボックス 404"/>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8" name="楕円 407"/>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09" name="テキスト ボックス 408"/>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充当可能財源が将来負担額を上回っている。今後とも住民サービスを低下させることなく、将来負担の適正化に努めていく。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21061</xdr:rowOff>
    </xdr:from>
    <xdr:to>
      <xdr:col>77</xdr:col>
      <xdr:colOff>95250</xdr:colOff>
      <xdr:row>16</xdr:row>
      <xdr:rowOff>122661</xdr:rowOff>
    </xdr:to>
    <xdr:sp macro="" textlink="">
      <xdr:nvSpPr>
        <xdr:cNvPr id="445" name="フローチャート: 判断 444"/>
        <xdr:cNvSpPr/>
      </xdr:nvSpPr>
      <xdr:spPr>
        <a:xfrm>
          <a:off x="16129000" y="2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132838</xdr:rowOff>
    </xdr:from>
    <xdr:ext cx="736600" cy="259045"/>
    <xdr:sp macro="" textlink="">
      <xdr:nvSpPr>
        <xdr:cNvPr id="446" name="テキスト ボックス 445"/>
        <xdr:cNvSpPr txBox="1"/>
      </xdr:nvSpPr>
      <xdr:spPr>
        <a:xfrm>
          <a:off x="15798800" y="253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47" name="フローチャート: 判断 446"/>
        <xdr:cNvSpPr/>
      </xdr:nvSpPr>
      <xdr:spPr>
        <a:xfrm>
          <a:off x="15240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3615</xdr:rowOff>
    </xdr:from>
    <xdr:ext cx="762000" cy="259045"/>
    <xdr:sp macro="" textlink="">
      <xdr:nvSpPr>
        <xdr:cNvPr id="448" name="テキスト ボックス 447"/>
        <xdr:cNvSpPr txBox="1"/>
      </xdr:nvSpPr>
      <xdr:spPr>
        <a:xfrm>
          <a:off x="14909800" y="25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46673</xdr:rowOff>
    </xdr:from>
    <xdr:to>
      <xdr:col>68</xdr:col>
      <xdr:colOff>203200</xdr:colOff>
      <xdr:row>17</xdr:row>
      <xdr:rowOff>148273</xdr:rowOff>
    </xdr:to>
    <xdr:sp macro="" textlink="">
      <xdr:nvSpPr>
        <xdr:cNvPr id="449" name="フローチャート: 判断 448"/>
        <xdr:cNvSpPr/>
      </xdr:nvSpPr>
      <xdr:spPr>
        <a:xfrm>
          <a:off x="14351000" y="29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158450</xdr:rowOff>
    </xdr:from>
    <xdr:ext cx="762000" cy="259045"/>
    <xdr:sp macro="" textlink="">
      <xdr:nvSpPr>
        <xdr:cNvPr id="450" name="テキスト ボックス 449"/>
        <xdr:cNvSpPr txBox="1"/>
      </xdr:nvSpPr>
      <xdr:spPr>
        <a:xfrm>
          <a:off x="14020800" y="27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115041</xdr:rowOff>
    </xdr:from>
    <xdr:to>
      <xdr:col>64</xdr:col>
      <xdr:colOff>152400</xdr:colOff>
      <xdr:row>18</xdr:row>
      <xdr:rowOff>45191</xdr:rowOff>
    </xdr:to>
    <xdr:sp macro="" textlink="">
      <xdr:nvSpPr>
        <xdr:cNvPr id="451" name="フローチャート: 判断 450"/>
        <xdr:cNvSpPr/>
      </xdr:nvSpPr>
      <xdr:spPr>
        <a:xfrm>
          <a:off x="13462000" y="302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55368</xdr:rowOff>
    </xdr:from>
    <xdr:ext cx="762000" cy="259045"/>
    <xdr:sp macro="" textlink="">
      <xdr:nvSpPr>
        <xdr:cNvPr id="452" name="テキスト ボックス 451"/>
        <xdr:cNvSpPr txBox="1"/>
      </xdr:nvSpPr>
      <xdr:spPr>
        <a:xfrm>
          <a:off x="13131800" y="27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人口千人当たり職員数が類似団体平均を下回っており、人件費は類似団体平均の中で６番目に低い団体であるが、会計年度任用職員制度の開始により増加となっている。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今後とも住民サービスとの均衡を崩さないよう配慮しながら、人件費の抑制に努める。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35</xdr:row>
      <xdr:rowOff>85090</xdr:rowOff>
    </xdr:to>
    <xdr:cxnSp macro="">
      <xdr:nvCxnSpPr>
        <xdr:cNvPr id="66" name="直線コネクタ 65"/>
        <xdr:cNvCxnSpPr/>
      </xdr:nvCxnSpPr>
      <xdr:spPr>
        <a:xfrm>
          <a:off x="3987800" y="58648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35560</xdr:rowOff>
    </xdr:to>
    <xdr:cxnSp macro="">
      <xdr:nvCxnSpPr>
        <xdr:cNvPr id="69" name="直線コネクタ 68"/>
        <xdr:cNvCxnSpPr/>
      </xdr:nvCxnSpPr>
      <xdr:spPr>
        <a:xfrm>
          <a:off x="3098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5080</xdr:rowOff>
    </xdr:to>
    <xdr:cxnSp macro="">
      <xdr:nvCxnSpPr>
        <xdr:cNvPr id="72" name="直線コネクタ 71"/>
        <xdr:cNvCxnSpPr/>
      </xdr:nvCxnSpPr>
      <xdr:spPr>
        <a:xfrm>
          <a:off x="2209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12700</xdr:rowOff>
    </xdr:to>
    <xdr:cxnSp macro="">
      <xdr:nvCxnSpPr>
        <xdr:cNvPr id="75" name="直線コネクタ 74"/>
        <xdr:cNvCxnSpPr/>
      </xdr:nvCxnSpPr>
      <xdr:spPr>
        <a:xfrm flipV="1">
          <a:off x="1320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会計年度任用職員制度開始に伴う賃金の減などにより、物件費は減少し、類似団体平均を下回っている。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今後も住民サービスを低下させないように配慮しながら、物件費の抑制に努める。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48079</xdr:rowOff>
    </xdr:to>
    <xdr:cxnSp macro="">
      <xdr:nvCxnSpPr>
        <xdr:cNvPr id="129" name="直線コネクタ 128"/>
        <xdr:cNvCxnSpPr/>
      </xdr:nvCxnSpPr>
      <xdr:spPr>
        <a:xfrm flipV="1">
          <a:off x="15671800" y="28212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48079</xdr:rowOff>
    </xdr:to>
    <xdr:cxnSp macro="">
      <xdr:nvCxnSpPr>
        <xdr:cNvPr id="132" name="直線コネクタ 131"/>
        <xdr:cNvCxnSpPr/>
      </xdr:nvCxnSpPr>
      <xdr:spPr>
        <a:xfrm>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26307</xdr:rowOff>
    </xdr:to>
    <xdr:cxnSp macro="">
      <xdr:nvCxnSpPr>
        <xdr:cNvPr id="135" name="直線コネクタ 134"/>
        <xdr:cNvCxnSpPr/>
      </xdr:nvCxnSpPr>
      <xdr:spPr>
        <a:xfrm flipV="1">
          <a:off x="13893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146957</xdr:rowOff>
    </xdr:from>
    <xdr:to>
      <xdr:col>74</xdr:col>
      <xdr:colOff>31750</xdr:colOff>
      <xdr:row>17</xdr:row>
      <xdr:rowOff>77107</xdr:rowOff>
    </xdr:to>
    <xdr:sp macro="" textlink="">
      <xdr:nvSpPr>
        <xdr:cNvPr id="136" name="フローチャート: 判断 135"/>
        <xdr:cNvSpPr/>
      </xdr:nvSpPr>
      <xdr:spPr>
        <a:xfrm>
          <a:off x="14732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37" name="テキスト ボックス 136"/>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26307</xdr:rowOff>
    </xdr:to>
    <xdr:cxnSp macro="">
      <xdr:nvCxnSpPr>
        <xdr:cNvPr id="138" name="直線コネクタ 137"/>
        <xdr:cNvCxnSpPr/>
      </xdr:nvCxnSpPr>
      <xdr:spPr>
        <a:xfrm>
          <a:off x="13004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3" name="テキスト ボックス 152"/>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57" name="テキスト ボックス 156"/>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新型コロナウイルス感染症拡大や少子高齢化の影響により、今後上昇することが考えられることから、給付等の適正化を図ることで、そ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159657</xdr:rowOff>
    </xdr:to>
    <xdr:cxnSp macro="">
      <xdr:nvCxnSpPr>
        <xdr:cNvPr id="192" name="直線コネクタ 191"/>
        <xdr:cNvCxnSpPr/>
      </xdr:nvCxnSpPr>
      <xdr:spPr>
        <a:xfrm flipV="1">
          <a:off x="3987800" y="9298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159657</xdr:rowOff>
    </xdr:to>
    <xdr:cxnSp macro="">
      <xdr:nvCxnSpPr>
        <xdr:cNvPr id="195" name="直線コネクタ 194"/>
        <xdr:cNvCxnSpPr/>
      </xdr:nvCxnSpPr>
      <xdr:spPr>
        <a:xfrm>
          <a:off x="3098800" y="9298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6" name="フローチャート: 判断 195"/>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7" name="テキスト ボックス 196"/>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39915</xdr:rowOff>
    </xdr:to>
    <xdr:cxnSp macro="">
      <xdr:nvCxnSpPr>
        <xdr:cNvPr id="198" name="直線コネクタ 197"/>
        <xdr:cNvCxnSpPr/>
      </xdr:nvCxnSpPr>
      <xdr:spPr>
        <a:xfrm>
          <a:off x="2209800" y="929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87085</xdr:rowOff>
    </xdr:from>
    <xdr:to>
      <xdr:col>15</xdr:col>
      <xdr:colOff>149225</xdr:colOff>
      <xdr:row>55</xdr:row>
      <xdr:rowOff>17235</xdr:rowOff>
    </xdr:to>
    <xdr:sp macro="" textlink="">
      <xdr:nvSpPr>
        <xdr:cNvPr id="199" name="フローチャート: 判断 198"/>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2012</xdr:rowOff>
    </xdr:from>
    <xdr:ext cx="762000" cy="259045"/>
    <xdr:sp macro="" textlink="">
      <xdr:nvSpPr>
        <xdr:cNvPr id="200" name="テキスト ボックス 199"/>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39915</xdr:rowOff>
    </xdr:to>
    <xdr:cxnSp macro="">
      <xdr:nvCxnSpPr>
        <xdr:cNvPr id="201" name="直線コネクタ 200"/>
        <xdr:cNvCxnSpPr/>
      </xdr:nvCxnSpPr>
      <xdr:spPr>
        <a:xfrm>
          <a:off x="1320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97972</xdr:rowOff>
    </xdr:from>
    <xdr:to>
      <xdr:col>11</xdr:col>
      <xdr:colOff>60325</xdr:colOff>
      <xdr:row>55</xdr:row>
      <xdr:rowOff>28122</xdr:rowOff>
    </xdr:to>
    <xdr:sp macro="" textlink="">
      <xdr:nvSpPr>
        <xdr:cNvPr id="202" name="フローチャート: 判断 201"/>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12899</xdr:rowOff>
    </xdr:from>
    <xdr:ext cx="762000" cy="259045"/>
    <xdr:sp macro="" textlink="">
      <xdr:nvSpPr>
        <xdr:cNvPr id="203" name="テキスト ボックス 202"/>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04" name="フローチャート: 判断 203"/>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129920</xdr:rowOff>
    </xdr:from>
    <xdr:ext cx="762000" cy="259045"/>
    <xdr:sp macro="" textlink="">
      <xdr:nvSpPr>
        <xdr:cNvPr id="205" name="テキスト ボックス 204"/>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160565</xdr:rowOff>
    </xdr:from>
    <xdr:to>
      <xdr:col>24</xdr:col>
      <xdr:colOff>76200</xdr:colOff>
      <xdr:row>54</xdr:row>
      <xdr:rowOff>90715</xdr:rowOff>
    </xdr:to>
    <xdr:sp macro="" textlink="">
      <xdr:nvSpPr>
        <xdr:cNvPr id="211" name="楕円 210"/>
        <xdr:cNvSpPr/>
      </xdr:nvSpPr>
      <xdr:spPr>
        <a:xfrm>
          <a:off x="4775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5642</xdr:rowOff>
    </xdr:from>
    <xdr:ext cx="762000" cy="259045"/>
    <xdr:sp macro="" textlink="">
      <xdr:nvSpPr>
        <xdr:cNvPr id="212" name="扶助費該当値テキスト"/>
        <xdr:cNvSpPr txBox="1"/>
      </xdr:nvSpPr>
      <xdr:spPr>
        <a:xfrm>
          <a:off x="4914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5" name="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7" name="楕円 216"/>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8" name="テキスト ボックス 217"/>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特別会計への繰出金が増加傾向にあることから、今後も予算や事業計画等の適正管理を促すことで抑制に努める。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34472</xdr:rowOff>
    </xdr:to>
    <xdr:cxnSp macro="">
      <xdr:nvCxnSpPr>
        <xdr:cNvPr id="255" name="直線コネクタ 254"/>
        <xdr:cNvCxnSpPr/>
      </xdr:nvCxnSpPr>
      <xdr:spPr>
        <a:xfrm>
          <a:off x="15671800" y="9581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12700</xdr:rowOff>
    </xdr:to>
    <xdr:cxnSp macro="">
      <xdr:nvCxnSpPr>
        <xdr:cNvPr id="258" name="直線コネクタ 257"/>
        <xdr:cNvCxnSpPr/>
      </xdr:nvCxnSpPr>
      <xdr:spPr>
        <a:xfrm flipV="1">
          <a:off x="14782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12700</xdr:rowOff>
    </xdr:to>
    <xdr:cxnSp macro="">
      <xdr:nvCxnSpPr>
        <xdr:cNvPr id="261" name="直線コネクタ 260"/>
        <xdr:cNvCxnSpPr/>
      </xdr:nvCxnSpPr>
      <xdr:spPr>
        <a:xfrm>
          <a:off x="13893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62" name="フローチャート: 判断 261"/>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63" name="テキスト ボックス 262"/>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1815</xdr:rowOff>
    </xdr:to>
    <xdr:cxnSp macro="">
      <xdr:nvCxnSpPr>
        <xdr:cNvPr id="264" name="直線コネクタ 263"/>
        <xdr:cNvCxnSpPr/>
      </xdr:nvCxnSpPr>
      <xdr:spPr>
        <a:xfrm>
          <a:off x="13004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4" name="楕円 273"/>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5"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6" name="楕円 275"/>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7" name="テキスト ボックス 276"/>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122465</xdr:rowOff>
    </xdr:from>
    <xdr:to>
      <xdr:col>69</xdr:col>
      <xdr:colOff>142875</xdr:colOff>
      <xdr:row>56</xdr:row>
      <xdr:rowOff>52615</xdr:rowOff>
    </xdr:to>
    <xdr:sp macro="" textlink="">
      <xdr:nvSpPr>
        <xdr:cNvPr id="280" name="楕円 279"/>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62792</xdr:rowOff>
    </xdr:from>
    <xdr:ext cx="762000" cy="259045"/>
    <xdr:sp macro="" textlink="">
      <xdr:nvSpPr>
        <xdr:cNvPr id="281" name="テキスト ボックス 280"/>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82" name="楕円 281"/>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83" name="テキスト ボックス 282"/>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補助費等に係る経常収支比率は、類似団体の中でも高い水準となっている。これは、ごみ処理や消防などについて、積極的に近隣市町と一部事務組合を構成し、実施しているためである。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今後とも、一部事務組合に対し、予算や事業計画等の適正管理を促すことで、補助費等の抑制に努める。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3556</xdr:rowOff>
    </xdr:to>
    <xdr:cxnSp macro="">
      <xdr:nvCxnSpPr>
        <xdr:cNvPr id="314" name="直線コネクタ 313"/>
        <xdr:cNvCxnSpPr/>
      </xdr:nvCxnSpPr>
      <xdr:spPr>
        <a:xfrm flipV="1">
          <a:off x="15671800" y="6824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40</xdr:row>
      <xdr:rowOff>3556</xdr:rowOff>
    </xdr:to>
    <xdr:cxnSp macro="">
      <xdr:nvCxnSpPr>
        <xdr:cNvPr id="317" name="直線コネクタ 316"/>
        <xdr:cNvCxnSpPr/>
      </xdr:nvCxnSpPr>
      <xdr:spPr>
        <a:xfrm>
          <a:off x="14782800" y="6788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18" name="フローチャート: 判断 317"/>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19" name="テキスト ボックス 318"/>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39</xdr:row>
      <xdr:rowOff>101854</xdr:rowOff>
    </xdr:to>
    <xdr:cxnSp macro="">
      <xdr:nvCxnSpPr>
        <xdr:cNvPr id="320" name="直線コネクタ 319"/>
        <xdr:cNvCxnSpPr/>
      </xdr:nvCxnSpPr>
      <xdr:spPr>
        <a:xfrm>
          <a:off x="13893800" y="6788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21" name="フローチャート: 判断 32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2" name="テキスト ボックス 32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39</xdr:row>
      <xdr:rowOff>156718</xdr:rowOff>
    </xdr:to>
    <xdr:cxnSp macro="">
      <xdr:nvCxnSpPr>
        <xdr:cNvPr id="323" name="直線コネクタ 322"/>
        <xdr:cNvCxnSpPr/>
      </xdr:nvCxnSpPr>
      <xdr:spPr>
        <a:xfrm flipV="1">
          <a:off x="13004800" y="6788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4" name="フローチャート: 判断 32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5" name="テキスト ボックス 32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6" name="フローチャート: 判断 32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7" name="テキスト ボックス 326"/>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33" name="楕円 332"/>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34"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35" name="楕円 334"/>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36" name="テキスト ボックス 335"/>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37" name="楕円 336"/>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38" name="テキスト ボックス 337"/>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9" name="楕円 338"/>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40" name="テキスト ボックス 339"/>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105918</xdr:rowOff>
    </xdr:from>
    <xdr:to>
      <xdr:col>65</xdr:col>
      <xdr:colOff>53975</xdr:colOff>
      <xdr:row>40</xdr:row>
      <xdr:rowOff>36068</xdr:rowOff>
    </xdr:to>
    <xdr:sp macro="" textlink="">
      <xdr:nvSpPr>
        <xdr:cNvPr id="341" name="楕円 340"/>
        <xdr:cNvSpPr/>
      </xdr:nvSpPr>
      <xdr:spPr>
        <a:xfrm>
          <a:off x="12954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20845</xdr:rowOff>
    </xdr:from>
    <xdr:ext cx="762000" cy="259045"/>
    <xdr:sp macro="" textlink="">
      <xdr:nvSpPr>
        <xdr:cNvPr id="342" name="テキスト ボックス 341"/>
        <xdr:cNvSpPr txBox="1"/>
      </xdr:nvSpPr>
      <xdr:spPr>
        <a:xfrm>
          <a:off x="12623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連続立体交差事業等の市債借入額が増加したことにより、類似団体平均を上回っている。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今後は、計画的な借入や繰上償還を行っていくことで、公債費の抑制に努める。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61686</xdr:rowOff>
    </xdr:to>
    <xdr:cxnSp macro="">
      <xdr:nvCxnSpPr>
        <xdr:cNvPr id="377" name="直線コネクタ 376"/>
        <xdr:cNvCxnSpPr/>
      </xdr:nvCxnSpPr>
      <xdr:spPr>
        <a:xfrm>
          <a:off x="3987800" y="133912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18143</xdr:rowOff>
    </xdr:to>
    <xdr:cxnSp macro="">
      <xdr:nvCxnSpPr>
        <xdr:cNvPr id="380" name="直線コネクタ 379"/>
        <xdr:cNvCxnSpPr/>
      </xdr:nvCxnSpPr>
      <xdr:spPr>
        <a:xfrm>
          <a:off x="3098800" y="13369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81" name="フローチャート: 判断 380"/>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82" name="テキスト ボックス 381"/>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124279</xdr:rowOff>
    </xdr:from>
    <xdr:to>
      <xdr:col>15</xdr:col>
      <xdr:colOff>98425</xdr:colOff>
      <xdr:row>77</xdr:row>
      <xdr:rowOff>167821</xdr:rowOff>
    </xdr:to>
    <xdr:cxnSp macro="">
      <xdr:nvCxnSpPr>
        <xdr:cNvPr id="383" name="直線コネクタ 382"/>
        <xdr:cNvCxnSpPr/>
      </xdr:nvCxnSpPr>
      <xdr:spPr>
        <a:xfrm>
          <a:off x="2209800" y="13325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4" name="フローチャート: 判断 383"/>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5" name="テキスト ボックス 384"/>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48079</xdr:rowOff>
    </xdr:from>
    <xdr:to>
      <xdr:col>11</xdr:col>
      <xdr:colOff>9525</xdr:colOff>
      <xdr:row>77</xdr:row>
      <xdr:rowOff>124279</xdr:rowOff>
    </xdr:to>
    <xdr:cxnSp macro="">
      <xdr:nvCxnSpPr>
        <xdr:cNvPr id="386" name="直線コネクタ 385"/>
        <xdr:cNvCxnSpPr/>
      </xdr:nvCxnSpPr>
      <xdr:spPr>
        <a:xfrm>
          <a:off x="1320800" y="13249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87086</xdr:rowOff>
    </xdr:from>
    <xdr:to>
      <xdr:col>11</xdr:col>
      <xdr:colOff>60325</xdr:colOff>
      <xdr:row>79</xdr:row>
      <xdr:rowOff>17236</xdr:rowOff>
    </xdr:to>
    <xdr:sp macro="" textlink="">
      <xdr:nvSpPr>
        <xdr:cNvPr id="387" name="フローチャート: 判断 386"/>
        <xdr:cNvSpPr/>
      </xdr:nvSpPr>
      <xdr:spPr>
        <a:xfrm>
          <a:off x="2159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2013</xdr:rowOff>
    </xdr:from>
    <xdr:ext cx="762000" cy="259045"/>
    <xdr:sp macro="" textlink="">
      <xdr:nvSpPr>
        <xdr:cNvPr id="388" name="テキスト ボックス 387"/>
        <xdr:cNvSpPr txBox="1"/>
      </xdr:nvSpPr>
      <xdr:spPr>
        <a:xfrm>
          <a:off x="1828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89" name="フローチャート: 判断 388"/>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34670</xdr:rowOff>
    </xdr:from>
    <xdr:ext cx="762000" cy="259045"/>
    <xdr:sp macro="" textlink="">
      <xdr:nvSpPr>
        <xdr:cNvPr id="390" name="テキスト ボックス 389"/>
        <xdr:cNvSpPr txBox="1"/>
      </xdr:nvSpPr>
      <xdr:spPr>
        <a:xfrm>
          <a:off x="939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96" name="楕円 395"/>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7"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398" name="楕円 397"/>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99" name="テキスト ボックス 398"/>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400" name="楕円 399"/>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57348</xdr:rowOff>
    </xdr:from>
    <xdr:ext cx="762000" cy="259045"/>
    <xdr:sp macro="" textlink="">
      <xdr:nvSpPr>
        <xdr:cNvPr id="401" name="テキスト ボックス 400"/>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2" name="楕円 401"/>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403" name="テキスト ボックス 402"/>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168729</xdr:rowOff>
    </xdr:from>
    <xdr:to>
      <xdr:col>6</xdr:col>
      <xdr:colOff>171450</xdr:colOff>
      <xdr:row>77</xdr:row>
      <xdr:rowOff>98879</xdr:rowOff>
    </xdr:to>
    <xdr:sp macro="" textlink="">
      <xdr:nvSpPr>
        <xdr:cNvPr id="404" name="楕円 403"/>
        <xdr:cNvSpPr/>
      </xdr:nvSpPr>
      <xdr:spPr>
        <a:xfrm>
          <a:off x="1270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109056</xdr:rowOff>
    </xdr:from>
    <xdr:ext cx="762000" cy="259045"/>
    <xdr:sp macro="" textlink="">
      <xdr:nvSpPr>
        <xdr:cNvPr id="405" name="テキスト ボックス 404"/>
        <xdr:cNvSpPr txBox="1"/>
      </xdr:nvSpPr>
      <xdr:spPr>
        <a:xfrm>
          <a:off x="939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今後ともＰＤＣＡサイクル等を基本とした行政経営を進めていくことで、全ての事業の点検・見直しを行い、住民サービスを低下させることのない、適正な予算執行に努める。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92710</xdr:rowOff>
    </xdr:to>
    <xdr:cxnSp macro="">
      <xdr:nvCxnSpPr>
        <xdr:cNvPr id="438" name="直線コネクタ 437"/>
        <xdr:cNvCxnSpPr/>
      </xdr:nvCxnSpPr>
      <xdr:spPr>
        <a:xfrm>
          <a:off x="15671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75</xdr:row>
      <xdr:rowOff>46990</xdr:rowOff>
    </xdr:to>
    <xdr:cxnSp macro="">
      <xdr:nvCxnSpPr>
        <xdr:cNvPr id="441" name="直線コネクタ 440"/>
        <xdr:cNvCxnSpPr/>
      </xdr:nvCxnSpPr>
      <xdr:spPr>
        <a:xfrm>
          <a:off x="14782800" y="12730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42" name="フローチャート: 判断 441"/>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3" name="テキスト ボックス 442"/>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43180</xdr:rowOff>
    </xdr:to>
    <xdr:cxnSp macro="">
      <xdr:nvCxnSpPr>
        <xdr:cNvPr id="444" name="直線コネクタ 443"/>
        <xdr:cNvCxnSpPr/>
      </xdr:nvCxnSpPr>
      <xdr:spPr>
        <a:xfrm>
          <a:off x="13893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5" name="フローチャート: 判断 444"/>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6" name="テキスト ボックス 445"/>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35560</xdr:rowOff>
    </xdr:to>
    <xdr:cxnSp macro="">
      <xdr:nvCxnSpPr>
        <xdr:cNvPr id="447" name="直線コネクタ 446"/>
        <xdr:cNvCxnSpPr/>
      </xdr:nvCxnSpPr>
      <xdr:spPr>
        <a:xfrm>
          <a:off x="13004800" y="12722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60961</xdr:rowOff>
    </xdr:from>
    <xdr:to>
      <xdr:col>69</xdr:col>
      <xdr:colOff>142875</xdr:colOff>
      <xdr:row>76</xdr:row>
      <xdr:rowOff>162561</xdr:rowOff>
    </xdr:to>
    <xdr:sp macro="" textlink="">
      <xdr:nvSpPr>
        <xdr:cNvPr id="448" name="フローチャート: 判断 447"/>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49" name="テキスト ボックス 44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0" name="フローチャート: 判断 449"/>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1" name="テキスト ボックス 450"/>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7" name="楕円 456"/>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8"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59" name="楕円 458"/>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60" name="テキスト ボックス 459"/>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163830</xdr:rowOff>
    </xdr:from>
    <xdr:to>
      <xdr:col>74</xdr:col>
      <xdr:colOff>31750</xdr:colOff>
      <xdr:row>74</xdr:row>
      <xdr:rowOff>93980</xdr:rowOff>
    </xdr:to>
    <xdr:sp macro="" textlink="">
      <xdr:nvSpPr>
        <xdr:cNvPr id="461" name="楕円 460"/>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104157</xdr:rowOff>
    </xdr:from>
    <xdr:ext cx="762000" cy="259045"/>
    <xdr:sp macro="" textlink="">
      <xdr:nvSpPr>
        <xdr:cNvPr id="462" name="テキスト ボックス 461"/>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3" name="楕円 46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4" name="テキスト ボックス 46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5" name="楕円 464"/>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6" name="テキスト ボックス 465"/>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4187</xdr:rowOff>
    </xdr:from>
    <xdr:to>
      <xdr:col>29</xdr:col>
      <xdr:colOff>127000</xdr:colOff>
      <xdr:row>18</xdr:row>
      <xdr:rowOff>149708</xdr:rowOff>
    </xdr:to>
    <xdr:cxnSp macro="">
      <xdr:nvCxnSpPr>
        <xdr:cNvPr id="52" name="直線コネクタ 51"/>
        <xdr:cNvCxnSpPr/>
      </xdr:nvCxnSpPr>
      <xdr:spPr bwMode="auto">
        <a:xfrm flipV="1">
          <a:off x="5003800" y="3137912"/>
          <a:ext cx="647700" cy="14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149708</xdr:rowOff>
    </xdr:from>
    <xdr:to>
      <xdr:col>26</xdr:col>
      <xdr:colOff>50800</xdr:colOff>
      <xdr:row>19</xdr:row>
      <xdr:rowOff>23553</xdr:rowOff>
    </xdr:to>
    <xdr:cxnSp macro="">
      <xdr:nvCxnSpPr>
        <xdr:cNvPr id="55" name="直線コネクタ 54"/>
        <xdr:cNvCxnSpPr/>
      </xdr:nvCxnSpPr>
      <xdr:spPr bwMode="auto">
        <a:xfrm flipV="1">
          <a:off x="4305300" y="3283433"/>
          <a:ext cx="698500" cy="4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151845</xdr:rowOff>
    </xdr:from>
    <xdr:to>
      <xdr:col>26</xdr:col>
      <xdr:colOff>101600</xdr:colOff>
      <xdr:row>15</xdr:row>
      <xdr:rowOff>81995</xdr:rowOff>
    </xdr:to>
    <xdr:sp macro="" textlink="">
      <xdr:nvSpPr>
        <xdr:cNvPr id="56" name="フローチャート: 判断 55"/>
        <xdr:cNvSpPr/>
      </xdr:nvSpPr>
      <xdr:spPr bwMode="auto">
        <a:xfrm>
          <a:off x="4953000" y="2599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92172</xdr:rowOff>
    </xdr:from>
    <xdr:ext cx="736600" cy="259045"/>
    <xdr:sp macro="" textlink="">
      <xdr:nvSpPr>
        <xdr:cNvPr id="57" name="テキスト ボックス 56"/>
        <xdr:cNvSpPr txBox="1"/>
      </xdr:nvSpPr>
      <xdr:spPr>
        <a:xfrm>
          <a:off x="4622800" y="23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23553</xdr:rowOff>
    </xdr:from>
    <xdr:to>
      <xdr:col>22</xdr:col>
      <xdr:colOff>114300</xdr:colOff>
      <xdr:row>19</xdr:row>
      <xdr:rowOff>45466</xdr:rowOff>
    </xdr:to>
    <xdr:cxnSp macro="">
      <xdr:nvCxnSpPr>
        <xdr:cNvPr id="58" name="直線コネクタ 57"/>
        <xdr:cNvCxnSpPr/>
      </xdr:nvCxnSpPr>
      <xdr:spPr bwMode="auto">
        <a:xfrm flipV="1">
          <a:off x="3606800" y="3328728"/>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11550</xdr:rowOff>
    </xdr:from>
    <xdr:to>
      <xdr:col>22</xdr:col>
      <xdr:colOff>165100</xdr:colOff>
      <xdr:row>15</xdr:row>
      <xdr:rowOff>113150</xdr:rowOff>
    </xdr:to>
    <xdr:sp macro="" textlink="">
      <xdr:nvSpPr>
        <xdr:cNvPr id="59" name="フローチャート: 判断 58"/>
        <xdr:cNvSpPr/>
      </xdr:nvSpPr>
      <xdr:spPr bwMode="auto">
        <a:xfrm>
          <a:off x="4254500" y="2630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123327</xdr:rowOff>
    </xdr:from>
    <xdr:ext cx="762000" cy="259045"/>
    <xdr:sp macro="" textlink="">
      <xdr:nvSpPr>
        <xdr:cNvPr id="60" name="テキスト ボックス 59"/>
        <xdr:cNvSpPr txBox="1"/>
      </xdr:nvSpPr>
      <xdr:spPr>
        <a:xfrm>
          <a:off x="3924300" y="23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45466</xdr:rowOff>
    </xdr:from>
    <xdr:to>
      <xdr:col>18</xdr:col>
      <xdr:colOff>177800</xdr:colOff>
      <xdr:row>19</xdr:row>
      <xdr:rowOff>57908</xdr:rowOff>
    </xdr:to>
    <xdr:cxnSp macro="">
      <xdr:nvCxnSpPr>
        <xdr:cNvPr id="61" name="直線コネクタ 60"/>
        <xdr:cNvCxnSpPr/>
      </xdr:nvCxnSpPr>
      <xdr:spPr bwMode="auto">
        <a:xfrm flipV="1">
          <a:off x="2908300" y="3350641"/>
          <a:ext cx="698500" cy="12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29021</xdr:rowOff>
    </xdr:from>
    <xdr:to>
      <xdr:col>19</xdr:col>
      <xdr:colOff>38100</xdr:colOff>
      <xdr:row>15</xdr:row>
      <xdr:rowOff>130621</xdr:rowOff>
    </xdr:to>
    <xdr:sp macro="" textlink="">
      <xdr:nvSpPr>
        <xdr:cNvPr id="62" name="フローチャート: 判断 61"/>
        <xdr:cNvSpPr/>
      </xdr:nvSpPr>
      <xdr:spPr bwMode="auto">
        <a:xfrm>
          <a:off x="3556000" y="2648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140798</xdr:rowOff>
    </xdr:from>
    <xdr:ext cx="762000" cy="259045"/>
    <xdr:sp macro="" textlink="">
      <xdr:nvSpPr>
        <xdr:cNvPr id="63" name="テキスト ボックス 62"/>
        <xdr:cNvSpPr txBox="1"/>
      </xdr:nvSpPr>
      <xdr:spPr>
        <a:xfrm>
          <a:off x="3225800" y="24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41039</xdr:rowOff>
    </xdr:from>
    <xdr:to>
      <xdr:col>15</xdr:col>
      <xdr:colOff>101600</xdr:colOff>
      <xdr:row>15</xdr:row>
      <xdr:rowOff>142639</xdr:rowOff>
    </xdr:to>
    <xdr:sp macro="" textlink="">
      <xdr:nvSpPr>
        <xdr:cNvPr id="64" name="フローチャート: 判断 63"/>
        <xdr:cNvSpPr/>
      </xdr:nvSpPr>
      <xdr:spPr bwMode="auto">
        <a:xfrm>
          <a:off x="2857500" y="2660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152816</xdr:rowOff>
    </xdr:from>
    <xdr:ext cx="762000" cy="259045"/>
    <xdr:sp macro="" textlink="">
      <xdr:nvSpPr>
        <xdr:cNvPr id="65" name="テキスト ボックス 64"/>
        <xdr:cNvSpPr txBox="1"/>
      </xdr:nvSpPr>
      <xdr:spPr>
        <a:xfrm>
          <a:off x="2527300" y="242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124837</xdr:rowOff>
    </xdr:from>
    <xdr:to>
      <xdr:col>29</xdr:col>
      <xdr:colOff>177800</xdr:colOff>
      <xdr:row>18</xdr:row>
      <xdr:rowOff>54987</xdr:rowOff>
    </xdr:to>
    <xdr:sp macro="" textlink="">
      <xdr:nvSpPr>
        <xdr:cNvPr id="71" name="楕円 70"/>
        <xdr:cNvSpPr/>
      </xdr:nvSpPr>
      <xdr:spPr bwMode="auto">
        <a:xfrm>
          <a:off x="5600700" y="3087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96914</xdr:rowOff>
    </xdr:from>
    <xdr:ext cx="762000" cy="259045"/>
    <xdr:sp macro="" textlink="">
      <xdr:nvSpPr>
        <xdr:cNvPr id="72" name="人口1人当たり決算額の推移該当値テキスト130"/>
        <xdr:cNvSpPr txBox="1"/>
      </xdr:nvSpPr>
      <xdr:spPr>
        <a:xfrm>
          <a:off x="5740400" y="30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98908</xdr:rowOff>
    </xdr:from>
    <xdr:to>
      <xdr:col>26</xdr:col>
      <xdr:colOff>101600</xdr:colOff>
      <xdr:row>19</xdr:row>
      <xdr:rowOff>29058</xdr:rowOff>
    </xdr:to>
    <xdr:sp macro="" textlink="">
      <xdr:nvSpPr>
        <xdr:cNvPr id="73" name="楕円 72"/>
        <xdr:cNvSpPr/>
      </xdr:nvSpPr>
      <xdr:spPr bwMode="auto">
        <a:xfrm>
          <a:off x="4953000" y="323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13835</xdr:rowOff>
    </xdr:from>
    <xdr:ext cx="736600" cy="259045"/>
    <xdr:sp macro="" textlink="">
      <xdr:nvSpPr>
        <xdr:cNvPr id="74" name="テキスト ボックス 73"/>
        <xdr:cNvSpPr txBox="1"/>
      </xdr:nvSpPr>
      <xdr:spPr>
        <a:xfrm>
          <a:off x="4622800" y="331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144203</xdr:rowOff>
    </xdr:from>
    <xdr:to>
      <xdr:col>22</xdr:col>
      <xdr:colOff>165100</xdr:colOff>
      <xdr:row>19</xdr:row>
      <xdr:rowOff>74353</xdr:rowOff>
    </xdr:to>
    <xdr:sp macro="" textlink="">
      <xdr:nvSpPr>
        <xdr:cNvPr id="75" name="楕円 74"/>
        <xdr:cNvSpPr/>
      </xdr:nvSpPr>
      <xdr:spPr bwMode="auto">
        <a:xfrm>
          <a:off x="4254500" y="327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59130</xdr:rowOff>
    </xdr:from>
    <xdr:ext cx="762000" cy="259045"/>
    <xdr:sp macro="" textlink="">
      <xdr:nvSpPr>
        <xdr:cNvPr id="76" name="テキスト ボックス 75"/>
        <xdr:cNvSpPr txBox="1"/>
      </xdr:nvSpPr>
      <xdr:spPr>
        <a:xfrm>
          <a:off x="3924300" y="3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166116</xdr:rowOff>
    </xdr:from>
    <xdr:to>
      <xdr:col>19</xdr:col>
      <xdr:colOff>38100</xdr:colOff>
      <xdr:row>19</xdr:row>
      <xdr:rowOff>96266</xdr:rowOff>
    </xdr:to>
    <xdr:sp macro="" textlink="">
      <xdr:nvSpPr>
        <xdr:cNvPr id="77" name="楕円 76"/>
        <xdr:cNvSpPr/>
      </xdr:nvSpPr>
      <xdr:spPr bwMode="auto">
        <a:xfrm>
          <a:off x="3556000" y="329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81043</xdr:rowOff>
    </xdr:from>
    <xdr:ext cx="762000" cy="259045"/>
    <xdr:sp macro="" textlink="">
      <xdr:nvSpPr>
        <xdr:cNvPr id="78" name="テキスト ボックス 77"/>
        <xdr:cNvSpPr txBox="1"/>
      </xdr:nvSpPr>
      <xdr:spPr>
        <a:xfrm>
          <a:off x="3225800" y="338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7108</xdr:rowOff>
    </xdr:from>
    <xdr:to>
      <xdr:col>15</xdr:col>
      <xdr:colOff>101600</xdr:colOff>
      <xdr:row>19</xdr:row>
      <xdr:rowOff>108708</xdr:rowOff>
    </xdr:to>
    <xdr:sp macro="" textlink="">
      <xdr:nvSpPr>
        <xdr:cNvPr id="79" name="楕円 78"/>
        <xdr:cNvSpPr/>
      </xdr:nvSpPr>
      <xdr:spPr bwMode="auto">
        <a:xfrm>
          <a:off x="2857500" y="331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93485</xdr:rowOff>
    </xdr:from>
    <xdr:ext cx="762000" cy="259045"/>
    <xdr:sp macro="" textlink="">
      <xdr:nvSpPr>
        <xdr:cNvPr id="80" name="テキスト ボックス 79"/>
        <xdr:cNvSpPr txBox="1"/>
      </xdr:nvSpPr>
      <xdr:spPr>
        <a:xfrm>
          <a:off x="2527300" y="339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158821</xdr:rowOff>
    </xdr:from>
    <xdr:to>
      <xdr:col>29</xdr:col>
      <xdr:colOff>127000</xdr:colOff>
      <xdr:row>35</xdr:row>
      <xdr:rowOff>192746</xdr:rowOff>
    </xdr:to>
    <xdr:cxnSp macro="">
      <xdr:nvCxnSpPr>
        <xdr:cNvPr id="111" name="直線コネクタ 110"/>
        <xdr:cNvCxnSpPr/>
      </xdr:nvCxnSpPr>
      <xdr:spPr bwMode="auto">
        <a:xfrm flipV="1">
          <a:off x="5003800" y="6769171"/>
          <a:ext cx="6477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192746</xdr:rowOff>
    </xdr:from>
    <xdr:to>
      <xdr:col>26</xdr:col>
      <xdr:colOff>50800</xdr:colOff>
      <xdr:row>35</xdr:row>
      <xdr:rowOff>341975</xdr:rowOff>
    </xdr:to>
    <xdr:cxnSp macro="">
      <xdr:nvCxnSpPr>
        <xdr:cNvPr id="114" name="直線コネクタ 113"/>
        <xdr:cNvCxnSpPr/>
      </xdr:nvCxnSpPr>
      <xdr:spPr bwMode="auto">
        <a:xfrm flipV="1">
          <a:off x="4305300" y="6803096"/>
          <a:ext cx="698500" cy="149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180076</xdr:rowOff>
    </xdr:from>
    <xdr:to>
      <xdr:col>26</xdr:col>
      <xdr:colOff>101600</xdr:colOff>
      <xdr:row>34</xdr:row>
      <xdr:rowOff>281676</xdr:rowOff>
    </xdr:to>
    <xdr:sp macro="" textlink="">
      <xdr:nvSpPr>
        <xdr:cNvPr id="115" name="フローチャート: 判断 114"/>
        <xdr:cNvSpPr/>
      </xdr:nvSpPr>
      <xdr:spPr bwMode="auto">
        <a:xfrm>
          <a:off x="4953000" y="6447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291853</xdr:rowOff>
    </xdr:from>
    <xdr:ext cx="736600" cy="259045"/>
    <xdr:sp macro="" textlink="">
      <xdr:nvSpPr>
        <xdr:cNvPr id="116" name="テキスト ボックス 115"/>
        <xdr:cNvSpPr txBox="1"/>
      </xdr:nvSpPr>
      <xdr:spPr>
        <a:xfrm>
          <a:off x="4622800" y="621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341975</xdr:rowOff>
    </xdr:from>
    <xdr:to>
      <xdr:col>22</xdr:col>
      <xdr:colOff>114300</xdr:colOff>
      <xdr:row>36</xdr:row>
      <xdr:rowOff>62855</xdr:rowOff>
    </xdr:to>
    <xdr:cxnSp macro="">
      <xdr:nvCxnSpPr>
        <xdr:cNvPr id="117" name="直線コネクタ 116"/>
        <xdr:cNvCxnSpPr/>
      </xdr:nvCxnSpPr>
      <xdr:spPr bwMode="auto">
        <a:xfrm flipV="1">
          <a:off x="3606800" y="6952325"/>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186751</xdr:rowOff>
    </xdr:from>
    <xdr:to>
      <xdr:col>22</xdr:col>
      <xdr:colOff>165100</xdr:colOff>
      <xdr:row>34</xdr:row>
      <xdr:rowOff>288351</xdr:rowOff>
    </xdr:to>
    <xdr:sp macro="" textlink="">
      <xdr:nvSpPr>
        <xdr:cNvPr id="118" name="フローチャート: 判断 117"/>
        <xdr:cNvSpPr/>
      </xdr:nvSpPr>
      <xdr:spPr bwMode="auto">
        <a:xfrm>
          <a:off x="4254500" y="6454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298528</xdr:rowOff>
    </xdr:from>
    <xdr:ext cx="762000" cy="259045"/>
    <xdr:sp macro="" textlink="">
      <xdr:nvSpPr>
        <xdr:cNvPr id="119" name="テキスト ボックス 118"/>
        <xdr:cNvSpPr txBox="1"/>
      </xdr:nvSpPr>
      <xdr:spPr>
        <a:xfrm>
          <a:off x="3924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336992</xdr:rowOff>
    </xdr:from>
    <xdr:to>
      <xdr:col>18</xdr:col>
      <xdr:colOff>177800</xdr:colOff>
      <xdr:row>36</xdr:row>
      <xdr:rowOff>62855</xdr:rowOff>
    </xdr:to>
    <xdr:cxnSp macro="">
      <xdr:nvCxnSpPr>
        <xdr:cNvPr id="120" name="直線コネクタ 119"/>
        <xdr:cNvCxnSpPr/>
      </xdr:nvCxnSpPr>
      <xdr:spPr bwMode="auto">
        <a:xfrm>
          <a:off x="2908300" y="6947342"/>
          <a:ext cx="698500" cy="6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160508</xdr:rowOff>
    </xdr:from>
    <xdr:to>
      <xdr:col>19</xdr:col>
      <xdr:colOff>38100</xdr:colOff>
      <xdr:row>34</xdr:row>
      <xdr:rowOff>262108</xdr:rowOff>
    </xdr:to>
    <xdr:sp macro="" textlink="">
      <xdr:nvSpPr>
        <xdr:cNvPr id="121" name="フローチャート: 判断 120"/>
        <xdr:cNvSpPr/>
      </xdr:nvSpPr>
      <xdr:spPr bwMode="auto">
        <a:xfrm>
          <a:off x="3556000" y="6427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272285</xdr:rowOff>
    </xdr:from>
    <xdr:ext cx="762000" cy="259045"/>
    <xdr:sp macro="" textlink="">
      <xdr:nvSpPr>
        <xdr:cNvPr id="122" name="テキスト ボックス 121"/>
        <xdr:cNvSpPr txBox="1"/>
      </xdr:nvSpPr>
      <xdr:spPr>
        <a:xfrm>
          <a:off x="3225800" y="61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132253</xdr:rowOff>
    </xdr:from>
    <xdr:to>
      <xdr:col>15</xdr:col>
      <xdr:colOff>101600</xdr:colOff>
      <xdr:row>34</xdr:row>
      <xdr:rowOff>233853</xdr:rowOff>
    </xdr:to>
    <xdr:sp macro="" textlink="">
      <xdr:nvSpPr>
        <xdr:cNvPr id="123" name="フローチャート: 判断 122"/>
        <xdr:cNvSpPr/>
      </xdr:nvSpPr>
      <xdr:spPr bwMode="auto">
        <a:xfrm>
          <a:off x="2857500" y="6399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244030</xdr:rowOff>
    </xdr:from>
    <xdr:ext cx="762000" cy="259045"/>
    <xdr:sp macro="" textlink="">
      <xdr:nvSpPr>
        <xdr:cNvPr id="124" name="テキスト ボックス 123"/>
        <xdr:cNvSpPr txBox="1"/>
      </xdr:nvSpPr>
      <xdr:spPr>
        <a:xfrm>
          <a:off x="2527300" y="616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108021</xdr:rowOff>
    </xdr:from>
    <xdr:to>
      <xdr:col>29</xdr:col>
      <xdr:colOff>177800</xdr:colOff>
      <xdr:row>35</xdr:row>
      <xdr:rowOff>209621</xdr:rowOff>
    </xdr:to>
    <xdr:sp macro="" textlink="">
      <xdr:nvSpPr>
        <xdr:cNvPr id="130" name="楕円 129"/>
        <xdr:cNvSpPr/>
      </xdr:nvSpPr>
      <xdr:spPr bwMode="auto">
        <a:xfrm>
          <a:off x="5600700" y="67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80098</xdr:rowOff>
    </xdr:from>
    <xdr:ext cx="762000" cy="259045"/>
    <xdr:sp macro="" textlink="">
      <xdr:nvSpPr>
        <xdr:cNvPr id="131" name="人口1人当たり決算額の推移該当値テキスト445"/>
        <xdr:cNvSpPr txBox="1"/>
      </xdr:nvSpPr>
      <xdr:spPr>
        <a:xfrm>
          <a:off x="5740400" y="669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141946</xdr:rowOff>
    </xdr:from>
    <xdr:to>
      <xdr:col>26</xdr:col>
      <xdr:colOff>101600</xdr:colOff>
      <xdr:row>35</xdr:row>
      <xdr:rowOff>243546</xdr:rowOff>
    </xdr:to>
    <xdr:sp macro="" textlink="">
      <xdr:nvSpPr>
        <xdr:cNvPr id="132" name="楕円 131"/>
        <xdr:cNvSpPr/>
      </xdr:nvSpPr>
      <xdr:spPr bwMode="auto">
        <a:xfrm>
          <a:off x="4953000" y="675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228323</xdr:rowOff>
    </xdr:from>
    <xdr:ext cx="736600" cy="259045"/>
    <xdr:sp macro="" textlink="">
      <xdr:nvSpPr>
        <xdr:cNvPr id="133" name="テキスト ボックス 132"/>
        <xdr:cNvSpPr txBox="1"/>
      </xdr:nvSpPr>
      <xdr:spPr>
        <a:xfrm>
          <a:off x="4622800" y="683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291175</xdr:rowOff>
    </xdr:from>
    <xdr:to>
      <xdr:col>22</xdr:col>
      <xdr:colOff>165100</xdr:colOff>
      <xdr:row>36</xdr:row>
      <xdr:rowOff>49875</xdr:rowOff>
    </xdr:to>
    <xdr:sp macro="" textlink="">
      <xdr:nvSpPr>
        <xdr:cNvPr id="134" name="楕円 133"/>
        <xdr:cNvSpPr/>
      </xdr:nvSpPr>
      <xdr:spPr bwMode="auto">
        <a:xfrm>
          <a:off x="4254500" y="690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34652</xdr:rowOff>
    </xdr:from>
    <xdr:ext cx="762000" cy="259045"/>
    <xdr:sp macro="" textlink="">
      <xdr:nvSpPr>
        <xdr:cNvPr id="135" name="テキスト ボックス 134"/>
        <xdr:cNvSpPr txBox="1"/>
      </xdr:nvSpPr>
      <xdr:spPr>
        <a:xfrm>
          <a:off x="3924300" y="698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12055</xdr:rowOff>
    </xdr:from>
    <xdr:to>
      <xdr:col>19</xdr:col>
      <xdr:colOff>38100</xdr:colOff>
      <xdr:row>36</xdr:row>
      <xdr:rowOff>113655</xdr:rowOff>
    </xdr:to>
    <xdr:sp macro="" textlink="">
      <xdr:nvSpPr>
        <xdr:cNvPr id="136" name="楕円 135"/>
        <xdr:cNvSpPr/>
      </xdr:nvSpPr>
      <xdr:spPr bwMode="auto">
        <a:xfrm>
          <a:off x="3556000" y="696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98432</xdr:rowOff>
    </xdr:from>
    <xdr:ext cx="762000" cy="259045"/>
    <xdr:sp macro="" textlink="">
      <xdr:nvSpPr>
        <xdr:cNvPr id="137" name="テキスト ボックス 136"/>
        <xdr:cNvSpPr txBox="1"/>
      </xdr:nvSpPr>
      <xdr:spPr>
        <a:xfrm>
          <a:off x="3225800" y="705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286192</xdr:rowOff>
    </xdr:from>
    <xdr:to>
      <xdr:col>15</xdr:col>
      <xdr:colOff>101600</xdr:colOff>
      <xdr:row>36</xdr:row>
      <xdr:rowOff>44892</xdr:rowOff>
    </xdr:to>
    <xdr:sp macro="" textlink="">
      <xdr:nvSpPr>
        <xdr:cNvPr id="138" name="楕円 137"/>
        <xdr:cNvSpPr/>
      </xdr:nvSpPr>
      <xdr:spPr bwMode="auto">
        <a:xfrm>
          <a:off x="2857500" y="689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29669</xdr:rowOff>
    </xdr:from>
    <xdr:ext cx="762000" cy="259045"/>
    <xdr:sp macro="" textlink="">
      <xdr:nvSpPr>
        <xdr:cNvPr id="139" name="テキスト ボックス 138"/>
        <xdr:cNvSpPr txBox="1"/>
      </xdr:nvSpPr>
      <xdr:spPr>
        <a:xfrm>
          <a:off x="2527300" y="698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141272</xdr:rowOff>
    </xdr:from>
    <xdr:to>
      <xdr:col>24</xdr:col>
      <xdr:colOff>63500</xdr:colOff>
      <xdr:row>38</xdr:row>
      <xdr:rowOff>93837</xdr:rowOff>
    </xdr:to>
    <xdr:cxnSp macro="">
      <xdr:nvCxnSpPr>
        <xdr:cNvPr id="65" name="直線コネクタ 64"/>
        <xdr:cNvCxnSpPr/>
      </xdr:nvCxnSpPr>
      <xdr:spPr>
        <a:xfrm flipV="1">
          <a:off x="3797300" y="6313472"/>
          <a:ext cx="8382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93837</xdr:rowOff>
    </xdr:from>
    <xdr:to>
      <xdr:col>19</xdr:col>
      <xdr:colOff>177800</xdr:colOff>
      <xdr:row>38</xdr:row>
      <xdr:rowOff>106210</xdr:rowOff>
    </xdr:to>
    <xdr:cxnSp macro="">
      <xdr:nvCxnSpPr>
        <xdr:cNvPr id="68" name="直線コネクタ 67"/>
        <xdr:cNvCxnSpPr/>
      </xdr:nvCxnSpPr>
      <xdr:spPr>
        <a:xfrm flipV="1">
          <a:off x="2908300" y="6608937"/>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153079</xdr:rowOff>
    </xdr:from>
    <xdr:to>
      <xdr:col>20</xdr:col>
      <xdr:colOff>38100</xdr:colOff>
      <xdr:row>35</xdr:row>
      <xdr:rowOff>83229</xdr:rowOff>
    </xdr:to>
    <xdr:sp macro="" textlink="">
      <xdr:nvSpPr>
        <xdr:cNvPr id="69" name="フローチャート: 判断 68"/>
        <xdr:cNvSpPr/>
      </xdr:nvSpPr>
      <xdr:spPr>
        <a:xfrm>
          <a:off x="3746500" y="598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99756</xdr:rowOff>
    </xdr:from>
    <xdr:ext cx="534377" cy="259045"/>
    <xdr:sp macro="" textlink="">
      <xdr:nvSpPr>
        <xdr:cNvPr id="70" name="テキスト ボックス 69"/>
        <xdr:cNvSpPr txBox="1"/>
      </xdr:nvSpPr>
      <xdr:spPr>
        <a:xfrm>
          <a:off x="3530111" y="57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106210</xdr:rowOff>
    </xdr:from>
    <xdr:to>
      <xdr:col>15</xdr:col>
      <xdr:colOff>50800</xdr:colOff>
      <xdr:row>38</xdr:row>
      <xdr:rowOff>120697</xdr:rowOff>
    </xdr:to>
    <xdr:cxnSp macro="">
      <xdr:nvCxnSpPr>
        <xdr:cNvPr id="71" name="直線コネクタ 70"/>
        <xdr:cNvCxnSpPr/>
      </xdr:nvCxnSpPr>
      <xdr:spPr>
        <a:xfrm flipV="1">
          <a:off x="2019300" y="6621310"/>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170481</xdr:rowOff>
    </xdr:from>
    <xdr:to>
      <xdr:col>15</xdr:col>
      <xdr:colOff>101600</xdr:colOff>
      <xdr:row>35</xdr:row>
      <xdr:rowOff>100631</xdr:rowOff>
    </xdr:to>
    <xdr:sp macro="" textlink="">
      <xdr:nvSpPr>
        <xdr:cNvPr id="72" name="フローチャート: 判断 71"/>
        <xdr:cNvSpPr/>
      </xdr:nvSpPr>
      <xdr:spPr>
        <a:xfrm>
          <a:off x="2857500" y="599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117158</xdr:rowOff>
    </xdr:from>
    <xdr:ext cx="534377" cy="259045"/>
    <xdr:sp macro="" textlink="">
      <xdr:nvSpPr>
        <xdr:cNvPr id="73" name="テキスト ボックス 72"/>
        <xdr:cNvSpPr txBox="1"/>
      </xdr:nvSpPr>
      <xdr:spPr>
        <a:xfrm>
          <a:off x="2641111" y="57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109325</xdr:rowOff>
    </xdr:from>
    <xdr:to>
      <xdr:col>10</xdr:col>
      <xdr:colOff>114300</xdr:colOff>
      <xdr:row>38</xdr:row>
      <xdr:rowOff>120697</xdr:rowOff>
    </xdr:to>
    <xdr:cxnSp macro="">
      <xdr:nvCxnSpPr>
        <xdr:cNvPr id="74" name="直線コネクタ 73"/>
        <xdr:cNvCxnSpPr/>
      </xdr:nvCxnSpPr>
      <xdr:spPr>
        <a:xfrm>
          <a:off x="1130300" y="6624425"/>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165595</xdr:rowOff>
    </xdr:from>
    <xdr:to>
      <xdr:col>10</xdr:col>
      <xdr:colOff>165100</xdr:colOff>
      <xdr:row>35</xdr:row>
      <xdr:rowOff>95745</xdr:rowOff>
    </xdr:to>
    <xdr:sp macro="" textlink="">
      <xdr:nvSpPr>
        <xdr:cNvPr id="75" name="フローチャート: 判断 74"/>
        <xdr:cNvSpPr/>
      </xdr:nvSpPr>
      <xdr:spPr>
        <a:xfrm>
          <a:off x="1968500" y="599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112272</xdr:rowOff>
    </xdr:from>
    <xdr:ext cx="534377" cy="259045"/>
    <xdr:sp macro="" textlink="">
      <xdr:nvSpPr>
        <xdr:cNvPr id="76" name="テキスト ボックス 75"/>
        <xdr:cNvSpPr txBox="1"/>
      </xdr:nvSpPr>
      <xdr:spPr>
        <a:xfrm>
          <a:off x="1752111" y="57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154251</xdr:rowOff>
    </xdr:from>
    <xdr:to>
      <xdr:col>6</xdr:col>
      <xdr:colOff>38100</xdr:colOff>
      <xdr:row>35</xdr:row>
      <xdr:rowOff>84401</xdr:rowOff>
    </xdr:to>
    <xdr:sp macro="" textlink="">
      <xdr:nvSpPr>
        <xdr:cNvPr id="77" name="フローチャート: 判断 76"/>
        <xdr:cNvSpPr/>
      </xdr:nvSpPr>
      <xdr:spPr>
        <a:xfrm>
          <a:off x="1079500" y="59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100928</xdr:rowOff>
    </xdr:from>
    <xdr:ext cx="534377" cy="259045"/>
    <xdr:sp macro="" textlink="">
      <xdr:nvSpPr>
        <xdr:cNvPr id="78" name="テキスト ボックス 77"/>
        <xdr:cNvSpPr txBox="1"/>
      </xdr:nvSpPr>
      <xdr:spPr>
        <a:xfrm>
          <a:off x="863111" y="575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90472</xdr:rowOff>
    </xdr:from>
    <xdr:to>
      <xdr:col>24</xdr:col>
      <xdr:colOff>114300</xdr:colOff>
      <xdr:row>37</xdr:row>
      <xdr:rowOff>20622</xdr:rowOff>
    </xdr:to>
    <xdr:sp macro="" textlink="">
      <xdr:nvSpPr>
        <xdr:cNvPr id="84" name="楕円 83"/>
        <xdr:cNvSpPr/>
      </xdr:nvSpPr>
      <xdr:spPr>
        <a:xfrm>
          <a:off x="4584700" y="62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68899</xdr:rowOff>
    </xdr:from>
    <xdr:ext cx="534377" cy="259045"/>
    <xdr:sp macro="" textlink="">
      <xdr:nvSpPr>
        <xdr:cNvPr id="85" name="人件費該当値テキスト"/>
        <xdr:cNvSpPr txBox="1"/>
      </xdr:nvSpPr>
      <xdr:spPr>
        <a:xfrm>
          <a:off x="4686300" y="62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43037</xdr:rowOff>
    </xdr:from>
    <xdr:to>
      <xdr:col>20</xdr:col>
      <xdr:colOff>38100</xdr:colOff>
      <xdr:row>38</xdr:row>
      <xdr:rowOff>144637</xdr:rowOff>
    </xdr:to>
    <xdr:sp macro="" textlink="">
      <xdr:nvSpPr>
        <xdr:cNvPr id="86" name="楕円 85"/>
        <xdr:cNvSpPr/>
      </xdr:nvSpPr>
      <xdr:spPr>
        <a:xfrm>
          <a:off x="3746500" y="65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135764</xdr:rowOff>
    </xdr:from>
    <xdr:ext cx="534377" cy="259045"/>
    <xdr:sp macro="" textlink="">
      <xdr:nvSpPr>
        <xdr:cNvPr id="87" name="テキスト ボックス 86"/>
        <xdr:cNvSpPr txBox="1"/>
      </xdr:nvSpPr>
      <xdr:spPr>
        <a:xfrm>
          <a:off x="3530111" y="66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55410</xdr:rowOff>
    </xdr:from>
    <xdr:to>
      <xdr:col>15</xdr:col>
      <xdr:colOff>101600</xdr:colOff>
      <xdr:row>38</xdr:row>
      <xdr:rowOff>157010</xdr:rowOff>
    </xdr:to>
    <xdr:sp macro="" textlink="">
      <xdr:nvSpPr>
        <xdr:cNvPr id="88" name="楕円 87"/>
        <xdr:cNvSpPr/>
      </xdr:nvSpPr>
      <xdr:spPr>
        <a:xfrm>
          <a:off x="2857500" y="65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148137</xdr:rowOff>
    </xdr:from>
    <xdr:ext cx="534377" cy="259045"/>
    <xdr:sp macro="" textlink="">
      <xdr:nvSpPr>
        <xdr:cNvPr id="89" name="テキスト ボックス 88"/>
        <xdr:cNvSpPr txBox="1"/>
      </xdr:nvSpPr>
      <xdr:spPr>
        <a:xfrm>
          <a:off x="2641111" y="66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69897</xdr:rowOff>
    </xdr:from>
    <xdr:to>
      <xdr:col>10</xdr:col>
      <xdr:colOff>165100</xdr:colOff>
      <xdr:row>39</xdr:row>
      <xdr:rowOff>47</xdr:rowOff>
    </xdr:to>
    <xdr:sp macro="" textlink="">
      <xdr:nvSpPr>
        <xdr:cNvPr id="90" name="楕円 89"/>
        <xdr:cNvSpPr/>
      </xdr:nvSpPr>
      <xdr:spPr>
        <a:xfrm>
          <a:off x="1968500" y="65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162624</xdr:rowOff>
    </xdr:from>
    <xdr:ext cx="534377" cy="259045"/>
    <xdr:sp macro="" textlink="">
      <xdr:nvSpPr>
        <xdr:cNvPr id="91" name="テキスト ボックス 90"/>
        <xdr:cNvSpPr txBox="1"/>
      </xdr:nvSpPr>
      <xdr:spPr>
        <a:xfrm>
          <a:off x="1752111" y="667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58525</xdr:rowOff>
    </xdr:from>
    <xdr:to>
      <xdr:col>6</xdr:col>
      <xdr:colOff>38100</xdr:colOff>
      <xdr:row>38</xdr:row>
      <xdr:rowOff>160125</xdr:rowOff>
    </xdr:to>
    <xdr:sp macro="" textlink="">
      <xdr:nvSpPr>
        <xdr:cNvPr id="92" name="楕円 91"/>
        <xdr:cNvSpPr/>
      </xdr:nvSpPr>
      <xdr:spPr>
        <a:xfrm>
          <a:off x="1079500" y="65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151252</xdr:rowOff>
    </xdr:from>
    <xdr:ext cx="534377" cy="259045"/>
    <xdr:sp macro="" textlink="">
      <xdr:nvSpPr>
        <xdr:cNvPr id="93" name="テキスト ボックス 92"/>
        <xdr:cNvSpPr txBox="1"/>
      </xdr:nvSpPr>
      <xdr:spPr>
        <a:xfrm>
          <a:off x="863111" y="666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12751</xdr:rowOff>
    </xdr:from>
    <xdr:to>
      <xdr:col>24</xdr:col>
      <xdr:colOff>63500</xdr:colOff>
      <xdr:row>57</xdr:row>
      <xdr:rowOff>64491</xdr:rowOff>
    </xdr:to>
    <xdr:cxnSp macro="">
      <xdr:nvCxnSpPr>
        <xdr:cNvPr id="123" name="直線コネクタ 122"/>
        <xdr:cNvCxnSpPr/>
      </xdr:nvCxnSpPr>
      <xdr:spPr>
        <a:xfrm flipV="1">
          <a:off x="3797300" y="9785401"/>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64491</xdr:rowOff>
    </xdr:from>
    <xdr:to>
      <xdr:col>19</xdr:col>
      <xdr:colOff>177800</xdr:colOff>
      <xdr:row>58</xdr:row>
      <xdr:rowOff>103657</xdr:rowOff>
    </xdr:to>
    <xdr:cxnSp macro="">
      <xdr:nvCxnSpPr>
        <xdr:cNvPr id="126" name="直線コネクタ 125"/>
        <xdr:cNvCxnSpPr/>
      </xdr:nvCxnSpPr>
      <xdr:spPr>
        <a:xfrm flipV="1">
          <a:off x="2908300" y="9837141"/>
          <a:ext cx="889000" cy="2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128448</xdr:rowOff>
    </xdr:from>
    <xdr:to>
      <xdr:col>20</xdr:col>
      <xdr:colOff>38100</xdr:colOff>
      <xdr:row>56</xdr:row>
      <xdr:rowOff>58598</xdr:rowOff>
    </xdr:to>
    <xdr:sp macro="" textlink="">
      <xdr:nvSpPr>
        <xdr:cNvPr id="127" name="フローチャート: 判断 126"/>
        <xdr:cNvSpPr/>
      </xdr:nvSpPr>
      <xdr:spPr>
        <a:xfrm>
          <a:off x="3746500" y="955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75125</xdr:rowOff>
    </xdr:from>
    <xdr:ext cx="534377" cy="259045"/>
    <xdr:sp macro="" textlink="">
      <xdr:nvSpPr>
        <xdr:cNvPr id="128" name="テキスト ボックス 127"/>
        <xdr:cNvSpPr txBox="1"/>
      </xdr:nvSpPr>
      <xdr:spPr>
        <a:xfrm>
          <a:off x="3530111" y="93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103657</xdr:rowOff>
    </xdr:from>
    <xdr:to>
      <xdr:col>15</xdr:col>
      <xdr:colOff>50800</xdr:colOff>
      <xdr:row>58</xdr:row>
      <xdr:rowOff>157188</xdr:rowOff>
    </xdr:to>
    <xdr:cxnSp macro="">
      <xdr:nvCxnSpPr>
        <xdr:cNvPr id="129" name="直線コネクタ 128"/>
        <xdr:cNvCxnSpPr/>
      </xdr:nvCxnSpPr>
      <xdr:spPr>
        <a:xfrm flipV="1">
          <a:off x="2019300" y="10047757"/>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70765</xdr:rowOff>
    </xdr:from>
    <xdr:to>
      <xdr:col>15</xdr:col>
      <xdr:colOff>101600</xdr:colOff>
      <xdr:row>57</xdr:row>
      <xdr:rowOff>915</xdr:rowOff>
    </xdr:to>
    <xdr:sp macro="" textlink="">
      <xdr:nvSpPr>
        <xdr:cNvPr id="130" name="フローチャート: 判断 129"/>
        <xdr:cNvSpPr/>
      </xdr:nvSpPr>
      <xdr:spPr>
        <a:xfrm>
          <a:off x="2857500" y="967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17442</xdr:rowOff>
    </xdr:from>
    <xdr:ext cx="534377" cy="259045"/>
    <xdr:sp macro="" textlink="">
      <xdr:nvSpPr>
        <xdr:cNvPr id="131" name="テキスト ボックス 130"/>
        <xdr:cNvSpPr txBox="1"/>
      </xdr:nvSpPr>
      <xdr:spPr>
        <a:xfrm>
          <a:off x="2641111" y="94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157188</xdr:rowOff>
    </xdr:from>
    <xdr:to>
      <xdr:col>10</xdr:col>
      <xdr:colOff>114300</xdr:colOff>
      <xdr:row>59</xdr:row>
      <xdr:rowOff>48641</xdr:rowOff>
    </xdr:to>
    <xdr:cxnSp macro="">
      <xdr:nvCxnSpPr>
        <xdr:cNvPr id="132" name="直線コネクタ 131"/>
        <xdr:cNvCxnSpPr/>
      </xdr:nvCxnSpPr>
      <xdr:spPr>
        <a:xfrm flipV="1">
          <a:off x="1130300" y="10101288"/>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111531</xdr:rowOff>
    </xdr:from>
    <xdr:to>
      <xdr:col>10</xdr:col>
      <xdr:colOff>165100</xdr:colOff>
      <xdr:row>57</xdr:row>
      <xdr:rowOff>41681</xdr:rowOff>
    </xdr:to>
    <xdr:sp macro="" textlink="">
      <xdr:nvSpPr>
        <xdr:cNvPr id="133" name="フローチャート: 判断 132"/>
        <xdr:cNvSpPr/>
      </xdr:nvSpPr>
      <xdr:spPr>
        <a:xfrm>
          <a:off x="1968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58208</xdr:rowOff>
    </xdr:from>
    <xdr:ext cx="534377" cy="259045"/>
    <xdr:sp macro="" textlink="">
      <xdr:nvSpPr>
        <xdr:cNvPr id="134" name="テキスト ボックス 133"/>
        <xdr:cNvSpPr txBox="1"/>
      </xdr:nvSpPr>
      <xdr:spPr>
        <a:xfrm>
          <a:off x="1752111" y="94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116408</xdr:rowOff>
    </xdr:from>
    <xdr:to>
      <xdr:col>6</xdr:col>
      <xdr:colOff>38100</xdr:colOff>
      <xdr:row>57</xdr:row>
      <xdr:rowOff>46558</xdr:rowOff>
    </xdr:to>
    <xdr:sp macro="" textlink="">
      <xdr:nvSpPr>
        <xdr:cNvPr id="135" name="フローチャート: 判断 134"/>
        <xdr:cNvSpPr/>
      </xdr:nvSpPr>
      <xdr:spPr>
        <a:xfrm>
          <a:off x="1079500" y="97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63085</xdr:rowOff>
    </xdr:from>
    <xdr:ext cx="534377" cy="259045"/>
    <xdr:sp macro="" textlink="">
      <xdr:nvSpPr>
        <xdr:cNvPr id="136" name="テキスト ボックス 135"/>
        <xdr:cNvSpPr txBox="1"/>
      </xdr:nvSpPr>
      <xdr:spPr>
        <a:xfrm>
          <a:off x="863111" y="94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133401</xdr:rowOff>
    </xdr:from>
    <xdr:to>
      <xdr:col>24</xdr:col>
      <xdr:colOff>114300</xdr:colOff>
      <xdr:row>57</xdr:row>
      <xdr:rowOff>63551</xdr:rowOff>
    </xdr:to>
    <xdr:sp macro="" textlink="">
      <xdr:nvSpPr>
        <xdr:cNvPr id="142" name="楕円 141"/>
        <xdr:cNvSpPr/>
      </xdr:nvSpPr>
      <xdr:spPr>
        <a:xfrm>
          <a:off x="4584700" y="9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111828</xdr:rowOff>
    </xdr:from>
    <xdr:ext cx="534377" cy="259045"/>
    <xdr:sp macro="" textlink="">
      <xdr:nvSpPr>
        <xdr:cNvPr id="143" name="物件費該当値テキスト"/>
        <xdr:cNvSpPr txBox="1"/>
      </xdr:nvSpPr>
      <xdr:spPr>
        <a:xfrm>
          <a:off x="4686300" y="97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13691</xdr:rowOff>
    </xdr:from>
    <xdr:to>
      <xdr:col>20</xdr:col>
      <xdr:colOff>38100</xdr:colOff>
      <xdr:row>57</xdr:row>
      <xdr:rowOff>115291</xdr:rowOff>
    </xdr:to>
    <xdr:sp macro="" textlink="">
      <xdr:nvSpPr>
        <xdr:cNvPr id="144" name="楕円 143"/>
        <xdr:cNvSpPr/>
      </xdr:nvSpPr>
      <xdr:spPr>
        <a:xfrm>
          <a:off x="3746500" y="97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106418</xdr:rowOff>
    </xdr:from>
    <xdr:ext cx="534377" cy="259045"/>
    <xdr:sp macro="" textlink="">
      <xdr:nvSpPr>
        <xdr:cNvPr id="145" name="テキスト ボックス 144"/>
        <xdr:cNvSpPr txBox="1"/>
      </xdr:nvSpPr>
      <xdr:spPr>
        <a:xfrm>
          <a:off x="3530111" y="98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52857</xdr:rowOff>
    </xdr:from>
    <xdr:to>
      <xdr:col>15</xdr:col>
      <xdr:colOff>101600</xdr:colOff>
      <xdr:row>58</xdr:row>
      <xdr:rowOff>154457</xdr:rowOff>
    </xdr:to>
    <xdr:sp macro="" textlink="">
      <xdr:nvSpPr>
        <xdr:cNvPr id="146" name="楕円 145"/>
        <xdr:cNvSpPr/>
      </xdr:nvSpPr>
      <xdr:spPr>
        <a:xfrm>
          <a:off x="2857500" y="99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145584</xdr:rowOff>
    </xdr:from>
    <xdr:ext cx="534377" cy="259045"/>
    <xdr:sp macro="" textlink="">
      <xdr:nvSpPr>
        <xdr:cNvPr id="147" name="テキスト ボックス 146"/>
        <xdr:cNvSpPr txBox="1"/>
      </xdr:nvSpPr>
      <xdr:spPr>
        <a:xfrm>
          <a:off x="2641111" y="100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106388</xdr:rowOff>
    </xdr:from>
    <xdr:to>
      <xdr:col>10</xdr:col>
      <xdr:colOff>165100</xdr:colOff>
      <xdr:row>59</xdr:row>
      <xdr:rowOff>36538</xdr:rowOff>
    </xdr:to>
    <xdr:sp macro="" textlink="">
      <xdr:nvSpPr>
        <xdr:cNvPr id="148" name="楕円 147"/>
        <xdr:cNvSpPr/>
      </xdr:nvSpPr>
      <xdr:spPr>
        <a:xfrm>
          <a:off x="1968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27665</xdr:rowOff>
    </xdr:from>
    <xdr:ext cx="534377" cy="259045"/>
    <xdr:sp macro="" textlink="">
      <xdr:nvSpPr>
        <xdr:cNvPr id="149" name="テキスト ボックス 148"/>
        <xdr:cNvSpPr txBox="1"/>
      </xdr:nvSpPr>
      <xdr:spPr>
        <a:xfrm>
          <a:off x="1752111" y="101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169291</xdr:rowOff>
    </xdr:from>
    <xdr:to>
      <xdr:col>6</xdr:col>
      <xdr:colOff>38100</xdr:colOff>
      <xdr:row>59</xdr:row>
      <xdr:rowOff>99441</xdr:rowOff>
    </xdr:to>
    <xdr:sp macro="" textlink="">
      <xdr:nvSpPr>
        <xdr:cNvPr id="150" name="楕円 149"/>
        <xdr:cNvSpPr/>
      </xdr:nvSpPr>
      <xdr:spPr>
        <a:xfrm>
          <a:off x="1079500" y="101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90568</xdr:rowOff>
    </xdr:from>
    <xdr:ext cx="534377" cy="259045"/>
    <xdr:sp macro="" textlink="">
      <xdr:nvSpPr>
        <xdr:cNvPr id="151" name="テキスト ボックス 150"/>
        <xdr:cNvSpPr txBox="1"/>
      </xdr:nvSpPr>
      <xdr:spPr>
        <a:xfrm>
          <a:off x="863111" y="102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99237</xdr:rowOff>
    </xdr:from>
    <xdr:to>
      <xdr:col>24</xdr:col>
      <xdr:colOff>63500</xdr:colOff>
      <xdr:row>78</xdr:row>
      <xdr:rowOff>104572</xdr:rowOff>
    </xdr:to>
    <xdr:cxnSp macro="">
      <xdr:nvCxnSpPr>
        <xdr:cNvPr id="180" name="直線コネクタ 179"/>
        <xdr:cNvCxnSpPr/>
      </xdr:nvCxnSpPr>
      <xdr:spPr>
        <a:xfrm>
          <a:off x="3797300" y="134723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99237</xdr:rowOff>
    </xdr:from>
    <xdr:to>
      <xdr:col>19</xdr:col>
      <xdr:colOff>177800</xdr:colOff>
      <xdr:row>78</xdr:row>
      <xdr:rowOff>112268</xdr:rowOff>
    </xdr:to>
    <xdr:cxnSp macro="">
      <xdr:nvCxnSpPr>
        <xdr:cNvPr id="183" name="直線コネクタ 182"/>
        <xdr:cNvCxnSpPr/>
      </xdr:nvCxnSpPr>
      <xdr:spPr>
        <a:xfrm flipV="1">
          <a:off x="2908300" y="1347233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54687</xdr:rowOff>
    </xdr:from>
    <xdr:to>
      <xdr:col>20</xdr:col>
      <xdr:colOff>38100</xdr:colOff>
      <xdr:row>77</xdr:row>
      <xdr:rowOff>156287</xdr:rowOff>
    </xdr:to>
    <xdr:sp macro="" textlink="">
      <xdr:nvSpPr>
        <xdr:cNvPr id="184" name="フローチャート: 判断 183"/>
        <xdr:cNvSpPr/>
      </xdr:nvSpPr>
      <xdr:spPr>
        <a:xfrm>
          <a:off x="3746500" y="132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1364</xdr:rowOff>
    </xdr:from>
    <xdr:ext cx="469744" cy="259045"/>
    <xdr:sp macro="" textlink="">
      <xdr:nvSpPr>
        <xdr:cNvPr id="185" name="テキスト ボックス 184"/>
        <xdr:cNvSpPr txBox="1"/>
      </xdr:nvSpPr>
      <xdr:spPr>
        <a:xfrm>
          <a:off x="3562428" y="130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102972</xdr:rowOff>
    </xdr:from>
    <xdr:to>
      <xdr:col>15</xdr:col>
      <xdr:colOff>50800</xdr:colOff>
      <xdr:row>78</xdr:row>
      <xdr:rowOff>112268</xdr:rowOff>
    </xdr:to>
    <xdr:cxnSp macro="">
      <xdr:nvCxnSpPr>
        <xdr:cNvPr id="186" name="直線コネクタ 185"/>
        <xdr:cNvCxnSpPr/>
      </xdr:nvCxnSpPr>
      <xdr:spPr>
        <a:xfrm>
          <a:off x="2019300" y="1347607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52705</xdr:rowOff>
    </xdr:from>
    <xdr:to>
      <xdr:col>15</xdr:col>
      <xdr:colOff>101600</xdr:colOff>
      <xdr:row>77</xdr:row>
      <xdr:rowOff>154305</xdr:rowOff>
    </xdr:to>
    <xdr:sp macro="" textlink="">
      <xdr:nvSpPr>
        <xdr:cNvPr id="187" name="フローチャート: 判断 186"/>
        <xdr:cNvSpPr/>
      </xdr:nvSpPr>
      <xdr:spPr>
        <a:xfrm>
          <a:off x="2857500" y="1325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170832</xdr:rowOff>
    </xdr:from>
    <xdr:ext cx="469744" cy="259045"/>
    <xdr:sp macro="" textlink="">
      <xdr:nvSpPr>
        <xdr:cNvPr id="188" name="テキスト ボックス 187"/>
        <xdr:cNvSpPr txBox="1"/>
      </xdr:nvSpPr>
      <xdr:spPr>
        <a:xfrm>
          <a:off x="2673428" y="130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102972</xdr:rowOff>
    </xdr:from>
    <xdr:to>
      <xdr:col>10</xdr:col>
      <xdr:colOff>114300</xdr:colOff>
      <xdr:row>78</xdr:row>
      <xdr:rowOff>124840</xdr:rowOff>
    </xdr:to>
    <xdr:cxnSp macro="">
      <xdr:nvCxnSpPr>
        <xdr:cNvPr id="189" name="直線コネクタ 188"/>
        <xdr:cNvCxnSpPr/>
      </xdr:nvCxnSpPr>
      <xdr:spPr>
        <a:xfrm flipV="1">
          <a:off x="1130300" y="13476072"/>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42190</xdr:rowOff>
    </xdr:from>
    <xdr:to>
      <xdr:col>10</xdr:col>
      <xdr:colOff>165100</xdr:colOff>
      <xdr:row>77</xdr:row>
      <xdr:rowOff>143790</xdr:rowOff>
    </xdr:to>
    <xdr:sp macro="" textlink="">
      <xdr:nvSpPr>
        <xdr:cNvPr id="190" name="フローチャート: 判断 189"/>
        <xdr:cNvSpPr/>
      </xdr:nvSpPr>
      <xdr:spPr>
        <a:xfrm>
          <a:off x="1968500" y="1324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160317</xdr:rowOff>
    </xdr:from>
    <xdr:ext cx="469744" cy="259045"/>
    <xdr:sp macro="" textlink="">
      <xdr:nvSpPr>
        <xdr:cNvPr id="191" name="テキスト ボックス 190"/>
        <xdr:cNvSpPr txBox="1"/>
      </xdr:nvSpPr>
      <xdr:spPr>
        <a:xfrm>
          <a:off x="1784428" y="130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66573</xdr:rowOff>
    </xdr:from>
    <xdr:to>
      <xdr:col>6</xdr:col>
      <xdr:colOff>38100</xdr:colOff>
      <xdr:row>77</xdr:row>
      <xdr:rowOff>168173</xdr:rowOff>
    </xdr:to>
    <xdr:sp macro="" textlink="">
      <xdr:nvSpPr>
        <xdr:cNvPr id="192" name="フローチャート: 判断 191"/>
        <xdr:cNvSpPr/>
      </xdr:nvSpPr>
      <xdr:spPr>
        <a:xfrm>
          <a:off x="1079500" y="1326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13250</xdr:rowOff>
    </xdr:from>
    <xdr:ext cx="469744" cy="259045"/>
    <xdr:sp macro="" textlink="">
      <xdr:nvSpPr>
        <xdr:cNvPr id="193" name="テキスト ボックス 192"/>
        <xdr:cNvSpPr txBox="1"/>
      </xdr:nvSpPr>
      <xdr:spPr>
        <a:xfrm>
          <a:off x="895428" y="130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53772</xdr:rowOff>
    </xdr:from>
    <xdr:to>
      <xdr:col>24</xdr:col>
      <xdr:colOff>114300</xdr:colOff>
      <xdr:row>78</xdr:row>
      <xdr:rowOff>155372</xdr:rowOff>
    </xdr:to>
    <xdr:sp macro="" textlink="">
      <xdr:nvSpPr>
        <xdr:cNvPr id="199" name="楕円 198"/>
        <xdr:cNvSpPr/>
      </xdr:nvSpPr>
      <xdr:spPr>
        <a:xfrm>
          <a:off x="4584700" y="134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140149</xdr:rowOff>
    </xdr:from>
    <xdr:ext cx="469744" cy="259045"/>
    <xdr:sp macro="" textlink="">
      <xdr:nvSpPr>
        <xdr:cNvPr id="200" name="維持補修費該当値テキスト"/>
        <xdr:cNvSpPr txBox="1"/>
      </xdr:nvSpPr>
      <xdr:spPr>
        <a:xfrm>
          <a:off x="4686300" y="133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48437</xdr:rowOff>
    </xdr:from>
    <xdr:to>
      <xdr:col>20</xdr:col>
      <xdr:colOff>38100</xdr:colOff>
      <xdr:row>78</xdr:row>
      <xdr:rowOff>150037</xdr:rowOff>
    </xdr:to>
    <xdr:sp macro="" textlink="">
      <xdr:nvSpPr>
        <xdr:cNvPr id="201" name="楕円 200"/>
        <xdr:cNvSpPr/>
      </xdr:nvSpPr>
      <xdr:spPr>
        <a:xfrm>
          <a:off x="3746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141164</xdr:rowOff>
    </xdr:from>
    <xdr:ext cx="469744" cy="259045"/>
    <xdr:sp macro="" textlink="">
      <xdr:nvSpPr>
        <xdr:cNvPr id="202" name="テキスト ボックス 201"/>
        <xdr:cNvSpPr txBox="1"/>
      </xdr:nvSpPr>
      <xdr:spPr>
        <a:xfrm>
          <a:off x="3562428"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61468</xdr:rowOff>
    </xdr:from>
    <xdr:to>
      <xdr:col>15</xdr:col>
      <xdr:colOff>101600</xdr:colOff>
      <xdr:row>78</xdr:row>
      <xdr:rowOff>163068</xdr:rowOff>
    </xdr:to>
    <xdr:sp macro="" textlink="">
      <xdr:nvSpPr>
        <xdr:cNvPr id="203" name="楕円 202"/>
        <xdr:cNvSpPr/>
      </xdr:nvSpPr>
      <xdr:spPr>
        <a:xfrm>
          <a:off x="2857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154195</xdr:rowOff>
    </xdr:from>
    <xdr:ext cx="469744" cy="259045"/>
    <xdr:sp macro="" textlink="">
      <xdr:nvSpPr>
        <xdr:cNvPr id="204" name="テキスト ボックス 203"/>
        <xdr:cNvSpPr txBox="1"/>
      </xdr:nvSpPr>
      <xdr:spPr>
        <a:xfrm>
          <a:off x="2673428"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52172</xdr:rowOff>
    </xdr:from>
    <xdr:to>
      <xdr:col>10</xdr:col>
      <xdr:colOff>165100</xdr:colOff>
      <xdr:row>78</xdr:row>
      <xdr:rowOff>153772</xdr:rowOff>
    </xdr:to>
    <xdr:sp macro="" textlink="">
      <xdr:nvSpPr>
        <xdr:cNvPr id="205" name="楕円 204"/>
        <xdr:cNvSpPr/>
      </xdr:nvSpPr>
      <xdr:spPr>
        <a:xfrm>
          <a:off x="1968500" y="134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144899</xdr:rowOff>
    </xdr:from>
    <xdr:ext cx="469744" cy="259045"/>
    <xdr:sp macro="" textlink="">
      <xdr:nvSpPr>
        <xdr:cNvPr id="206" name="テキスト ボックス 205"/>
        <xdr:cNvSpPr txBox="1"/>
      </xdr:nvSpPr>
      <xdr:spPr>
        <a:xfrm>
          <a:off x="1784428" y="135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74040</xdr:rowOff>
    </xdr:from>
    <xdr:to>
      <xdr:col>6</xdr:col>
      <xdr:colOff>38100</xdr:colOff>
      <xdr:row>79</xdr:row>
      <xdr:rowOff>4190</xdr:rowOff>
    </xdr:to>
    <xdr:sp macro="" textlink="">
      <xdr:nvSpPr>
        <xdr:cNvPr id="207" name="楕円 206"/>
        <xdr:cNvSpPr/>
      </xdr:nvSpPr>
      <xdr:spPr>
        <a:xfrm>
          <a:off x="1079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166767</xdr:rowOff>
    </xdr:from>
    <xdr:ext cx="469744" cy="259045"/>
    <xdr:sp macro="" textlink="">
      <xdr:nvSpPr>
        <xdr:cNvPr id="208" name="テキスト ボックス 207"/>
        <xdr:cNvSpPr txBox="1"/>
      </xdr:nvSpPr>
      <xdr:spPr>
        <a:xfrm>
          <a:off x="895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12624</xdr:rowOff>
    </xdr:from>
    <xdr:to>
      <xdr:col>24</xdr:col>
      <xdr:colOff>63500</xdr:colOff>
      <xdr:row>96</xdr:row>
      <xdr:rowOff>52299</xdr:rowOff>
    </xdr:to>
    <xdr:cxnSp macro="">
      <xdr:nvCxnSpPr>
        <xdr:cNvPr id="238" name="直線コネクタ 237"/>
        <xdr:cNvCxnSpPr/>
      </xdr:nvCxnSpPr>
      <xdr:spPr>
        <a:xfrm flipV="1">
          <a:off x="3797300" y="16471824"/>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52299</xdr:rowOff>
    </xdr:from>
    <xdr:to>
      <xdr:col>19</xdr:col>
      <xdr:colOff>177800</xdr:colOff>
      <xdr:row>96</xdr:row>
      <xdr:rowOff>153073</xdr:rowOff>
    </xdr:to>
    <xdr:cxnSp macro="">
      <xdr:nvCxnSpPr>
        <xdr:cNvPr id="241" name="直線コネクタ 240"/>
        <xdr:cNvCxnSpPr/>
      </xdr:nvCxnSpPr>
      <xdr:spPr>
        <a:xfrm flipV="1">
          <a:off x="2908300" y="16511499"/>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42" name="フローチャート: 判断 241"/>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43" name="テキスト ボックス 242"/>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145047</xdr:rowOff>
    </xdr:from>
    <xdr:to>
      <xdr:col>15</xdr:col>
      <xdr:colOff>50800</xdr:colOff>
      <xdr:row>96</xdr:row>
      <xdr:rowOff>153073</xdr:rowOff>
    </xdr:to>
    <xdr:cxnSp macro="">
      <xdr:nvCxnSpPr>
        <xdr:cNvPr id="244" name="直線コネクタ 243"/>
        <xdr:cNvCxnSpPr/>
      </xdr:nvCxnSpPr>
      <xdr:spPr>
        <a:xfrm>
          <a:off x="2019300" y="16604247"/>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45" name="フローチャート: 判断 244"/>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46" name="テキスト ボックス 245"/>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145047</xdr:rowOff>
    </xdr:from>
    <xdr:to>
      <xdr:col>10</xdr:col>
      <xdr:colOff>114300</xdr:colOff>
      <xdr:row>96</xdr:row>
      <xdr:rowOff>166663</xdr:rowOff>
    </xdr:to>
    <xdr:cxnSp macro="">
      <xdr:nvCxnSpPr>
        <xdr:cNvPr id="247" name="直線コネクタ 246"/>
        <xdr:cNvCxnSpPr/>
      </xdr:nvCxnSpPr>
      <xdr:spPr>
        <a:xfrm flipV="1">
          <a:off x="1130300" y="16604247"/>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8" name="フローチャート: 判断 247"/>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9" name="テキスト ボックス 248"/>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50" name="フローチャート: 判断 249"/>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51" name="テキスト ボックス 250"/>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133274</xdr:rowOff>
    </xdr:from>
    <xdr:to>
      <xdr:col>24</xdr:col>
      <xdr:colOff>114300</xdr:colOff>
      <xdr:row>96</xdr:row>
      <xdr:rowOff>63424</xdr:rowOff>
    </xdr:to>
    <xdr:sp macro="" textlink="">
      <xdr:nvSpPr>
        <xdr:cNvPr id="257" name="楕円 256"/>
        <xdr:cNvSpPr/>
      </xdr:nvSpPr>
      <xdr:spPr>
        <a:xfrm>
          <a:off x="4584700" y="164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111701</xdr:rowOff>
    </xdr:from>
    <xdr:ext cx="599010" cy="259045"/>
    <xdr:sp macro="" textlink="">
      <xdr:nvSpPr>
        <xdr:cNvPr id="258" name="扶助費該当値テキスト"/>
        <xdr:cNvSpPr txBox="1"/>
      </xdr:nvSpPr>
      <xdr:spPr>
        <a:xfrm>
          <a:off x="4686300" y="163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xdr:rowOff>
    </xdr:from>
    <xdr:to>
      <xdr:col>20</xdr:col>
      <xdr:colOff>38100</xdr:colOff>
      <xdr:row>96</xdr:row>
      <xdr:rowOff>103099</xdr:rowOff>
    </xdr:to>
    <xdr:sp macro="" textlink="">
      <xdr:nvSpPr>
        <xdr:cNvPr id="259" name="楕円 258"/>
        <xdr:cNvSpPr/>
      </xdr:nvSpPr>
      <xdr:spPr>
        <a:xfrm>
          <a:off x="3746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119626</xdr:rowOff>
    </xdr:from>
    <xdr:ext cx="534377" cy="259045"/>
    <xdr:sp macro="" textlink="">
      <xdr:nvSpPr>
        <xdr:cNvPr id="260" name="テキスト ボックス 259"/>
        <xdr:cNvSpPr txBox="1"/>
      </xdr:nvSpPr>
      <xdr:spPr>
        <a:xfrm>
          <a:off x="3530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102273</xdr:rowOff>
    </xdr:from>
    <xdr:to>
      <xdr:col>15</xdr:col>
      <xdr:colOff>101600</xdr:colOff>
      <xdr:row>97</xdr:row>
      <xdr:rowOff>32423</xdr:rowOff>
    </xdr:to>
    <xdr:sp macro="" textlink="">
      <xdr:nvSpPr>
        <xdr:cNvPr id="261" name="楕円 260"/>
        <xdr:cNvSpPr/>
      </xdr:nvSpPr>
      <xdr:spPr>
        <a:xfrm>
          <a:off x="2857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48950</xdr:rowOff>
    </xdr:from>
    <xdr:ext cx="534377" cy="259045"/>
    <xdr:sp macro="" textlink="">
      <xdr:nvSpPr>
        <xdr:cNvPr id="262" name="テキスト ボックス 261"/>
        <xdr:cNvSpPr txBox="1"/>
      </xdr:nvSpPr>
      <xdr:spPr>
        <a:xfrm>
          <a:off x="2641111" y="163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94247</xdr:rowOff>
    </xdr:from>
    <xdr:to>
      <xdr:col>10</xdr:col>
      <xdr:colOff>165100</xdr:colOff>
      <xdr:row>97</xdr:row>
      <xdr:rowOff>24397</xdr:rowOff>
    </xdr:to>
    <xdr:sp macro="" textlink="">
      <xdr:nvSpPr>
        <xdr:cNvPr id="263" name="楕円 262"/>
        <xdr:cNvSpPr/>
      </xdr:nvSpPr>
      <xdr:spPr>
        <a:xfrm>
          <a:off x="1968500" y="165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40924</xdr:rowOff>
    </xdr:from>
    <xdr:ext cx="534377" cy="259045"/>
    <xdr:sp macro="" textlink="">
      <xdr:nvSpPr>
        <xdr:cNvPr id="264" name="テキスト ボックス 263"/>
        <xdr:cNvSpPr txBox="1"/>
      </xdr:nvSpPr>
      <xdr:spPr>
        <a:xfrm>
          <a:off x="1752111" y="163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115863</xdr:rowOff>
    </xdr:from>
    <xdr:to>
      <xdr:col>6</xdr:col>
      <xdr:colOff>38100</xdr:colOff>
      <xdr:row>97</xdr:row>
      <xdr:rowOff>46013</xdr:rowOff>
    </xdr:to>
    <xdr:sp macro="" textlink="">
      <xdr:nvSpPr>
        <xdr:cNvPr id="265" name="楕円 264"/>
        <xdr:cNvSpPr/>
      </xdr:nvSpPr>
      <xdr:spPr>
        <a:xfrm>
          <a:off x="1079500" y="165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62540</xdr:rowOff>
    </xdr:from>
    <xdr:ext cx="534377" cy="259045"/>
    <xdr:sp macro="" textlink="">
      <xdr:nvSpPr>
        <xdr:cNvPr id="266" name="テキスト ボックス 265"/>
        <xdr:cNvSpPr txBox="1"/>
      </xdr:nvSpPr>
      <xdr:spPr>
        <a:xfrm>
          <a:off x="863111" y="163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17829</xdr:rowOff>
    </xdr:from>
    <xdr:to>
      <xdr:col>54</xdr:col>
      <xdr:colOff>189865</xdr:colOff>
      <xdr:row>35</xdr:row>
      <xdr:rowOff>23562</xdr:rowOff>
    </xdr:to>
    <xdr:cxnSp macro="">
      <xdr:nvCxnSpPr>
        <xdr:cNvPr id="289" name="直線コネクタ 288"/>
        <xdr:cNvCxnSpPr/>
      </xdr:nvCxnSpPr>
      <xdr:spPr>
        <a:xfrm flipV="1">
          <a:off x="10475595" y="5332779"/>
          <a:ext cx="1270" cy="691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27389</xdr:rowOff>
    </xdr:from>
    <xdr:ext cx="599010" cy="259045"/>
    <xdr:sp macro="" textlink="">
      <xdr:nvSpPr>
        <xdr:cNvPr id="290" name="補助費等最小値テキスト"/>
        <xdr:cNvSpPr txBox="1"/>
      </xdr:nvSpPr>
      <xdr:spPr>
        <a:xfrm>
          <a:off x="10528300" y="602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23562</xdr:rowOff>
    </xdr:from>
    <xdr:to>
      <xdr:col>55</xdr:col>
      <xdr:colOff>88900</xdr:colOff>
      <xdr:row>35</xdr:row>
      <xdr:rowOff>23562</xdr:rowOff>
    </xdr:to>
    <xdr:cxnSp macro="">
      <xdr:nvCxnSpPr>
        <xdr:cNvPr id="291" name="直線コネクタ 290"/>
        <xdr:cNvCxnSpPr/>
      </xdr:nvCxnSpPr>
      <xdr:spPr>
        <a:xfrm>
          <a:off x="10388600" y="602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135956</xdr:rowOff>
    </xdr:from>
    <xdr:ext cx="599010" cy="259045"/>
    <xdr:sp macro="" textlink="">
      <xdr:nvSpPr>
        <xdr:cNvPr id="292" name="補助費等最大値テキスト"/>
        <xdr:cNvSpPr txBox="1"/>
      </xdr:nvSpPr>
      <xdr:spPr>
        <a:xfrm>
          <a:off x="10528300" y="51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17829</xdr:rowOff>
    </xdr:from>
    <xdr:to>
      <xdr:col>55</xdr:col>
      <xdr:colOff>88900</xdr:colOff>
      <xdr:row>31</xdr:row>
      <xdr:rowOff>17829</xdr:rowOff>
    </xdr:to>
    <xdr:cxnSp macro="">
      <xdr:nvCxnSpPr>
        <xdr:cNvPr id="293" name="直線コネクタ 292"/>
        <xdr:cNvCxnSpPr/>
      </xdr:nvCxnSpPr>
      <xdr:spPr>
        <a:xfrm>
          <a:off x="10388600" y="533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118907</xdr:rowOff>
    </xdr:from>
    <xdr:to>
      <xdr:col>55</xdr:col>
      <xdr:colOff>0</xdr:colOff>
      <xdr:row>39</xdr:row>
      <xdr:rowOff>16494</xdr:rowOff>
    </xdr:to>
    <xdr:cxnSp macro="">
      <xdr:nvCxnSpPr>
        <xdr:cNvPr id="294" name="直線コネクタ 293"/>
        <xdr:cNvCxnSpPr/>
      </xdr:nvCxnSpPr>
      <xdr:spPr>
        <a:xfrm flipV="1">
          <a:off x="9639300" y="5776757"/>
          <a:ext cx="838200" cy="9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56592</xdr:rowOff>
    </xdr:from>
    <xdr:ext cx="599010" cy="259045"/>
    <xdr:sp macro="" textlink="">
      <xdr:nvSpPr>
        <xdr:cNvPr id="295" name="補助費等平均値テキスト"/>
        <xdr:cNvSpPr txBox="1"/>
      </xdr:nvSpPr>
      <xdr:spPr>
        <a:xfrm>
          <a:off x="10528300" y="57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78165</xdr:rowOff>
    </xdr:from>
    <xdr:to>
      <xdr:col>55</xdr:col>
      <xdr:colOff>50800</xdr:colOff>
      <xdr:row>34</xdr:row>
      <xdr:rowOff>8315</xdr:rowOff>
    </xdr:to>
    <xdr:sp macro="" textlink="">
      <xdr:nvSpPr>
        <xdr:cNvPr id="296" name="フローチャート: 判断 295"/>
        <xdr:cNvSpPr/>
      </xdr:nvSpPr>
      <xdr:spPr>
        <a:xfrm>
          <a:off x="10426700" y="57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167991</xdr:rowOff>
    </xdr:from>
    <xdr:to>
      <xdr:col>50</xdr:col>
      <xdr:colOff>114300</xdr:colOff>
      <xdr:row>39</xdr:row>
      <xdr:rowOff>16494</xdr:rowOff>
    </xdr:to>
    <xdr:cxnSp macro="">
      <xdr:nvCxnSpPr>
        <xdr:cNvPr id="297" name="直線コネクタ 296"/>
        <xdr:cNvCxnSpPr/>
      </xdr:nvCxnSpPr>
      <xdr:spPr>
        <a:xfrm>
          <a:off x="8750300" y="6683091"/>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142886</xdr:rowOff>
    </xdr:from>
    <xdr:to>
      <xdr:col>50</xdr:col>
      <xdr:colOff>165100</xdr:colOff>
      <xdr:row>39</xdr:row>
      <xdr:rowOff>73036</xdr:rowOff>
    </xdr:to>
    <xdr:sp macro="" textlink="">
      <xdr:nvSpPr>
        <xdr:cNvPr id="298" name="フローチャート: 判断 297"/>
        <xdr:cNvSpPr/>
      </xdr:nvSpPr>
      <xdr:spPr>
        <a:xfrm>
          <a:off x="9588500" y="665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64163</xdr:rowOff>
    </xdr:from>
    <xdr:ext cx="534377" cy="259045"/>
    <xdr:sp macro="" textlink="">
      <xdr:nvSpPr>
        <xdr:cNvPr id="299" name="テキスト ボックス 298"/>
        <xdr:cNvSpPr txBox="1"/>
      </xdr:nvSpPr>
      <xdr:spPr>
        <a:xfrm>
          <a:off x="9372111" y="67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167991</xdr:rowOff>
    </xdr:from>
    <xdr:to>
      <xdr:col>45</xdr:col>
      <xdr:colOff>177800</xdr:colOff>
      <xdr:row>39</xdr:row>
      <xdr:rowOff>7624</xdr:rowOff>
    </xdr:to>
    <xdr:cxnSp macro="">
      <xdr:nvCxnSpPr>
        <xdr:cNvPr id="300" name="直線コネクタ 299"/>
        <xdr:cNvCxnSpPr/>
      </xdr:nvCxnSpPr>
      <xdr:spPr>
        <a:xfrm flipV="1">
          <a:off x="7861300" y="6683091"/>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8570</xdr:rowOff>
    </xdr:from>
    <xdr:to>
      <xdr:col>46</xdr:col>
      <xdr:colOff>38100</xdr:colOff>
      <xdr:row>39</xdr:row>
      <xdr:rowOff>110170</xdr:rowOff>
    </xdr:to>
    <xdr:sp macro="" textlink="">
      <xdr:nvSpPr>
        <xdr:cNvPr id="301" name="フローチャート: 判断 300"/>
        <xdr:cNvSpPr/>
      </xdr:nvSpPr>
      <xdr:spPr>
        <a:xfrm>
          <a:off x="8699500" y="66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101297</xdr:rowOff>
    </xdr:from>
    <xdr:ext cx="534377" cy="259045"/>
    <xdr:sp macro="" textlink="">
      <xdr:nvSpPr>
        <xdr:cNvPr id="302" name="テキスト ボックス 301"/>
        <xdr:cNvSpPr txBox="1"/>
      </xdr:nvSpPr>
      <xdr:spPr>
        <a:xfrm>
          <a:off x="8483111" y="67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7624</xdr:rowOff>
    </xdr:from>
    <xdr:to>
      <xdr:col>41</xdr:col>
      <xdr:colOff>50800</xdr:colOff>
      <xdr:row>39</xdr:row>
      <xdr:rowOff>14674</xdr:rowOff>
    </xdr:to>
    <xdr:cxnSp macro="">
      <xdr:nvCxnSpPr>
        <xdr:cNvPr id="303" name="直線コネクタ 302"/>
        <xdr:cNvCxnSpPr/>
      </xdr:nvCxnSpPr>
      <xdr:spPr>
        <a:xfrm flipV="1">
          <a:off x="6972300" y="669417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15446</xdr:rowOff>
    </xdr:from>
    <xdr:to>
      <xdr:col>41</xdr:col>
      <xdr:colOff>101600</xdr:colOff>
      <xdr:row>39</xdr:row>
      <xdr:rowOff>117046</xdr:rowOff>
    </xdr:to>
    <xdr:sp macro="" textlink="">
      <xdr:nvSpPr>
        <xdr:cNvPr id="304" name="フローチャート: 判断 303"/>
        <xdr:cNvSpPr/>
      </xdr:nvSpPr>
      <xdr:spPr>
        <a:xfrm>
          <a:off x="7810500" y="670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108173</xdr:rowOff>
    </xdr:from>
    <xdr:ext cx="534377" cy="259045"/>
    <xdr:sp macro="" textlink="">
      <xdr:nvSpPr>
        <xdr:cNvPr id="305" name="テキスト ボックス 304"/>
        <xdr:cNvSpPr txBox="1"/>
      </xdr:nvSpPr>
      <xdr:spPr>
        <a:xfrm>
          <a:off x="7594111" y="67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25478</xdr:rowOff>
    </xdr:from>
    <xdr:to>
      <xdr:col>36</xdr:col>
      <xdr:colOff>165100</xdr:colOff>
      <xdr:row>39</xdr:row>
      <xdr:rowOff>127078</xdr:rowOff>
    </xdr:to>
    <xdr:sp macro="" textlink="">
      <xdr:nvSpPr>
        <xdr:cNvPr id="306" name="フローチャート: 判断 305"/>
        <xdr:cNvSpPr/>
      </xdr:nvSpPr>
      <xdr:spPr>
        <a:xfrm>
          <a:off x="6921500" y="67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118205</xdr:rowOff>
    </xdr:from>
    <xdr:ext cx="534377" cy="259045"/>
    <xdr:sp macro="" textlink="">
      <xdr:nvSpPr>
        <xdr:cNvPr id="307" name="テキスト ボックス 306"/>
        <xdr:cNvSpPr txBox="1"/>
      </xdr:nvSpPr>
      <xdr:spPr>
        <a:xfrm>
          <a:off x="6705111" y="6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68107</xdr:rowOff>
    </xdr:from>
    <xdr:to>
      <xdr:col>55</xdr:col>
      <xdr:colOff>50800</xdr:colOff>
      <xdr:row>33</xdr:row>
      <xdr:rowOff>169707</xdr:rowOff>
    </xdr:to>
    <xdr:sp macro="" textlink="">
      <xdr:nvSpPr>
        <xdr:cNvPr id="313" name="楕円 312"/>
        <xdr:cNvSpPr/>
      </xdr:nvSpPr>
      <xdr:spPr>
        <a:xfrm>
          <a:off x="10426700" y="57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90984</xdr:rowOff>
    </xdr:from>
    <xdr:ext cx="599010" cy="259045"/>
    <xdr:sp macro="" textlink="">
      <xdr:nvSpPr>
        <xdr:cNvPr id="314" name="補助費等該当値テキスト"/>
        <xdr:cNvSpPr txBox="1"/>
      </xdr:nvSpPr>
      <xdr:spPr>
        <a:xfrm>
          <a:off x="10528300" y="557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137144</xdr:rowOff>
    </xdr:from>
    <xdr:to>
      <xdr:col>50</xdr:col>
      <xdr:colOff>165100</xdr:colOff>
      <xdr:row>39</xdr:row>
      <xdr:rowOff>67294</xdr:rowOff>
    </xdr:to>
    <xdr:sp macro="" textlink="">
      <xdr:nvSpPr>
        <xdr:cNvPr id="315" name="楕円 314"/>
        <xdr:cNvSpPr/>
      </xdr:nvSpPr>
      <xdr:spPr>
        <a:xfrm>
          <a:off x="9588500" y="66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83821</xdr:rowOff>
    </xdr:from>
    <xdr:ext cx="534377" cy="259045"/>
    <xdr:sp macro="" textlink="">
      <xdr:nvSpPr>
        <xdr:cNvPr id="316" name="テキスト ボックス 315"/>
        <xdr:cNvSpPr txBox="1"/>
      </xdr:nvSpPr>
      <xdr:spPr>
        <a:xfrm>
          <a:off x="9372111" y="6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117191</xdr:rowOff>
    </xdr:from>
    <xdr:to>
      <xdr:col>46</xdr:col>
      <xdr:colOff>38100</xdr:colOff>
      <xdr:row>39</xdr:row>
      <xdr:rowOff>47341</xdr:rowOff>
    </xdr:to>
    <xdr:sp macro="" textlink="">
      <xdr:nvSpPr>
        <xdr:cNvPr id="317" name="楕円 316"/>
        <xdr:cNvSpPr/>
      </xdr:nvSpPr>
      <xdr:spPr>
        <a:xfrm>
          <a:off x="8699500" y="66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63869</xdr:rowOff>
    </xdr:from>
    <xdr:ext cx="534377" cy="259045"/>
    <xdr:sp macro="" textlink="">
      <xdr:nvSpPr>
        <xdr:cNvPr id="318" name="テキスト ボックス 317"/>
        <xdr:cNvSpPr txBox="1"/>
      </xdr:nvSpPr>
      <xdr:spPr>
        <a:xfrm>
          <a:off x="8483111" y="64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128274</xdr:rowOff>
    </xdr:from>
    <xdr:to>
      <xdr:col>41</xdr:col>
      <xdr:colOff>101600</xdr:colOff>
      <xdr:row>39</xdr:row>
      <xdr:rowOff>58424</xdr:rowOff>
    </xdr:to>
    <xdr:sp macro="" textlink="">
      <xdr:nvSpPr>
        <xdr:cNvPr id="319" name="楕円 318"/>
        <xdr:cNvSpPr/>
      </xdr:nvSpPr>
      <xdr:spPr>
        <a:xfrm>
          <a:off x="7810500" y="6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74951</xdr:rowOff>
    </xdr:from>
    <xdr:ext cx="534377" cy="259045"/>
    <xdr:sp macro="" textlink="">
      <xdr:nvSpPr>
        <xdr:cNvPr id="320" name="テキスト ボックス 319"/>
        <xdr:cNvSpPr txBox="1"/>
      </xdr:nvSpPr>
      <xdr:spPr>
        <a:xfrm>
          <a:off x="7594111" y="64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135324</xdr:rowOff>
    </xdr:from>
    <xdr:to>
      <xdr:col>36</xdr:col>
      <xdr:colOff>165100</xdr:colOff>
      <xdr:row>39</xdr:row>
      <xdr:rowOff>65474</xdr:rowOff>
    </xdr:to>
    <xdr:sp macro="" textlink="">
      <xdr:nvSpPr>
        <xdr:cNvPr id="321" name="楕円 320"/>
        <xdr:cNvSpPr/>
      </xdr:nvSpPr>
      <xdr:spPr>
        <a:xfrm>
          <a:off x="6921500" y="6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82001</xdr:rowOff>
    </xdr:from>
    <xdr:ext cx="534377" cy="259045"/>
    <xdr:sp macro="" textlink="">
      <xdr:nvSpPr>
        <xdr:cNvPr id="322" name="テキスト ボックス 321"/>
        <xdr:cNvSpPr txBox="1"/>
      </xdr:nvSpPr>
      <xdr:spPr>
        <a:xfrm>
          <a:off x="6705111" y="64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6" name="直線コネクタ 345"/>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7"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8" name="直線コネクタ 347"/>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49"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0" name="直線コネクタ 349"/>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58486</xdr:rowOff>
    </xdr:from>
    <xdr:to>
      <xdr:col>55</xdr:col>
      <xdr:colOff>0</xdr:colOff>
      <xdr:row>57</xdr:row>
      <xdr:rowOff>64963</xdr:rowOff>
    </xdr:to>
    <xdr:cxnSp macro="">
      <xdr:nvCxnSpPr>
        <xdr:cNvPr id="351" name="直線コネクタ 350"/>
        <xdr:cNvCxnSpPr/>
      </xdr:nvCxnSpPr>
      <xdr:spPr>
        <a:xfrm flipV="1">
          <a:off x="9639300" y="983113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2"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3" name="フローチャート: 判断 352"/>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164374</xdr:rowOff>
    </xdr:from>
    <xdr:to>
      <xdr:col>50</xdr:col>
      <xdr:colOff>114300</xdr:colOff>
      <xdr:row>57</xdr:row>
      <xdr:rowOff>64963</xdr:rowOff>
    </xdr:to>
    <xdr:cxnSp macro="">
      <xdr:nvCxnSpPr>
        <xdr:cNvPr id="354" name="直線コネクタ 353"/>
        <xdr:cNvCxnSpPr/>
      </xdr:nvCxnSpPr>
      <xdr:spPr>
        <a:xfrm>
          <a:off x="8750300" y="9765574"/>
          <a:ext cx="889000" cy="7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160620</xdr:rowOff>
    </xdr:from>
    <xdr:to>
      <xdr:col>50</xdr:col>
      <xdr:colOff>165100</xdr:colOff>
      <xdr:row>57</xdr:row>
      <xdr:rowOff>90770</xdr:rowOff>
    </xdr:to>
    <xdr:sp macro="" textlink="">
      <xdr:nvSpPr>
        <xdr:cNvPr id="355" name="フローチャート: 判断 354"/>
        <xdr:cNvSpPr/>
      </xdr:nvSpPr>
      <xdr:spPr>
        <a:xfrm>
          <a:off x="9588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107297</xdr:rowOff>
    </xdr:from>
    <xdr:ext cx="534377" cy="259045"/>
    <xdr:sp macro="" textlink="">
      <xdr:nvSpPr>
        <xdr:cNvPr id="356" name="テキスト ボックス 355"/>
        <xdr:cNvSpPr txBox="1"/>
      </xdr:nvSpPr>
      <xdr:spPr>
        <a:xfrm>
          <a:off x="9372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164374</xdr:rowOff>
    </xdr:from>
    <xdr:to>
      <xdr:col>45</xdr:col>
      <xdr:colOff>177800</xdr:colOff>
      <xdr:row>57</xdr:row>
      <xdr:rowOff>34689</xdr:rowOff>
    </xdr:to>
    <xdr:cxnSp macro="">
      <xdr:nvCxnSpPr>
        <xdr:cNvPr id="357" name="直線コネクタ 356"/>
        <xdr:cNvCxnSpPr/>
      </xdr:nvCxnSpPr>
      <xdr:spPr>
        <a:xfrm flipV="1">
          <a:off x="7861300" y="9765574"/>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17013</xdr:rowOff>
    </xdr:from>
    <xdr:to>
      <xdr:col>46</xdr:col>
      <xdr:colOff>38100</xdr:colOff>
      <xdr:row>57</xdr:row>
      <xdr:rowOff>118613</xdr:rowOff>
    </xdr:to>
    <xdr:sp macro="" textlink="">
      <xdr:nvSpPr>
        <xdr:cNvPr id="358" name="フローチャート: 判断 357"/>
        <xdr:cNvSpPr/>
      </xdr:nvSpPr>
      <xdr:spPr>
        <a:xfrm>
          <a:off x="8699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109740</xdr:rowOff>
    </xdr:from>
    <xdr:ext cx="534377" cy="259045"/>
    <xdr:sp macro="" textlink="">
      <xdr:nvSpPr>
        <xdr:cNvPr id="359" name="テキスト ボックス 358"/>
        <xdr:cNvSpPr txBox="1"/>
      </xdr:nvSpPr>
      <xdr:spPr>
        <a:xfrm>
          <a:off x="8483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34689</xdr:rowOff>
    </xdr:from>
    <xdr:to>
      <xdr:col>41</xdr:col>
      <xdr:colOff>50800</xdr:colOff>
      <xdr:row>57</xdr:row>
      <xdr:rowOff>65169</xdr:rowOff>
    </xdr:to>
    <xdr:cxnSp macro="">
      <xdr:nvCxnSpPr>
        <xdr:cNvPr id="360" name="直線コネクタ 359"/>
        <xdr:cNvCxnSpPr/>
      </xdr:nvCxnSpPr>
      <xdr:spPr>
        <a:xfrm flipV="1">
          <a:off x="6972300" y="980733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143611</xdr:rowOff>
    </xdr:from>
    <xdr:to>
      <xdr:col>41</xdr:col>
      <xdr:colOff>101600</xdr:colOff>
      <xdr:row>57</xdr:row>
      <xdr:rowOff>73761</xdr:rowOff>
    </xdr:to>
    <xdr:sp macro="" textlink="">
      <xdr:nvSpPr>
        <xdr:cNvPr id="361" name="フローチャート: 判断 360"/>
        <xdr:cNvSpPr/>
      </xdr:nvSpPr>
      <xdr:spPr>
        <a:xfrm>
          <a:off x="7810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90288</xdr:rowOff>
    </xdr:from>
    <xdr:ext cx="534377" cy="259045"/>
    <xdr:sp macro="" textlink="">
      <xdr:nvSpPr>
        <xdr:cNvPr id="362" name="テキスト ボックス 361"/>
        <xdr:cNvSpPr txBox="1"/>
      </xdr:nvSpPr>
      <xdr:spPr>
        <a:xfrm>
          <a:off x="7594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168880</xdr:rowOff>
    </xdr:from>
    <xdr:to>
      <xdr:col>36</xdr:col>
      <xdr:colOff>165100</xdr:colOff>
      <xdr:row>57</xdr:row>
      <xdr:rowOff>99030</xdr:rowOff>
    </xdr:to>
    <xdr:sp macro="" textlink="">
      <xdr:nvSpPr>
        <xdr:cNvPr id="363" name="フローチャート: 判断 362"/>
        <xdr:cNvSpPr/>
      </xdr:nvSpPr>
      <xdr:spPr>
        <a:xfrm>
          <a:off x="6921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115557</xdr:rowOff>
    </xdr:from>
    <xdr:ext cx="534377" cy="259045"/>
    <xdr:sp macro="" textlink="">
      <xdr:nvSpPr>
        <xdr:cNvPr id="364" name="テキスト ボックス 363"/>
        <xdr:cNvSpPr txBox="1"/>
      </xdr:nvSpPr>
      <xdr:spPr>
        <a:xfrm>
          <a:off x="6705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7686</xdr:rowOff>
    </xdr:from>
    <xdr:to>
      <xdr:col>55</xdr:col>
      <xdr:colOff>50800</xdr:colOff>
      <xdr:row>57</xdr:row>
      <xdr:rowOff>109286</xdr:rowOff>
    </xdr:to>
    <xdr:sp macro="" textlink="">
      <xdr:nvSpPr>
        <xdr:cNvPr id="370" name="楕円 369"/>
        <xdr:cNvSpPr/>
      </xdr:nvSpPr>
      <xdr:spPr>
        <a:xfrm>
          <a:off x="10426700" y="97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157563</xdr:rowOff>
    </xdr:from>
    <xdr:ext cx="534377" cy="259045"/>
    <xdr:sp macro="" textlink="">
      <xdr:nvSpPr>
        <xdr:cNvPr id="371" name="普通建設事業費該当値テキスト"/>
        <xdr:cNvSpPr txBox="1"/>
      </xdr:nvSpPr>
      <xdr:spPr>
        <a:xfrm>
          <a:off x="10528300" y="97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14163</xdr:rowOff>
    </xdr:from>
    <xdr:to>
      <xdr:col>50</xdr:col>
      <xdr:colOff>165100</xdr:colOff>
      <xdr:row>57</xdr:row>
      <xdr:rowOff>115763</xdr:rowOff>
    </xdr:to>
    <xdr:sp macro="" textlink="">
      <xdr:nvSpPr>
        <xdr:cNvPr id="372" name="楕円 371"/>
        <xdr:cNvSpPr/>
      </xdr:nvSpPr>
      <xdr:spPr>
        <a:xfrm>
          <a:off x="95885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106890</xdr:rowOff>
    </xdr:from>
    <xdr:ext cx="534377" cy="259045"/>
    <xdr:sp macro="" textlink="">
      <xdr:nvSpPr>
        <xdr:cNvPr id="373" name="テキスト ボックス 372"/>
        <xdr:cNvSpPr txBox="1"/>
      </xdr:nvSpPr>
      <xdr:spPr>
        <a:xfrm>
          <a:off x="9372111" y="9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113574</xdr:rowOff>
    </xdr:from>
    <xdr:to>
      <xdr:col>46</xdr:col>
      <xdr:colOff>38100</xdr:colOff>
      <xdr:row>57</xdr:row>
      <xdr:rowOff>43724</xdr:rowOff>
    </xdr:to>
    <xdr:sp macro="" textlink="">
      <xdr:nvSpPr>
        <xdr:cNvPr id="374" name="楕円 373"/>
        <xdr:cNvSpPr/>
      </xdr:nvSpPr>
      <xdr:spPr>
        <a:xfrm>
          <a:off x="8699500" y="97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60251</xdr:rowOff>
    </xdr:from>
    <xdr:ext cx="534377" cy="259045"/>
    <xdr:sp macro="" textlink="">
      <xdr:nvSpPr>
        <xdr:cNvPr id="375" name="テキスト ボックス 374"/>
        <xdr:cNvSpPr txBox="1"/>
      </xdr:nvSpPr>
      <xdr:spPr>
        <a:xfrm>
          <a:off x="8483111" y="9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155339</xdr:rowOff>
    </xdr:from>
    <xdr:to>
      <xdr:col>41</xdr:col>
      <xdr:colOff>101600</xdr:colOff>
      <xdr:row>57</xdr:row>
      <xdr:rowOff>85489</xdr:rowOff>
    </xdr:to>
    <xdr:sp macro="" textlink="">
      <xdr:nvSpPr>
        <xdr:cNvPr id="376" name="楕円 375"/>
        <xdr:cNvSpPr/>
      </xdr:nvSpPr>
      <xdr:spPr>
        <a:xfrm>
          <a:off x="7810500" y="97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76616</xdr:rowOff>
    </xdr:from>
    <xdr:ext cx="534377" cy="259045"/>
    <xdr:sp macro="" textlink="">
      <xdr:nvSpPr>
        <xdr:cNvPr id="377" name="テキスト ボックス 376"/>
        <xdr:cNvSpPr txBox="1"/>
      </xdr:nvSpPr>
      <xdr:spPr>
        <a:xfrm>
          <a:off x="7594111" y="98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14369</xdr:rowOff>
    </xdr:from>
    <xdr:to>
      <xdr:col>36</xdr:col>
      <xdr:colOff>165100</xdr:colOff>
      <xdr:row>57</xdr:row>
      <xdr:rowOff>115969</xdr:rowOff>
    </xdr:to>
    <xdr:sp macro="" textlink="">
      <xdr:nvSpPr>
        <xdr:cNvPr id="378" name="楕円 377"/>
        <xdr:cNvSpPr/>
      </xdr:nvSpPr>
      <xdr:spPr>
        <a:xfrm>
          <a:off x="6921500" y="97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107096</xdr:rowOff>
    </xdr:from>
    <xdr:ext cx="534377" cy="259045"/>
    <xdr:sp macro="" textlink="">
      <xdr:nvSpPr>
        <xdr:cNvPr id="379" name="テキスト ボックス 378"/>
        <xdr:cNvSpPr txBox="1"/>
      </xdr:nvSpPr>
      <xdr:spPr>
        <a:xfrm>
          <a:off x="6705111" y="98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3" name="直線コネクタ 402"/>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4"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5" name="直線コネクタ 404"/>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6"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7" name="直線コネクタ 406"/>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120002</xdr:rowOff>
    </xdr:from>
    <xdr:to>
      <xdr:col>55</xdr:col>
      <xdr:colOff>0</xdr:colOff>
      <xdr:row>78</xdr:row>
      <xdr:rowOff>137871</xdr:rowOff>
    </xdr:to>
    <xdr:cxnSp macro="">
      <xdr:nvCxnSpPr>
        <xdr:cNvPr id="408" name="直線コネクタ 407"/>
        <xdr:cNvCxnSpPr/>
      </xdr:nvCxnSpPr>
      <xdr:spPr>
        <a:xfrm flipV="1">
          <a:off x="9639300" y="13493102"/>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09"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0" name="フローチャート: 判断 409"/>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60604</xdr:rowOff>
    </xdr:from>
    <xdr:to>
      <xdr:col>50</xdr:col>
      <xdr:colOff>114300</xdr:colOff>
      <xdr:row>78</xdr:row>
      <xdr:rowOff>137871</xdr:rowOff>
    </xdr:to>
    <xdr:cxnSp macro="">
      <xdr:nvCxnSpPr>
        <xdr:cNvPr id="411" name="直線コネクタ 410"/>
        <xdr:cNvCxnSpPr/>
      </xdr:nvCxnSpPr>
      <xdr:spPr>
        <a:xfrm>
          <a:off x="8750300" y="13433704"/>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163615</xdr:rowOff>
    </xdr:from>
    <xdr:to>
      <xdr:col>50</xdr:col>
      <xdr:colOff>165100</xdr:colOff>
      <xdr:row>78</xdr:row>
      <xdr:rowOff>93765</xdr:rowOff>
    </xdr:to>
    <xdr:sp macro="" textlink="">
      <xdr:nvSpPr>
        <xdr:cNvPr id="412" name="フローチャート: 判断 411"/>
        <xdr:cNvSpPr/>
      </xdr:nvSpPr>
      <xdr:spPr>
        <a:xfrm>
          <a:off x="9588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110292</xdr:rowOff>
    </xdr:from>
    <xdr:ext cx="534377" cy="259045"/>
    <xdr:sp macro="" textlink="">
      <xdr:nvSpPr>
        <xdr:cNvPr id="413" name="テキスト ボックス 412"/>
        <xdr:cNvSpPr txBox="1"/>
      </xdr:nvSpPr>
      <xdr:spPr>
        <a:xfrm>
          <a:off x="9372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147486</xdr:rowOff>
    </xdr:from>
    <xdr:to>
      <xdr:col>45</xdr:col>
      <xdr:colOff>177800</xdr:colOff>
      <xdr:row>78</xdr:row>
      <xdr:rowOff>60604</xdr:rowOff>
    </xdr:to>
    <xdr:cxnSp macro="">
      <xdr:nvCxnSpPr>
        <xdr:cNvPr id="414" name="直線コネクタ 413"/>
        <xdr:cNvCxnSpPr/>
      </xdr:nvCxnSpPr>
      <xdr:spPr>
        <a:xfrm>
          <a:off x="7861300" y="13349136"/>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10719</xdr:rowOff>
    </xdr:from>
    <xdr:to>
      <xdr:col>46</xdr:col>
      <xdr:colOff>38100</xdr:colOff>
      <xdr:row>78</xdr:row>
      <xdr:rowOff>112319</xdr:rowOff>
    </xdr:to>
    <xdr:sp macro="" textlink="">
      <xdr:nvSpPr>
        <xdr:cNvPr id="415" name="フローチャート: 判断 414"/>
        <xdr:cNvSpPr/>
      </xdr:nvSpPr>
      <xdr:spPr>
        <a:xfrm>
          <a:off x="8699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103446</xdr:rowOff>
    </xdr:from>
    <xdr:ext cx="534377" cy="259045"/>
    <xdr:sp macro="" textlink="">
      <xdr:nvSpPr>
        <xdr:cNvPr id="416" name="テキスト ボックス 415"/>
        <xdr:cNvSpPr txBox="1"/>
      </xdr:nvSpPr>
      <xdr:spPr>
        <a:xfrm>
          <a:off x="8483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147486</xdr:rowOff>
    </xdr:from>
    <xdr:to>
      <xdr:col>41</xdr:col>
      <xdr:colOff>50800</xdr:colOff>
      <xdr:row>78</xdr:row>
      <xdr:rowOff>51752</xdr:rowOff>
    </xdr:to>
    <xdr:cxnSp macro="">
      <xdr:nvCxnSpPr>
        <xdr:cNvPr id="417" name="直線コネクタ 416"/>
        <xdr:cNvCxnSpPr/>
      </xdr:nvCxnSpPr>
      <xdr:spPr>
        <a:xfrm flipV="1">
          <a:off x="6972300" y="13349136"/>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749</xdr:rowOff>
    </xdr:from>
    <xdr:to>
      <xdr:col>41</xdr:col>
      <xdr:colOff>101600</xdr:colOff>
      <xdr:row>78</xdr:row>
      <xdr:rowOff>102349</xdr:rowOff>
    </xdr:to>
    <xdr:sp macro="" textlink="">
      <xdr:nvSpPr>
        <xdr:cNvPr id="418" name="フローチャート: 判断 417"/>
        <xdr:cNvSpPr/>
      </xdr:nvSpPr>
      <xdr:spPr>
        <a:xfrm>
          <a:off x="7810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93476</xdr:rowOff>
    </xdr:from>
    <xdr:ext cx="534377" cy="259045"/>
    <xdr:sp macro="" textlink="">
      <xdr:nvSpPr>
        <xdr:cNvPr id="419" name="テキスト ボックス 418"/>
        <xdr:cNvSpPr txBox="1"/>
      </xdr:nvSpPr>
      <xdr:spPr>
        <a:xfrm>
          <a:off x="7594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164376</xdr:rowOff>
    </xdr:from>
    <xdr:to>
      <xdr:col>36</xdr:col>
      <xdr:colOff>165100</xdr:colOff>
      <xdr:row>78</xdr:row>
      <xdr:rowOff>94526</xdr:rowOff>
    </xdr:to>
    <xdr:sp macro="" textlink="">
      <xdr:nvSpPr>
        <xdr:cNvPr id="420" name="フローチャート: 判断 419"/>
        <xdr:cNvSpPr/>
      </xdr:nvSpPr>
      <xdr:spPr>
        <a:xfrm>
          <a:off x="6921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111053</xdr:rowOff>
    </xdr:from>
    <xdr:ext cx="534377" cy="259045"/>
    <xdr:sp macro="" textlink="">
      <xdr:nvSpPr>
        <xdr:cNvPr id="421" name="テキスト ボックス 420"/>
        <xdr:cNvSpPr txBox="1"/>
      </xdr:nvSpPr>
      <xdr:spPr>
        <a:xfrm>
          <a:off x="6705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69202</xdr:rowOff>
    </xdr:from>
    <xdr:to>
      <xdr:col>55</xdr:col>
      <xdr:colOff>50800</xdr:colOff>
      <xdr:row>78</xdr:row>
      <xdr:rowOff>170802</xdr:rowOff>
    </xdr:to>
    <xdr:sp macro="" textlink="">
      <xdr:nvSpPr>
        <xdr:cNvPr id="427" name="楕円 426"/>
        <xdr:cNvSpPr/>
      </xdr:nvSpPr>
      <xdr:spPr>
        <a:xfrm>
          <a:off x="104267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155579</xdr:rowOff>
    </xdr:from>
    <xdr:ext cx="469744" cy="259045"/>
    <xdr:sp macro="" textlink="">
      <xdr:nvSpPr>
        <xdr:cNvPr id="428" name="普通建設事業費 （ うち新規整備　）該当値テキスト"/>
        <xdr:cNvSpPr txBox="1"/>
      </xdr:nvSpPr>
      <xdr:spPr>
        <a:xfrm>
          <a:off x="10528300" y="133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87071</xdr:rowOff>
    </xdr:from>
    <xdr:to>
      <xdr:col>50</xdr:col>
      <xdr:colOff>165100</xdr:colOff>
      <xdr:row>79</xdr:row>
      <xdr:rowOff>17221</xdr:rowOff>
    </xdr:to>
    <xdr:sp macro="" textlink="">
      <xdr:nvSpPr>
        <xdr:cNvPr id="429" name="楕円 428"/>
        <xdr:cNvSpPr/>
      </xdr:nvSpPr>
      <xdr:spPr>
        <a:xfrm>
          <a:off x="9588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8348</xdr:rowOff>
    </xdr:from>
    <xdr:ext cx="469744" cy="259045"/>
    <xdr:sp macro="" textlink="">
      <xdr:nvSpPr>
        <xdr:cNvPr id="430" name="テキスト ボックス 429"/>
        <xdr:cNvSpPr txBox="1"/>
      </xdr:nvSpPr>
      <xdr:spPr>
        <a:xfrm>
          <a:off x="9404428" y="135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9804</xdr:rowOff>
    </xdr:from>
    <xdr:to>
      <xdr:col>46</xdr:col>
      <xdr:colOff>38100</xdr:colOff>
      <xdr:row>78</xdr:row>
      <xdr:rowOff>111404</xdr:rowOff>
    </xdr:to>
    <xdr:sp macro="" textlink="">
      <xdr:nvSpPr>
        <xdr:cNvPr id="431" name="楕円 430"/>
        <xdr:cNvSpPr/>
      </xdr:nvSpPr>
      <xdr:spPr>
        <a:xfrm>
          <a:off x="8699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127931</xdr:rowOff>
    </xdr:from>
    <xdr:ext cx="534377" cy="259045"/>
    <xdr:sp macro="" textlink="">
      <xdr:nvSpPr>
        <xdr:cNvPr id="432" name="テキスト ボックス 431"/>
        <xdr:cNvSpPr txBox="1"/>
      </xdr:nvSpPr>
      <xdr:spPr>
        <a:xfrm>
          <a:off x="8483111" y="131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96686</xdr:rowOff>
    </xdr:from>
    <xdr:to>
      <xdr:col>41</xdr:col>
      <xdr:colOff>101600</xdr:colOff>
      <xdr:row>78</xdr:row>
      <xdr:rowOff>26836</xdr:rowOff>
    </xdr:to>
    <xdr:sp macro="" textlink="">
      <xdr:nvSpPr>
        <xdr:cNvPr id="433" name="楕円 432"/>
        <xdr:cNvSpPr/>
      </xdr:nvSpPr>
      <xdr:spPr>
        <a:xfrm>
          <a:off x="7810500" y="132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43363</xdr:rowOff>
    </xdr:from>
    <xdr:ext cx="534377" cy="259045"/>
    <xdr:sp macro="" textlink="">
      <xdr:nvSpPr>
        <xdr:cNvPr id="434" name="テキスト ボックス 433"/>
        <xdr:cNvSpPr txBox="1"/>
      </xdr:nvSpPr>
      <xdr:spPr>
        <a:xfrm>
          <a:off x="7594111" y="130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952</xdr:rowOff>
    </xdr:from>
    <xdr:to>
      <xdr:col>36</xdr:col>
      <xdr:colOff>165100</xdr:colOff>
      <xdr:row>78</xdr:row>
      <xdr:rowOff>102552</xdr:rowOff>
    </xdr:to>
    <xdr:sp macro="" textlink="">
      <xdr:nvSpPr>
        <xdr:cNvPr id="435" name="楕円 434"/>
        <xdr:cNvSpPr/>
      </xdr:nvSpPr>
      <xdr:spPr>
        <a:xfrm>
          <a:off x="6921500" y="133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93679</xdr:rowOff>
    </xdr:from>
    <xdr:ext cx="534377" cy="259045"/>
    <xdr:sp macro="" textlink="">
      <xdr:nvSpPr>
        <xdr:cNvPr id="436" name="テキスト ボックス 435"/>
        <xdr:cNvSpPr txBox="1"/>
      </xdr:nvSpPr>
      <xdr:spPr>
        <a:xfrm>
          <a:off x="6705111" y="134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0" name="直線コネクタ 459"/>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1"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2" name="直線コネクタ 461"/>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3"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4" name="直線コネクタ 463"/>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100800</xdr:rowOff>
    </xdr:from>
    <xdr:to>
      <xdr:col>55</xdr:col>
      <xdr:colOff>0</xdr:colOff>
      <xdr:row>97</xdr:row>
      <xdr:rowOff>13875</xdr:rowOff>
    </xdr:to>
    <xdr:cxnSp macro="">
      <xdr:nvCxnSpPr>
        <xdr:cNvPr id="465" name="直線コネクタ 464"/>
        <xdr:cNvCxnSpPr/>
      </xdr:nvCxnSpPr>
      <xdr:spPr>
        <a:xfrm>
          <a:off x="9639300" y="16560000"/>
          <a:ext cx="838200" cy="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6"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7" name="フローチャート: 判断 466"/>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100800</xdr:rowOff>
    </xdr:from>
    <xdr:to>
      <xdr:col>50</xdr:col>
      <xdr:colOff>114300</xdr:colOff>
      <xdr:row>97</xdr:row>
      <xdr:rowOff>10122</xdr:rowOff>
    </xdr:to>
    <xdr:cxnSp macro="">
      <xdr:nvCxnSpPr>
        <xdr:cNvPr id="468" name="直線コネクタ 467"/>
        <xdr:cNvCxnSpPr/>
      </xdr:nvCxnSpPr>
      <xdr:spPr>
        <a:xfrm flipV="1">
          <a:off x="8750300" y="1656000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55905</xdr:rowOff>
    </xdr:from>
    <xdr:to>
      <xdr:col>50</xdr:col>
      <xdr:colOff>165100</xdr:colOff>
      <xdr:row>96</xdr:row>
      <xdr:rowOff>157505</xdr:rowOff>
    </xdr:to>
    <xdr:sp macro="" textlink="">
      <xdr:nvSpPr>
        <xdr:cNvPr id="469" name="フローチャート: 判断 468"/>
        <xdr:cNvSpPr/>
      </xdr:nvSpPr>
      <xdr:spPr>
        <a:xfrm>
          <a:off x="95885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148632</xdr:rowOff>
    </xdr:from>
    <xdr:ext cx="534377" cy="259045"/>
    <xdr:sp macro="" textlink="">
      <xdr:nvSpPr>
        <xdr:cNvPr id="470" name="テキスト ボックス 469"/>
        <xdr:cNvSpPr txBox="1"/>
      </xdr:nvSpPr>
      <xdr:spPr>
        <a:xfrm>
          <a:off x="9372111" y="166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10122</xdr:rowOff>
    </xdr:from>
    <xdr:to>
      <xdr:col>45</xdr:col>
      <xdr:colOff>177800</xdr:colOff>
      <xdr:row>97</xdr:row>
      <xdr:rowOff>15036</xdr:rowOff>
    </xdr:to>
    <xdr:cxnSp macro="">
      <xdr:nvCxnSpPr>
        <xdr:cNvPr id="471" name="直線コネクタ 470"/>
        <xdr:cNvCxnSpPr/>
      </xdr:nvCxnSpPr>
      <xdr:spPr>
        <a:xfrm flipV="1">
          <a:off x="7861300" y="1664077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93187</xdr:rowOff>
    </xdr:from>
    <xdr:to>
      <xdr:col>46</xdr:col>
      <xdr:colOff>38100</xdr:colOff>
      <xdr:row>97</xdr:row>
      <xdr:rowOff>23337</xdr:rowOff>
    </xdr:to>
    <xdr:sp macro="" textlink="">
      <xdr:nvSpPr>
        <xdr:cNvPr id="472" name="フローチャート: 判断 471"/>
        <xdr:cNvSpPr/>
      </xdr:nvSpPr>
      <xdr:spPr>
        <a:xfrm>
          <a:off x="8699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39864</xdr:rowOff>
    </xdr:from>
    <xdr:ext cx="534377" cy="259045"/>
    <xdr:sp macro="" textlink="">
      <xdr:nvSpPr>
        <xdr:cNvPr id="473" name="テキスト ボックス 472"/>
        <xdr:cNvSpPr txBox="1"/>
      </xdr:nvSpPr>
      <xdr:spPr>
        <a:xfrm>
          <a:off x="8483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15036</xdr:rowOff>
    </xdr:from>
    <xdr:to>
      <xdr:col>41</xdr:col>
      <xdr:colOff>50800</xdr:colOff>
      <xdr:row>97</xdr:row>
      <xdr:rowOff>57386</xdr:rowOff>
    </xdr:to>
    <xdr:cxnSp macro="">
      <xdr:nvCxnSpPr>
        <xdr:cNvPr id="474" name="直線コネクタ 473"/>
        <xdr:cNvCxnSpPr/>
      </xdr:nvCxnSpPr>
      <xdr:spPr>
        <a:xfrm flipV="1">
          <a:off x="6972300" y="16645686"/>
          <a:ext cx="889000" cy="4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19901</xdr:rowOff>
    </xdr:from>
    <xdr:to>
      <xdr:col>41</xdr:col>
      <xdr:colOff>101600</xdr:colOff>
      <xdr:row>96</xdr:row>
      <xdr:rowOff>121501</xdr:rowOff>
    </xdr:to>
    <xdr:sp macro="" textlink="">
      <xdr:nvSpPr>
        <xdr:cNvPr id="475" name="フローチャート: 判断 474"/>
        <xdr:cNvSpPr/>
      </xdr:nvSpPr>
      <xdr:spPr>
        <a:xfrm>
          <a:off x="7810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138028</xdr:rowOff>
    </xdr:from>
    <xdr:ext cx="534377" cy="259045"/>
    <xdr:sp macro="" textlink="">
      <xdr:nvSpPr>
        <xdr:cNvPr id="476" name="テキスト ボックス 475"/>
        <xdr:cNvSpPr txBox="1"/>
      </xdr:nvSpPr>
      <xdr:spPr>
        <a:xfrm>
          <a:off x="7594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77432</xdr:rowOff>
    </xdr:from>
    <xdr:to>
      <xdr:col>36</xdr:col>
      <xdr:colOff>165100</xdr:colOff>
      <xdr:row>97</xdr:row>
      <xdr:rowOff>7582</xdr:rowOff>
    </xdr:to>
    <xdr:sp macro="" textlink="">
      <xdr:nvSpPr>
        <xdr:cNvPr id="477" name="フローチャート: 判断 476"/>
        <xdr:cNvSpPr/>
      </xdr:nvSpPr>
      <xdr:spPr>
        <a:xfrm>
          <a:off x="6921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24109</xdr:rowOff>
    </xdr:from>
    <xdr:ext cx="534377" cy="259045"/>
    <xdr:sp macro="" textlink="">
      <xdr:nvSpPr>
        <xdr:cNvPr id="478" name="テキスト ボックス 477"/>
        <xdr:cNvSpPr txBox="1"/>
      </xdr:nvSpPr>
      <xdr:spPr>
        <a:xfrm>
          <a:off x="6705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134525</xdr:rowOff>
    </xdr:from>
    <xdr:to>
      <xdr:col>55</xdr:col>
      <xdr:colOff>50800</xdr:colOff>
      <xdr:row>97</xdr:row>
      <xdr:rowOff>64675</xdr:rowOff>
    </xdr:to>
    <xdr:sp macro="" textlink="">
      <xdr:nvSpPr>
        <xdr:cNvPr id="484" name="楕円 483"/>
        <xdr:cNvSpPr/>
      </xdr:nvSpPr>
      <xdr:spPr>
        <a:xfrm>
          <a:off x="10426700" y="165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112952</xdr:rowOff>
    </xdr:from>
    <xdr:ext cx="534377" cy="259045"/>
    <xdr:sp macro="" textlink="">
      <xdr:nvSpPr>
        <xdr:cNvPr id="485" name="普通建設事業費 （ うち更新整備　）該当値テキスト"/>
        <xdr:cNvSpPr txBox="1"/>
      </xdr:nvSpPr>
      <xdr:spPr>
        <a:xfrm>
          <a:off x="10528300" y="165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50000</xdr:rowOff>
    </xdr:from>
    <xdr:to>
      <xdr:col>50</xdr:col>
      <xdr:colOff>165100</xdr:colOff>
      <xdr:row>96</xdr:row>
      <xdr:rowOff>151600</xdr:rowOff>
    </xdr:to>
    <xdr:sp macro="" textlink="">
      <xdr:nvSpPr>
        <xdr:cNvPr id="486" name="楕円 485"/>
        <xdr:cNvSpPr/>
      </xdr:nvSpPr>
      <xdr:spPr>
        <a:xfrm>
          <a:off x="9588500" y="165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168127</xdr:rowOff>
    </xdr:from>
    <xdr:ext cx="534377" cy="259045"/>
    <xdr:sp macro="" textlink="">
      <xdr:nvSpPr>
        <xdr:cNvPr id="487" name="テキスト ボックス 486"/>
        <xdr:cNvSpPr txBox="1"/>
      </xdr:nvSpPr>
      <xdr:spPr>
        <a:xfrm>
          <a:off x="9372111" y="162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130772</xdr:rowOff>
    </xdr:from>
    <xdr:to>
      <xdr:col>46</xdr:col>
      <xdr:colOff>38100</xdr:colOff>
      <xdr:row>97</xdr:row>
      <xdr:rowOff>60922</xdr:rowOff>
    </xdr:to>
    <xdr:sp macro="" textlink="">
      <xdr:nvSpPr>
        <xdr:cNvPr id="488" name="楕円 487"/>
        <xdr:cNvSpPr/>
      </xdr:nvSpPr>
      <xdr:spPr>
        <a:xfrm>
          <a:off x="8699500" y="16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52049</xdr:rowOff>
    </xdr:from>
    <xdr:ext cx="534377" cy="259045"/>
    <xdr:sp macro="" textlink="">
      <xdr:nvSpPr>
        <xdr:cNvPr id="489" name="テキスト ボックス 488"/>
        <xdr:cNvSpPr txBox="1"/>
      </xdr:nvSpPr>
      <xdr:spPr>
        <a:xfrm>
          <a:off x="8483111" y="166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135686</xdr:rowOff>
    </xdr:from>
    <xdr:to>
      <xdr:col>41</xdr:col>
      <xdr:colOff>101600</xdr:colOff>
      <xdr:row>97</xdr:row>
      <xdr:rowOff>65836</xdr:rowOff>
    </xdr:to>
    <xdr:sp macro="" textlink="">
      <xdr:nvSpPr>
        <xdr:cNvPr id="490" name="楕円 489"/>
        <xdr:cNvSpPr/>
      </xdr:nvSpPr>
      <xdr:spPr>
        <a:xfrm>
          <a:off x="7810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56963</xdr:rowOff>
    </xdr:from>
    <xdr:ext cx="534377" cy="259045"/>
    <xdr:sp macro="" textlink="">
      <xdr:nvSpPr>
        <xdr:cNvPr id="491" name="テキスト ボックス 490"/>
        <xdr:cNvSpPr txBox="1"/>
      </xdr:nvSpPr>
      <xdr:spPr>
        <a:xfrm>
          <a:off x="7594111" y="166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6586</xdr:rowOff>
    </xdr:from>
    <xdr:to>
      <xdr:col>36</xdr:col>
      <xdr:colOff>165100</xdr:colOff>
      <xdr:row>97</xdr:row>
      <xdr:rowOff>108186</xdr:rowOff>
    </xdr:to>
    <xdr:sp macro="" textlink="">
      <xdr:nvSpPr>
        <xdr:cNvPr id="492" name="楕円 491"/>
        <xdr:cNvSpPr/>
      </xdr:nvSpPr>
      <xdr:spPr>
        <a:xfrm>
          <a:off x="69215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99313</xdr:rowOff>
    </xdr:from>
    <xdr:ext cx="534377" cy="259045"/>
    <xdr:sp macro="" textlink="">
      <xdr:nvSpPr>
        <xdr:cNvPr id="493" name="テキスト ボックス 492"/>
        <xdr:cNvSpPr txBox="1"/>
      </xdr:nvSpPr>
      <xdr:spPr>
        <a:xfrm>
          <a:off x="6705111" y="16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7" name="直線コネクタ 516"/>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0"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1" name="直線コネクタ 520"/>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163475</xdr:rowOff>
    </xdr:from>
    <xdr:to>
      <xdr:col>85</xdr:col>
      <xdr:colOff>127000</xdr:colOff>
      <xdr:row>39</xdr:row>
      <xdr:rowOff>44450</xdr:rowOff>
    </xdr:to>
    <xdr:cxnSp macro="">
      <xdr:nvCxnSpPr>
        <xdr:cNvPr id="522" name="直線コネクタ 521"/>
        <xdr:cNvCxnSpPr/>
      </xdr:nvCxnSpPr>
      <xdr:spPr>
        <a:xfrm>
          <a:off x="15481300" y="6678575"/>
          <a:ext cx="8382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3"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4" name="フローチャート: 判断 523"/>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124993</xdr:rowOff>
    </xdr:from>
    <xdr:to>
      <xdr:col>81</xdr:col>
      <xdr:colOff>50800</xdr:colOff>
      <xdr:row>38</xdr:row>
      <xdr:rowOff>163475</xdr:rowOff>
    </xdr:to>
    <xdr:cxnSp macro="">
      <xdr:nvCxnSpPr>
        <xdr:cNvPr id="525" name="直線コネクタ 524"/>
        <xdr:cNvCxnSpPr/>
      </xdr:nvCxnSpPr>
      <xdr:spPr>
        <a:xfrm>
          <a:off x="14592300" y="6640093"/>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66802</xdr:rowOff>
    </xdr:from>
    <xdr:to>
      <xdr:col>81</xdr:col>
      <xdr:colOff>101600</xdr:colOff>
      <xdr:row>38</xdr:row>
      <xdr:rowOff>168402</xdr:rowOff>
    </xdr:to>
    <xdr:sp macro="" textlink="">
      <xdr:nvSpPr>
        <xdr:cNvPr id="526" name="フローチャート: 判断 525"/>
        <xdr:cNvSpPr/>
      </xdr:nvSpPr>
      <xdr:spPr>
        <a:xfrm>
          <a:off x="15430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13479</xdr:rowOff>
    </xdr:from>
    <xdr:ext cx="469744" cy="259045"/>
    <xdr:sp macro="" textlink="">
      <xdr:nvSpPr>
        <xdr:cNvPr id="527" name="テキスト ボックス 526"/>
        <xdr:cNvSpPr txBox="1"/>
      </xdr:nvSpPr>
      <xdr:spPr>
        <a:xfrm>
          <a:off x="15246428" y="63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124993</xdr:rowOff>
    </xdr:from>
    <xdr:to>
      <xdr:col>76</xdr:col>
      <xdr:colOff>114300</xdr:colOff>
      <xdr:row>39</xdr:row>
      <xdr:rowOff>44450</xdr:rowOff>
    </xdr:to>
    <xdr:cxnSp macro="">
      <xdr:nvCxnSpPr>
        <xdr:cNvPr id="528" name="直線コネクタ 527"/>
        <xdr:cNvCxnSpPr/>
      </xdr:nvCxnSpPr>
      <xdr:spPr>
        <a:xfrm flipV="1">
          <a:off x="13703300" y="6640093"/>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38836</xdr:rowOff>
    </xdr:from>
    <xdr:to>
      <xdr:col>76</xdr:col>
      <xdr:colOff>165100</xdr:colOff>
      <xdr:row>38</xdr:row>
      <xdr:rowOff>140436</xdr:rowOff>
    </xdr:to>
    <xdr:sp macro="" textlink="">
      <xdr:nvSpPr>
        <xdr:cNvPr id="529" name="フローチャート: 判断 528"/>
        <xdr:cNvSpPr/>
      </xdr:nvSpPr>
      <xdr:spPr>
        <a:xfrm>
          <a:off x="14541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156964</xdr:rowOff>
    </xdr:from>
    <xdr:ext cx="469744" cy="259045"/>
    <xdr:sp macro="" textlink="">
      <xdr:nvSpPr>
        <xdr:cNvPr id="530" name="テキスト ボックス 529"/>
        <xdr:cNvSpPr txBox="1"/>
      </xdr:nvSpPr>
      <xdr:spPr>
        <a:xfrm>
          <a:off x="14357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118618</xdr:rowOff>
    </xdr:from>
    <xdr:to>
      <xdr:col>72</xdr:col>
      <xdr:colOff>38100</xdr:colOff>
      <xdr:row>39</xdr:row>
      <xdr:rowOff>48768</xdr:rowOff>
    </xdr:to>
    <xdr:sp macro="" textlink="">
      <xdr:nvSpPr>
        <xdr:cNvPr id="532" name="フローチャート: 判断 531"/>
        <xdr:cNvSpPr/>
      </xdr:nvSpPr>
      <xdr:spPr>
        <a:xfrm>
          <a:off x="13652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65295</xdr:rowOff>
    </xdr:from>
    <xdr:ext cx="378565" cy="259045"/>
    <xdr:sp macro="" textlink="">
      <xdr:nvSpPr>
        <xdr:cNvPr id="533" name="テキスト ボックス 532"/>
        <xdr:cNvSpPr txBox="1"/>
      </xdr:nvSpPr>
      <xdr:spPr>
        <a:xfrm>
          <a:off x="13514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132715</xdr:rowOff>
    </xdr:from>
    <xdr:to>
      <xdr:col>67</xdr:col>
      <xdr:colOff>101600</xdr:colOff>
      <xdr:row>39</xdr:row>
      <xdr:rowOff>62865</xdr:rowOff>
    </xdr:to>
    <xdr:sp macro="" textlink="">
      <xdr:nvSpPr>
        <xdr:cNvPr id="534" name="フローチャート: 判断 533"/>
        <xdr:cNvSpPr/>
      </xdr:nvSpPr>
      <xdr:spPr>
        <a:xfrm>
          <a:off x="12763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79392</xdr:rowOff>
    </xdr:from>
    <xdr:ext cx="378565" cy="259045"/>
    <xdr:sp macro="" textlink="">
      <xdr:nvSpPr>
        <xdr:cNvPr id="535" name="テキスト ボックス 534"/>
        <xdr:cNvSpPr txBox="1"/>
      </xdr:nvSpPr>
      <xdr:spPr>
        <a:xfrm>
          <a:off x="12625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112675</xdr:rowOff>
    </xdr:from>
    <xdr:to>
      <xdr:col>81</xdr:col>
      <xdr:colOff>101600</xdr:colOff>
      <xdr:row>39</xdr:row>
      <xdr:rowOff>42825</xdr:rowOff>
    </xdr:to>
    <xdr:sp macro="" textlink="">
      <xdr:nvSpPr>
        <xdr:cNvPr id="543" name="楕円 542"/>
        <xdr:cNvSpPr/>
      </xdr:nvSpPr>
      <xdr:spPr>
        <a:xfrm>
          <a:off x="15430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33952</xdr:rowOff>
    </xdr:from>
    <xdr:ext cx="378565" cy="259045"/>
    <xdr:sp macro="" textlink="">
      <xdr:nvSpPr>
        <xdr:cNvPr id="544" name="テキスト ボックス 543"/>
        <xdr:cNvSpPr txBox="1"/>
      </xdr:nvSpPr>
      <xdr:spPr>
        <a:xfrm>
          <a:off x="15292017" y="672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74193</xdr:rowOff>
    </xdr:from>
    <xdr:to>
      <xdr:col>76</xdr:col>
      <xdr:colOff>165100</xdr:colOff>
      <xdr:row>39</xdr:row>
      <xdr:rowOff>4343</xdr:rowOff>
    </xdr:to>
    <xdr:sp macro="" textlink="">
      <xdr:nvSpPr>
        <xdr:cNvPr id="545" name="楕円 544"/>
        <xdr:cNvSpPr/>
      </xdr:nvSpPr>
      <xdr:spPr>
        <a:xfrm>
          <a:off x="14541500" y="65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166920</xdr:rowOff>
    </xdr:from>
    <xdr:ext cx="469744" cy="259045"/>
    <xdr:sp macro="" textlink="">
      <xdr:nvSpPr>
        <xdr:cNvPr id="546" name="テキスト ボックス 545"/>
        <xdr:cNvSpPr txBox="1"/>
      </xdr:nvSpPr>
      <xdr:spPr>
        <a:xfrm>
          <a:off x="14357428" y="66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6" name="直線コネクタ 625"/>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7"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8" name="直線コネクタ 627"/>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29"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0" name="直線コネクタ 629"/>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84411</xdr:rowOff>
    </xdr:from>
    <xdr:to>
      <xdr:col>85</xdr:col>
      <xdr:colOff>127000</xdr:colOff>
      <xdr:row>75</xdr:row>
      <xdr:rowOff>147309</xdr:rowOff>
    </xdr:to>
    <xdr:cxnSp macro="">
      <xdr:nvCxnSpPr>
        <xdr:cNvPr id="631" name="直線コネクタ 630"/>
        <xdr:cNvCxnSpPr/>
      </xdr:nvCxnSpPr>
      <xdr:spPr>
        <a:xfrm>
          <a:off x="15481300" y="12943161"/>
          <a:ext cx="8382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2"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3" name="フローチャート: 判断 632"/>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80590</xdr:rowOff>
    </xdr:from>
    <xdr:to>
      <xdr:col>81</xdr:col>
      <xdr:colOff>50800</xdr:colOff>
      <xdr:row>75</xdr:row>
      <xdr:rowOff>84411</xdr:rowOff>
    </xdr:to>
    <xdr:cxnSp macro="">
      <xdr:nvCxnSpPr>
        <xdr:cNvPr id="634" name="直線コネクタ 633"/>
        <xdr:cNvCxnSpPr/>
      </xdr:nvCxnSpPr>
      <xdr:spPr>
        <a:xfrm>
          <a:off x="14592300" y="12939340"/>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77078</xdr:rowOff>
    </xdr:from>
    <xdr:to>
      <xdr:col>81</xdr:col>
      <xdr:colOff>101600</xdr:colOff>
      <xdr:row>75</xdr:row>
      <xdr:rowOff>7228</xdr:rowOff>
    </xdr:to>
    <xdr:sp macro="" textlink="">
      <xdr:nvSpPr>
        <xdr:cNvPr id="635" name="フローチャート: 判断 634"/>
        <xdr:cNvSpPr/>
      </xdr:nvSpPr>
      <xdr:spPr>
        <a:xfrm>
          <a:off x="15430500" y="1276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23755</xdr:rowOff>
    </xdr:from>
    <xdr:ext cx="534377" cy="259045"/>
    <xdr:sp macro="" textlink="">
      <xdr:nvSpPr>
        <xdr:cNvPr id="636" name="テキスト ボックス 635"/>
        <xdr:cNvSpPr txBox="1"/>
      </xdr:nvSpPr>
      <xdr:spPr>
        <a:xfrm>
          <a:off x="15214111" y="125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169516</xdr:rowOff>
    </xdr:from>
    <xdr:to>
      <xdr:col>76</xdr:col>
      <xdr:colOff>114300</xdr:colOff>
      <xdr:row>75</xdr:row>
      <xdr:rowOff>80590</xdr:rowOff>
    </xdr:to>
    <xdr:cxnSp macro="">
      <xdr:nvCxnSpPr>
        <xdr:cNvPr id="637" name="直線コネクタ 636"/>
        <xdr:cNvCxnSpPr/>
      </xdr:nvCxnSpPr>
      <xdr:spPr>
        <a:xfrm>
          <a:off x="13703300" y="1285681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91284</xdr:rowOff>
    </xdr:from>
    <xdr:to>
      <xdr:col>76</xdr:col>
      <xdr:colOff>165100</xdr:colOff>
      <xdr:row>75</xdr:row>
      <xdr:rowOff>21434</xdr:rowOff>
    </xdr:to>
    <xdr:sp macro="" textlink="">
      <xdr:nvSpPr>
        <xdr:cNvPr id="638" name="フローチャート: 判断 637"/>
        <xdr:cNvSpPr/>
      </xdr:nvSpPr>
      <xdr:spPr>
        <a:xfrm>
          <a:off x="14541500" y="1277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37961</xdr:rowOff>
    </xdr:from>
    <xdr:ext cx="534377" cy="259045"/>
    <xdr:sp macro="" textlink="">
      <xdr:nvSpPr>
        <xdr:cNvPr id="639" name="テキスト ボックス 638"/>
        <xdr:cNvSpPr txBox="1"/>
      </xdr:nvSpPr>
      <xdr:spPr>
        <a:xfrm>
          <a:off x="14325111" y="12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170267</xdr:rowOff>
    </xdr:from>
    <xdr:to>
      <xdr:col>71</xdr:col>
      <xdr:colOff>177800</xdr:colOff>
      <xdr:row>74</xdr:row>
      <xdr:rowOff>169516</xdr:rowOff>
    </xdr:to>
    <xdr:cxnSp macro="">
      <xdr:nvCxnSpPr>
        <xdr:cNvPr id="640" name="直線コネクタ 639"/>
        <xdr:cNvCxnSpPr/>
      </xdr:nvCxnSpPr>
      <xdr:spPr>
        <a:xfrm>
          <a:off x="12814300" y="12686117"/>
          <a:ext cx="889000" cy="1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48046</xdr:rowOff>
    </xdr:from>
    <xdr:to>
      <xdr:col>72</xdr:col>
      <xdr:colOff>38100</xdr:colOff>
      <xdr:row>74</xdr:row>
      <xdr:rowOff>149646</xdr:rowOff>
    </xdr:to>
    <xdr:sp macro="" textlink="">
      <xdr:nvSpPr>
        <xdr:cNvPr id="641" name="フローチャート: 判断 640"/>
        <xdr:cNvSpPr/>
      </xdr:nvSpPr>
      <xdr:spPr>
        <a:xfrm>
          <a:off x="13652500" y="127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166173</xdr:rowOff>
    </xdr:from>
    <xdr:ext cx="534377" cy="259045"/>
    <xdr:sp macro="" textlink="">
      <xdr:nvSpPr>
        <xdr:cNvPr id="642" name="テキスト ボックス 641"/>
        <xdr:cNvSpPr txBox="1"/>
      </xdr:nvSpPr>
      <xdr:spPr>
        <a:xfrm>
          <a:off x="13436111" y="125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22083</xdr:rowOff>
    </xdr:from>
    <xdr:to>
      <xdr:col>67</xdr:col>
      <xdr:colOff>101600</xdr:colOff>
      <xdr:row>74</xdr:row>
      <xdr:rowOff>123683</xdr:rowOff>
    </xdr:to>
    <xdr:sp macro="" textlink="">
      <xdr:nvSpPr>
        <xdr:cNvPr id="643" name="フローチャート: 判断 642"/>
        <xdr:cNvSpPr/>
      </xdr:nvSpPr>
      <xdr:spPr>
        <a:xfrm>
          <a:off x="12763500" y="1270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114810</xdr:rowOff>
    </xdr:from>
    <xdr:ext cx="534377" cy="259045"/>
    <xdr:sp macro="" textlink="">
      <xdr:nvSpPr>
        <xdr:cNvPr id="644" name="テキスト ボックス 643"/>
        <xdr:cNvSpPr txBox="1"/>
      </xdr:nvSpPr>
      <xdr:spPr>
        <a:xfrm>
          <a:off x="12547111" y="128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96509</xdr:rowOff>
    </xdr:from>
    <xdr:to>
      <xdr:col>85</xdr:col>
      <xdr:colOff>177800</xdr:colOff>
      <xdr:row>76</xdr:row>
      <xdr:rowOff>26659</xdr:rowOff>
    </xdr:to>
    <xdr:sp macro="" textlink="">
      <xdr:nvSpPr>
        <xdr:cNvPr id="650" name="楕円 649"/>
        <xdr:cNvSpPr/>
      </xdr:nvSpPr>
      <xdr:spPr>
        <a:xfrm>
          <a:off x="16268700" y="129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74936</xdr:rowOff>
    </xdr:from>
    <xdr:ext cx="534377" cy="259045"/>
    <xdr:sp macro="" textlink="">
      <xdr:nvSpPr>
        <xdr:cNvPr id="651" name="公債費該当値テキスト"/>
        <xdr:cNvSpPr txBox="1"/>
      </xdr:nvSpPr>
      <xdr:spPr>
        <a:xfrm>
          <a:off x="16370300" y="129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33611</xdr:rowOff>
    </xdr:from>
    <xdr:to>
      <xdr:col>81</xdr:col>
      <xdr:colOff>101600</xdr:colOff>
      <xdr:row>75</xdr:row>
      <xdr:rowOff>135211</xdr:rowOff>
    </xdr:to>
    <xdr:sp macro="" textlink="">
      <xdr:nvSpPr>
        <xdr:cNvPr id="652" name="楕円 651"/>
        <xdr:cNvSpPr/>
      </xdr:nvSpPr>
      <xdr:spPr>
        <a:xfrm>
          <a:off x="15430500" y="128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126339</xdr:rowOff>
    </xdr:from>
    <xdr:ext cx="534377" cy="259045"/>
    <xdr:sp macro="" textlink="">
      <xdr:nvSpPr>
        <xdr:cNvPr id="653" name="テキスト ボックス 652"/>
        <xdr:cNvSpPr txBox="1"/>
      </xdr:nvSpPr>
      <xdr:spPr>
        <a:xfrm>
          <a:off x="15214111" y="129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29790</xdr:rowOff>
    </xdr:from>
    <xdr:to>
      <xdr:col>76</xdr:col>
      <xdr:colOff>165100</xdr:colOff>
      <xdr:row>75</xdr:row>
      <xdr:rowOff>131390</xdr:rowOff>
    </xdr:to>
    <xdr:sp macro="" textlink="">
      <xdr:nvSpPr>
        <xdr:cNvPr id="654" name="楕円 653"/>
        <xdr:cNvSpPr/>
      </xdr:nvSpPr>
      <xdr:spPr>
        <a:xfrm>
          <a:off x="14541500" y="12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122517</xdr:rowOff>
    </xdr:from>
    <xdr:ext cx="534377" cy="259045"/>
    <xdr:sp macro="" textlink="">
      <xdr:nvSpPr>
        <xdr:cNvPr id="655" name="テキスト ボックス 654"/>
        <xdr:cNvSpPr txBox="1"/>
      </xdr:nvSpPr>
      <xdr:spPr>
        <a:xfrm>
          <a:off x="14325111" y="12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118716</xdr:rowOff>
    </xdr:from>
    <xdr:to>
      <xdr:col>72</xdr:col>
      <xdr:colOff>38100</xdr:colOff>
      <xdr:row>75</xdr:row>
      <xdr:rowOff>48866</xdr:rowOff>
    </xdr:to>
    <xdr:sp macro="" textlink="">
      <xdr:nvSpPr>
        <xdr:cNvPr id="656" name="楕円 655"/>
        <xdr:cNvSpPr/>
      </xdr:nvSpPr>
      <xdr:spPr>
        <a:xfrm>
          <a:off x="13652500" y="128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39993</xdr:rowOff>
    </xdr:from>
    <xdr:ext cx="534377" cy="259045"/>
    <xdr:sp macro="" textlink="">
      <xdr:nvSpPr>
        <xdr:cNvPr id="657" name="テキスト ボックス 656"/>
        <xdr:cNvSpPr txBox="1"/>
      </xdr:nvSpPr>
      <xdr:spPr>
        <a:xfrm>
          <a:off x="13436111" y="128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119467</xdr:rowOff>
    </xdr:from>
    <xdr:to>
      <xdr:col>67</xdr:col>
      <xdr:colOff>101600</xdr:colOff>
      <xdr:row>74</xdr:row>
      <xdr:rowOff>49617</xdr:rowOff>
    </xdr:to>
    <xdr:sp macro="" textlink="">
      <xdr:nvSpPr>
        <xdr:cNvPr id="658" name="楕円 657"/>
        <xdr:cNvSpPr/>
      </xdr:nvSpPr>
      <xdr:spPr>
        <a:xfrm>
          <a:off x="12763500" y="126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66144</xdr:rowOff>
    </xdr:from>
    <xdr:ext cx="534377" cy="259045"/>
    <xdr:sp macro="" textlink="">
      <xdr:nvSpPr>
        <xdr:cNvPr id="659" name="テキスト ボックス 658"/>
        <xdr:cNvSpPr txBox="1"/>
      </xdr:nvSpPr>
      <xdr:spPr>
        <a:xfrm>
          <a:off x="12547111" y="124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1" name="直線コネクタ 680"/>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2"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3" name="直線コネクタ 682"/>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4"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5" name="直線コネクタ 684"/>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117937</xdr:rowOff>
    </xdr:from>
    <xdr:to>
      <xdr:col>85</xdr:col>
      <xdr:colOff>127000</xdr:colOff>
      <xdr:row>97</xdr:row>
      <xdr:rowOff>41494</xdr:rowOff>
    </xdr:to>
    <xdr:cxnSp macro="">
      <xdr:nvCxnSpPr>
        <xdr:cNvPr id="686" name="直線コネクタ 685"/>
        <xdr:cNvCxnSpPr/>
      </xdr:nvCxnSpPr>
      <xdr:spPr>
        <a:xfrm flipV="1">
          <a:off x="15481300" y="16577137"/>
          <a:ext cx="8382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7"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8" name="フローチャート: 判断 687"/>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149690</xdr:rowOff>
    </xdr:from>
    <xdr:to>
      <xdr:col>81</xdr:col>
      <xdr:colOff>50800</xdr:colOff>
      <xdr:row>97</xdr:row>
      <xdr:rowOff>41494</xdr:rowOff>
    </xdr:to>
    <xdr:cxnSp macro="">
      <xdr:nvCxnSpPr>
        <xdr:cNvPr id="689" name="直線コネクタ 688"/>
        <xdr:cNvCxnSpPr/>
      </xdr:nvCxnSpPr>
      <xdr:spPr>
        <a:xfrm>
          <a:off x="14592300" y="16608890"/>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2856</xdr:rowOff>
    </xdr:from>
    <xdr:to>
      <xdr:col>81</xdr:col>
      <xdr:colOff>101600</xdr:colOff>
      <xdr:row>97</xdr:row>
      <xdr:rowOff>104456</xdr:rowOff>
    </xdr:to>
    <xdr:sp macro="" textlink="">
      <xdr:nvSpPr>
        <xdr:cNvPr id="690" name="フローチャート: 判断 689"/>
        <xdr:cNvSpPr/>
      </xdr:nvSpPr>
      <xdr:spPr>
        <a:xfrm>
          <a:off x="154305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95583</xdr:rowOff>
    </xdr:from>
    <xdr:ext cx="534377" cy="259045"/>
    <xdr:sp macro="" textlink="">
      <xdr:nvSpPr>
        <xdr:cNvPr id="691" name="テキスト ボックス 690"/>
        <xdr:cNvSpPr txBox="1"/>
      </xdr:nvSpPr>
      <xdr:spPr>
        <a:xfrm>
          <a:off x="15214111" y="167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149690</xdr:rowOff>
    </xdr:from>
    <xdr:to>
      <xdr:col>76</xdr:col>
      <xdr:colOff>114300</xdr:colOff>
      <xdr:row>96</xdr:row>
      <xdr:rowOff>165967</xdr:rowOff>
    </xdr:to>
    <xdr:cxnSp macro="">
      <xdr:nvCxnSpPr>
        <xdr:cNvPr id="692" name="直線コネクタ 691"/>
        <xdr:cNvCxnSpPr/>
      </xdr:nvCxnSpPr>
      <xdr:spPr>
        <a:xfrm flipV="1">
          <a:off x="13703300" y="16608890"/>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14080</xdr:rowOff>
    </xdr:from>
    <xdr:to>
      <xdr:col>76</xdr:col>
      <xdr:colOff>165100</xdr:colOff>
      <xdr:row>97</xdr:row>
      <xdr:rowOff>115680</xdr:rowOff>
    </xdr:to>
    <xdr:sp macro="" textlink="">
      <xdr:nvSpPr>
        <xdr:cNvPr id="693" name="フローチャート: 判断 692"/>
        <xdr:cNvSpPr/>
      </xdr:nvSpPr>
      <xdr:spPr>
        <a:xfrm>
          <a:off x="14541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106807</xdr:rowOff>
    </xdr:from>
    <xdr:ext cx="534377" cy="259045"/>
    <xdr:sp macro="" textlink="">
      <xdr:nvSpPr>
        <xdr:cNvPr id="694" name="テキスト ボックス 693"/>
        <xdr:cNvSpPr txBox="1"/>
      </xdr:nvSpPr>
      <xdr:spPr>
        <a:xfrm>
          <a:off x="14325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165967</xdr:rowOff>
    </xdr:from>
    <xdr:to>
      <xdr:col>71</xdr:col>
      <xdr:colOff>177800</xdr:colOff>
      <xdr:row>97</xdr:row>
      <xdr:rowOff>135609</xdr:rowOff>
    </xdr:to>
    <xdr:cxnSp macro="">
      <xdr:nvCxnSpPr>
        <xdr:cNvPr id="695" name="直線コネクタ 694"/>
        <xdr:cNvCxnSpPr/>
      </xdr:nvCxnSpPr>
      <xdr:spPr>
        <a:xfrm flipV="1">
          <a:off x="12814300" y="16625167"/>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33076</xdr:rowOff>
    </xdr:from>
    <xdr:to>
      <xdr:col>72</xdr:col>
      <xdr:colOff>38100</xdr:colOff>
      <xdr:row>97</xdr:row>
      <xdr:rowOff>134676</xdr:rowOff>
    </xdr:to>
    <xdr:sp macro="" textlink="">
      <xdr:nvSpPr>
        <xdr:cNvPr id="696" name="フローチャート: 判断 695"/>
        <xdr:cNvSpPr/>
      </xdr:nvSpPr>
      <xdr:spPr>
        <a:xfrm>
          <a:off x="13652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125803</xdr:rowOff>
    </xdr:from>
    <xdr:ext cx="469744" cy="259045"/>
    <xdr:sp macro="" textlink="">
      <xdr:nvSpPr>
        <xdr:cNvPr id="697" name="テキスト ボックス 696"/>
        <xdr:cNvSpPr txBox="1"/>
      </xdr:nvSpPr>
      <xdr:spPr>
        <a:xfrm>
          <a:off x="13468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53490</xdr:rowOff>
    </xdr:from>
    <xdr:to>
      <xdr:col>67</xdr:col>
      <xdr:colOff>101600</xdr:colOff>
      <xdr:row>97</xdr:row>
      <xdr:rowOff>155090</xdr:rowOff>
    </xdr:to>
    <xdr:sp macro="" textlink="">
      <xdr:nvSpPr>
        <xdr:cNvPr id="698" name="フローチャート: 判断 697"/>
        <xdr:cNvSpPr/>
      </xdr:nvSpPr>
      <xdr:spPr>
        <a:xfrm>
          <a:off x="12763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167</xdr:rowOff>
    </xdr:from>
    <xdr:ext cx="469744" cy="259045"/>
    <xdr:sp macro="" textlink="">
      <xdr:nvSpPr>
        <xdr:cNvPr id="699" name="テキスト ボックス 698"/>
        <xdr:cNvSpPr txBox="1"/>
      </xdr:nvSpPr>
      <xdr:spPr>
        <a:xfrm>
          <a:off x="12579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67137</xdr:rowOff>
    </xdr:from>
    <xdr:to>
      <xdr:col>85</xdr:col>
      <xdr:colOff>177800</xdr:colOff>
      <xdr:row>96</xdr:row>
      <xdr:rowOff>168737</xdr:rowOff>
    </xdr:to>
    <xdr:sp macro="" textlink="">
      <xdr:nvSpPr>
        <xdr:cNvPr id="705" name="楕円 704"/>
        <xdr:cNvSpPr/>
      </xdr:nvSpPr>
      <xdr:spPr>
        <a:xfrm>
          <a:off x="16268700" y="165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90014</xdr:rowOff>
    </xdr:from>
    <xdr:ext cx="534377" cy="259045"/>
    <xdr:sp macro="" textlink="">
      <xdr:nvSpPr>
        <xdr:cNvPr id="706" name="積立金該当値テキスト"/>
        <xdr:cNvSpPr txBox="1"/>
      </xdr:nvSpPr>
      <xdr:spPr>
        <a:xfrm>
          <a:off x="16370300" y="163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162144</xdr:rowOff>
    </xdr:from>
    <xdr:to>
      <xdr:col>81</xdr:col>
      <xdr:colOff>101600</xdr:colOff>
      <xdr:row>97</xdr:row>
      <xdr:rowOff>92294</xdr:rowOff>
    </xdr:to>
    <xdr:sp macro="" textlink="">
      <xdr:nvSpPr>
        <xdr:cNvPr id="707" name="楕円 706"/>
        <xdr:cNvSpPr/>
      </xdr:nvSpPr>
      <xdr:spPr>
        <a:xfrm>
          <a:off x="154305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108821</xdr:rowOff>
    </xdr:from>
    <xdr:ext cx="534377" cy="259045"/>
    <xdr:sp macro="" textlink="">
      <xdr:nvSpPr>
        <xdr:cNvPr id="708" name="テキスト ボックス 707"/>
        <xdr:cNvSpPr txBox="1"/>
      </xdr:nvSpPr>
      <xdr:spPr>
        <a:xfrm>
          <a:off x="15214111" y="163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98890</xdr:rowOff>
    </xdr:from>
    <xdr:to>
      <xdr:col>76</xdr:col>
      <xdr:colOff>165100</xdr:colOff>
      <xdr:row>97</xdr:row>
      <xdr:rowOff>29040</xdr:rowOff>
    </xdr:to>
    <xdr:sp macro="" textlink="">
      <xdr:nvSpPr>
        <xdr:cNvPr id="709" name="楕円 708"/>
        <xdr:cNvSpPr/>
      </xdr:nvSpPr>
      <xdr:spPr>
        <a:xfrm>
          <a:off x="14541500" y="1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45567</xdr:rowOff>
    </xdr:from>
    <xdr:ext cx="534377" cy="259045"/>
    <xdr:sp macro="" textlink="">
      <xdr:nvSpPr>
        <xdr:cNvPr id="710" name="テキスト ボックス 709"/>
        <xdr:cNvSpPr txBox="1"/>
      </xdr:nvSpPr>
      <xdr:spPr>
        <a:xfrm>
          <a:off x="14325111" y="1633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115167</xdr:rowOff>
    </xdr:from>
    <xdr:to>
      <xdr:col>72</xdr:col>
      <xdr:colOff>38100</xdr:colOff>
      <xdr:row>97</xdr:row>
      <xdr:rowOff>45317</xdr:rowOff>
    </xdr:to>
    <xdr:sp macro="" textlink="">
      <xdr:nvSpPr>
        <xdr:cNvPr id="711" name="楕円 710"/>
        <xdr:cNvSpPr/>
      </xdr:nvSpPr>
      <xdr:spPr>
        <a:xfrm>
          <a:off x="13652500" y="165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61844</xdr:rowOff>
    </xdr:from>
    <xdr:ext cx="534377" cy="259045"/>
    <xdr:sp macro="" textlink="">
      <xdr:nvSpPr>
        <xdr:cNvPr id="712" name="テキスト ボックス 711"/>
        <xdr:cNvSpPr txBox="1"/>
      </xdr:nvSpPr>
      <xdr:spPr>
        <a:xfrm>
          <a:off x="13436111" y="163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84809</xdr:rowOff>
    </xdr:from>
    <xdr:to>
      <xdr:col>67</xdr:col>
      <xdr:colOff>101600</xdr:colOff>
      <xdr:row>98</xdr:row>
      <xdr:rowOff>14959</xdr:rowOff>
    </xdr:to>
    <xdr:sp macro="" textlink="">
      <xdr:nvSpPr>
        <xdr:cNvPr id="713" name="楕円 712"/>
        <xdr:cNvSpPr/>
      </xdr:nvSpPr>
      <xdr:spPr>
        <a:xfrm>
          <a:off x="12763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6086</xdr:rowOff>
    </xdr:from>
    <xdr:ext cx="469744" cy="259045"/>
    <xdr:sp macro="" textlink="">
      <xdr:nvSpPr>
        <xdr:cNvPr id="714" name="テキスト ボックス 713"/>
        <xdr:cNvSpPr txBox="1"/>
      </xdr:nvSpPr>
      <xdr:spPr>
        <a:xfrm>
          <a:off x="12579428" y="168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8" name="直線コネクタ 737"/>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1"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2" name="直線コネクタ 741"/>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115126</xdr:rowOff>
    </xdr:from>
    <xdr:to>
      <xdr:col>116</xdr:col>
      <xdr:colOff>63500</xdr:colOff>
      <xdr:row>38</xdr:row>
      <xdr:rowOff>116078</xdr:rowOff>
    </xdr:to>
    <xdr:cxnSp macro="">
      <xdr:nvCxnSpPr>
        <xdr:cNvPr id="743" name="直線コネクタ 742"/>
        <xdr:cNvCxnSpPr/>
      </xdr:nvCxnSpPr>
      <xdr:spPr>
        <a:xfrm>
          <a:off x="21323300" y="6630226"/>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4"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5" name="フローチャート: 判断 744"/>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86360</xdr:rowOff>
    </xdr:from>
    <xdr:to>
      <xdr:col>111</xdr:col>
      <xdr:colOff>177800</xdr:colOff>
      <xdr:row>38</xdr:row>
      <xdr:rowOff>115126</xdr:rowOff>
    </xdr:to>
    <xdr:cxnSp macro="">
      <xdr:nvCxnSpPr>
        <xdr:cNvPr id="746" name="直線コネクタ 745"/>
        <xdr:cNvCxnSpPr/>
      </xdr:nvCxnSpPr>
      <xdr:spPr>
        <a:xfrm>
          <a:off x="20434300" y="660146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156337</xdr:rowOff>
    </xdr:from>
    <xdr:to>
      <xdr:col>112</xdr:col>
      <xdr:colOff>38100</xdr:colOff>
      <xdr:row>38</xdr:row>
      <xdr:rowOff>86487</xdr:rowOff>
    </xdr:to>
    <xdr:sp macro="" textlink="">
      <xdr:nvSpPr>
        <xdr:cNvPr id="747" name="フローチャート: 判断 746"/>
        <xdr:cNvSpPr/>
      </xdr:nvSpPr>
      <xdr:spPr>
        <a:xfrm>
          <a:off x="21272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103014</xdr:rowOff>
    </xdr:from>
    <xdr:ext cx="378565" cy="259045"/>
    <xdr:sp macro="" textlink="">
      <xdr:nvSpPr>
        <xdr:cNvPr id="748" name="テキスト ボックス 747"/>
        <xdr:cNvSpPr txBox="1"/>
      </xdr:nvSpPr>
      <xdr:spPr>
        <a:xfrm>
          <a:off x="21134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39688</xdr:rowOff>
    </xdr:from>
    <xdr:to>
      <xdr:col>107</xdr:col>
      <xdr:colOff>50800</xdr:colOff>
      <xdr:row>38</xdr:row>
      <xdr:rowOff>86360</xdr:rowOff>
    </xdr:to>
    <xdr:cxnSp macro="">
      <xdr:nvCxnSpPr>
        <xdr:cNvPr id="749" name="直線コネクタ 748"/>
        <xdr:cNvCxnSpPr/>
      </xdr:nvCxnSpPr>
      <xdr:spPr>
        <a:xfrm>
          <a:off x="19545300" y="6554788"/>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160147</xdr:rowOff>
    </xdr:from>
    <xdr:to>
      <xdr:col>107</xdr:col>
      <xdr:colOff>101600</xdr:colOff>
      <xdr:row>38</xdr:row>
      <xdr:rowOff>90297</xdr:rowOff>
    </xdr:to>
    <xdr:sp macro="" textlink="">
      <xdr:nvSpPr>
        <xdr:cNvPr id="750" name="フローチャート: 判断 749"/>
        <xdr:cNvSpPr/>
      </xdr:nvSpPr>
      <xdr:spPr>
        <a:xfrm>
          <a:off x="20383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106824</xdr:rowOff>
    </xdr:from>
    <xdr:ext cx="378565" cy="259045"/>
    <xdr:sp macro="" textlink="">
      <xdr:nvSpPr>
        <xdr:cNvPr id="751" name="テキスト ボックス 750"/>
        <xdr:cNvSpPr txBox="1"/>
      </xdr:nvSpPr>
      <xdr:spPr>
        <a:xfrm>
          <a:off x="20245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39688</xdr:rowOff>
    </xdr:from>
    <xdr:to>
      <xdr:col>102</xdr:col>
      <xdr:colOff>114300</xdr:colOff>
      <xdr:row>38</xdr:row>
      <xdr:rowOff>46355</xdr:rowOff>
    </xdr:to>
    <xdr:cxnSp macro="">
      <xdr:nvCxnSpPr>
        <xdr:cNvPr id="752" name="直線コネクタ 751"/>
        <xdr:cNvCxnSpPr/>
      </xdr:nvCxnSpPr>
      <xdr:spPr>
        <a:xfrm flipV="1">
          <a:off x="18656300" y="6554788"/>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166624</xdr:rowOff>
    </xdr:from>
    <xdr:to>
      <xdr:col>102</xdr:col>
      <xdr:colOff>165100</xdr:colOff>
      <xdr:row>38</xdr:row>
      <xdr:rowOff>96774</xdr:rowOff>
    </xdr:to>
    <xdr:sp macro="" textlink="">
      <xdr:nvSpPr>
        <xdr:cNvPr id="753" name="フローチャート: 判断 752"/>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87901</xdr:rowOff>
    </xdr:from>
    <xdr:ext cx="378565" cy="259045"/>
    <xdr:sp macro="" textlink="">
      <xdr:nvSpPr>
        <xdr:cNvPr id="754" name="テキスト ボックス 753"/>
        <xdr:cNvSpPr txBox="1"/>
      </xdr:nvSpPr>
      <xdr:spPr>
        <a:xfrm>
          <a:off x="19356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20130</xdr:rowOff>
    </xdr:from>
    <xdr:to>
      <xdr:col>98</xdr:col>
      <xdr:colOff>38100</xdr:colOff>
      <xdr:row>38</xdr:row>
      <xdr:rowOff>121730</xdr:rowOff>
    </xdr:to>
    <xdr:sp macro="" textlink="">
      <xdr:nvSpPr>
        <xdr:cNvPr id="755" name="フローチャート: 判断 754"/>
        <xdr:cNvSpPr/>
      </xdr:nvSpPr>
      <xdr:spPr>
        <a:xfrm>
          <a:off x="18605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112857</xdr:rowOff>
    </xdr:from>
    <xdr:ext cx="378565" cy="259045"/>
    <xdr:sp macro="" textlink="">
      <xdr:nvSpPr>
        <xdr:cNvPr id="756" name="テキスト ボックス 755"/>
        <xdr:cNvSpPr txBox="1"/>
      </xdr:nvSpPr>
      <xdr:spPr>
        <a:xfrm>
          <a:off x="18467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62" name="楕円 761"/>
        <xdr:cNvSpPr/>
      </xdr:nvSpPr>
      <xdr:spPr>
        <a:xfrm>
          <a:off x="221107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151655</xdr:rowOff>
    </xdr:from>
    <xdr:ext cx="378565" cy="259045"/>
    <xdr:sp macro="" textlink="">
      <xdr:nvSpPr>
        <xdr:cNvPr id="763" name="投資及び出資金該当値テキスト"/>
        <xdr:cNvSpPr txBox="1"/>
      </xdr:nvSpPr>
      <xdr:spPr>
        <a:xfrm>
          <a:off x="22212300" y="649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64326</xdr:rowOff>
    </xdr:from>
    <xdr:to>
      <xdr:col>112</xdr:col>
      <xdr:colOff>38100</xdr:colOff>
      <xdr:row>38</xdr:row>
      <xdr:rowOff>165926</xdr:rowOff>
    </xdr:to>
    <xdr:sp macro="" textlink="">
      <xdr:nvSpPr>
        <xdr:cNvPr id="764" name="楕円 763"/>
        <xdr:cNvSpPr/>
      </xdr:nvSpPr>
      <xdr:spPr>
        <a:xfrm>
          <a:off x="21272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157053</xdr:rowOff>
    </xdr:from>
    <xdr:ext cx="378565" cy="259045"/>
    <xdr:sp macro="" textlink="">
      <xdr:nvSpPr>
        <xdr:cNvPr id="765" name="テキスト ボックス 764"/>
        <xdr:cNvSpPr txBox="1"/>
      </xdr:nvSpPr>
      <xdr:spPr>
        <a:xfrm>
          <a:off x="21134017" y="667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35560</xdr:rowOff>
    </xdr:from>
    <xdr:to>
      <xdr:col>107</xdr:col>
      <xdr:colOff>101600</xdr:colOff>
      <xdr:row>38</xdr:row>
      <xdr:rowOff>137160</xdr:rowOff>
    </xdr:to>
    <xdr:sp macro="" textlink="">
      <xdr:nvSpPr>
        <xdr:cNvPr id="766" name="楕円 765"/>
        <xdr:cNvSpPr/>
      </xdr:nvSpPr>
      <xdr:spPr>
        <a:xfrm>
          <a:off x="20383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128287</xdr:rowOff>
    </xdr:from>
    <xdr:ext cx="378565" cy="259045"/>
    <xdr:sp macro="" textlink="">
      <xdr:nvSpPr>
        <xdr:cNvPr id="767" name="テキスト ボックス 766"/>
        <xdr:cNvSpPr txBox="1"/>
      </xdr:nvSpPr>
      <xdr:spPr>
        <a:xfrm>
          <a:off x="20245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160338</xdr:rowOff>
    </xdr:from>
    <xdr:to>
      <xdr:col>102</xdr:col>
      <xdr:colOff>165100</xdr:colOff>
      <xdr:row>38</xdr:row>
      <xdr:rowOff>90488</xdr:rowOff>
    </xdr:to>
    <xdr:sp macro="" textlink="">
      <xdr:nvSpPr>
        <xdr:cNvPr id="768" name="楕円 767"/>
        <xdr:cNvSpPr/>
      </xdr:nvSpPr>
      <xdr:spPr>
        <a:xfrm>
          <a:off x="19494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107015</xdr:rowOff>
    </xdr:from>
    <xdr:ext cx="378565" cy="259045"/>
    <xdr:sp macro="" textlink="">
      <xdr:nvSpPr>
        <xdr:cNvPr id="769" name="テキスト ボックス 768"/>
        <xdr:cNvSpPr txBox="1"/>
      </xdr:nvSpPr>
      <xdr:spPr>
        <a:xfrm>
          <a:off x="19356017" y="627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167005</xdr:rowOff>
    </xdr:from>
    <xdr:to>
      <xdr:col>98</xdr:col>
      <xdr:colOff>38100</xdr:colOff>
      <xdr:row>38</xdr:row>
      <xdr:rowOff>97155</xdr:rowOff>
    </xdr:to>
    <xdr:sp macro="" textlink="">
      <xdr:nvSpPr>
        <xdr:cNvPr id="770" name="楕円 769"/>
        <xdr:cNvSpPr/>
      </xdr:nvSpPr>
      <xdr:spPr>
        <a:xfrm>
          <a:off x="18605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113682</xdr:rowOff>
    </xdr:from>
    <xdr:ext cx="378565" cy="259045"/>
    <xdr:sp macro="" textlink="">
      <xdr:nvSpPr>
        <xdr:cNvPr id="771" name="テキスト ボックス 770"/>
        <xdr:cNvSpPr txBox="1"/>
      </xdr:nvSpPr>
      <xdr:spPr>
        <a:xfrm>
          <a:off x="18467017" y="628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5" name="直線コネクタ 794"/>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8"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799" name="直線コネクタ 798"/>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97237</xdr:rowOff>
    </xdr:from>
    <xdr:to>
      <xdr:col>116</xdr:col>
      <xdr:colOff>63500</xdr:colOff>
      <xdr:row>58</xdr:row>
      <xdr:rowOff>143396</xdr:rowOff>
    </xdr:to>
    <xdr:cxnSp macro="">
      <xdr:nvCxnSpPr>
        <xdr:cNvPr id="800" name="直線コネクタ 799"/>
        <xdr:cNvCxnSpPr/>
      </xdr:nvCxnSpPr>
      <xdr:spPr>
        <a:xfrm flipV="1">
          <a:off x="21323300" y="10041337"/>
          <a:ext cx="8382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1"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2" name="フローチャート: 判断 801"/>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143243</xdr:rowOff>
    </xdr:from>
    <xdr:to>
      <xdr:col>111</xdr:col>
      <xdr:colOff>177800</xdr:colOff>
      <xdr:row>58</xdr:row>
      <xdr:rowOff>143396</xdr:rowOff>
    </xdr:to>
    <xdr:cxnSp macro="">
      <xdr:nvCxnSpPr>
        <xdr:cNvPr id="803" name="直線コネクタ 802"/>
        <xdr:cNvCxnSpPr/>
      </xdr:nvCxnSpPr>
      <xdr:spPr>
        <a:xfrm>
          <a:off x="20434300" y="1008734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118770</xdr:rowOff>
    </xdr:from>
    <xdr:to>
      <xdr:col>112</xdr:col>
      <xdr:colOff>38100</xdr:colOff>
      <xdr:row>59</xdr:row>
      <xdr:rowOff>48920</xdr:rowOff>
    </xdr:to>
    <xdr:sp macro="" textlink="">
      <xdr:nvSpPr>
        <xdr:cNvPr id="804" name="フローチャート: 判断 803"/>
        <xdr:cNvSpPr/>
      </xdr:nvSpPr>
      <xdr:spPr>
        <a:xfrm>
          <a:off x="21272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40047</xdr:rowOff>
    </xdr:from>
    <xdr:ext cx="469744" cy="259045"/>
    <xdr:sp macro="" textlink="">
      <xdr:nvSpPr>
        <xdr:cNvPr id="805" name="テキスト ボックス 804"/>
        <xdr:cNvSpPr txBox="1"/>
      </xdr:nvSpPr>
      <xdr:spPr>
        <a:xfrm>
          <a:off x="21088428" y="101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142957</xdr:rowOff>
    </xdr:from>
    <xdr:to>
      <xdr:col>107</xdr:col>
      <xdr:colOff>50800</xdr:colOff>
      <xdr:row>58</xdr:row>
      <xdr:rowOff>143243</xdr:rowOff>
    </xdr:to>
    <xdr:cxnSp macro="">
      <xdr:nvCxnSpPr>
        <xdr:cNvPr id="806" name="直線コネクタ 805"/>
        <xdr:cNvCxnSpPr/>
      </xdr:nvCxnSpPr>
      <xdr:spPr>
        <a:xfrm>
          <a:off x="19545300" y="1008705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118675</xdr:rowOff>
    </xdr:from>
    <xdr:to>
      <xdr:col>107</xdr:col>
      <xdr:colOff>101600</xdr:colOff>
      <xdr:row>59</xdr:row>
      <xdr:rowOff>48825</xdr:rowOff>
    </xdr:to>
    <xdr:sp macro="" textlink="">
      <xdr:nvSpPr>
        <xdr:cNvPr id="807" name="フローチャート: 判断 806"/>
        <xdr:cNvSpPr/>
      </xdr:nvSpPr>
      <xdr:spPr>
        <a:xfrm>
          <a:off x="20383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39952</xdr:rowOff>
    </xdr:from>
    <xdr:ext cx="469744" cy="259045"/>
    <xdr:sp macro="" textlink="">
      <xdr:nvSpPr>
        <xdr:cNvPr id="808" name="テキスト ボックス 807"/>
        <xdr:cNvSpPr txBox="1"/>
      </xdr:nvSpPr>
      <xdr:spPr>
        <a:xfrm>
          <a:off x="20199428" y="101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142653</xdr:rowOff>
    </xdr:from>
    <xdr:to>
      <xdr:col>102</xdr:col>
      <xdr:colOff>114300</xdr:colOff>
      <xdr:row>58</xdr:row>
      <xdr:rowOff>142957</xdr:rowOff>
    </xdr:to>
    <xdr:cxnSp macro="">
      <xdr:nvCxnSpPr>
        <xdr:cNvPr id="809" name="直線コネクタ 808"/>
        <xdr:cNvCxnSpPr/>
      </xdr:nvCxnSpPr>
      <xdr:spPr>
        <a:xfrm>
          <a:off x="18656300" y="1008675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120218</xdr:rowOff>
    </xdr:from>
    <xdr:to>
      <xdr:col>102</xdr:col>
      <xdr:colOff>165100</xdr:colOff>
      <xdr:row>59</xdr:row>
      <xdr:rowOff>50368</xdr:rowOff>
    </xdr:to>
    <xdr:sp macro="" textlink="">
      <xdr:nvSpPr>
        <xdr:cNvPr id="810" name="フローチャート: 判断 809"/>
        <xdr:cNvSpPr/>
      </xdr:nvSpPr>
      <xdr:spPr>
        <a:xfrm>
          <a:off x="19494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41495</xdr:rowOff>
    </xdr:from>
    <xdr:ext cx="469744" cy="259045"/>
    <xdr:sp macro="" textlink="">
      <xdr:nvSpPr>
        <xdr:cNvPr id="811" name="テキスト ボックス 810"/>
        <xdr:cNvSpPr txBox="1"/>
      </xdr:nvSpPr>
      <xdr:spPr>
        <a:xfrm>
          <a:off x="19310428" y="101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109874</xdr:rowOff>
    </xdr:from>
    <xdr:to>
      <xdr:col>98</xdr:col>
      <xdr:colOff>38100</xdr:colOff>
      <xdr:row>59</xdr:row>
      <xdr:rowOff>40024</xdr:rowOff>
    </xdr:to>
    <xdr:sp macro="" textlink="">
      <xdr:nvSpPr>
        <xdr:cNvPr id="812" name="フローチャート: 判断 811"/>
        <xdr:cNvSpPr/>
      </xdr:nvSpPr>
      <xdr:spPr>
        <a:xfrm>
          <a:off x="18605500" y="1005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31151</xdr:rowOff>
    </xdr:from>
    <xdr:ext cx="469744" cy="259045"/>
    <xdr:sp macro="" textlink="">
      <xdr:nvSpPr>
        <xdr:cNvPr id="813" name="テキスト ボックス 812"/>
        <xdr:cNvSpPr txBox="1"/>
      </xdr:nvSpPr>
      <xdr:spPr>
        <a:xfrm>
          <a:off x="18421428" y="101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46437</xdr:rowOff>
    </xdr:from>
    <xdr:to>
      <xdr:col>116</xdr:col>
      <xdr:colOff>114300</xdr:colOff>
      <xdr:row>58</xdr:row>
      <xdr:rowOff>148037</xdr:rowOff>
    </xdr:to>
    <xdr:sp macro="" textlink="">
      <xdr:nvSpPr>
        <xdr:cNvPr id="819" name="楕円 818"/>
        <xdr:cNvSpPr/>
      </xdr:nvSpPr>
      <xdr:spPr>
        <a:xfrm>
          <a:off x="22110700" y="99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5814</xdr:rowOff>
    </xdr:from>
    <xdr:ext cx="469744" cy="259045"/>
    <xdr:sp macro="" textlink="">
      <xdr:nvSpPr>
        <xdr:cNvPr id="820" name="貸付金該当値テキスト"/>
        <xdr:cNvSpPr txBox="1"/>
      </xdr:nvSpPr>
      <xdr:spPr>
        <a:xfrm>
          <a:off x="22212300" y="97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92596</xdr:rowOff>
    </xdr:from>
    <xdr:to>
      <xdr:col>112</xdr:col>
      <xdr:colOff>38100</xdr:colOff>
      <xdr:row>59</xdr:row>
      <xdr:rowOff>22746</xdr:rowOff>
    </xdr:to>
    <xdr:sp macro="" textlink="">
      <xdr:nvSpPr>
        <xdr:cNvPr id="821" name="楕円 820"/>
        <xdr:cNvSpPr/>
      </xdr:nvSpPr>
      <xdr:spPr>
        <a:xfrm>
          <a:off x="212725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39273</xdr:rowOff>
    </xdr:from>
    <xdr:ext cx="469744" cy="259045"/>
    <xdr:sp macro="" textlink="">
      <xdr:nvSpPr>
        <xdr:cNvPr id="822" name="テキスト ボックス 821"/>
        <xdr:cNvSpPr txBox="1"/>
      </xdr:nvSpPr>
      <xdr:spPr>
        <a:xfrm>
          <a:off x="21088428" y="981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92443</xdr:rowOff>
    </xdr:from>
    <xdr:to>
      <xdr:col>107</xdr:col>
      <xdr:colOff>101600</xdr:colOff>
      <xdr:row>59</xdr:row>
      <xdr:rowOff>22593</xdr:rowOff>
    </xdr:to>
    <xdr:sp macro="" textlink="">
      <xdr:nvSpPr>
        <xdr:cNvPr id="823" name="楕円 822"/>
        <xdr:cNvSpPr/>
      </xdr:nvSpPr>
      <xdr:spPr>
        <a:xfrm>
          <a:off x="20383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39120</xdr:rowOff>
    </xdr:from>
    <xdr:ext cx="469744" cy="259045"/>
    <xdr:sp macro="" textlink="">
      <xdr:nvSpPr>
        <xdr:cNvPr id="824" name="テキスト ボックス 823"/>
        <xdr:cNvSpPr txBox="1"/>
      </xdr:nvSpPr>
      <xdr:spPr>
        <a:xfrm>
          <a:off x="20199428" y="98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92157</xdr:rowOff>
    </xdr:from>
    <xdr:to>
      <xdr:col>102</xdr:col>
      <xdr:colOff>165100</xdr:colOff>
      <xdr:row>59</xdr:row>
      <xdr:rowOff>22307</xdr:rowOff>
    </xdr:to>
    <xdr:sp macro="" textlink="">
      <xdr:nvSpPr>
        <xdr:cNvPr id="825" name="楕円 824"/>
        <xdr:cNvSpPr/>
      </xdr:nvSpPr>
      <xdr:spPr>
        <a:xfrm>
          <a:off x="19494500" y="100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38834</xdr:rowOff>
    </xdr:from>
    <xdr:ext cx="469744" cy="259045"/>
    <xdr:sp macro="" textlink="">
      <xdr:nvSpPr>
        <xdr:cNvPr id="826" name="テキスト ボックス 825"/>
        <xdr:cNvSpPr txBox="1"/>
      </xdr:nvSpPr>
      <xdr:spPr>
        <a:xfrm>
          <a:off x="19310428" y="981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91853</xdr:rowOff>
    </xdr:from>
    <xdr:to>
      <xdr:col>98</xdr:col>
      <xdr:colOff>38100</xdr:colOff>
      <xdr:row>59</xdr:row>
      <xdr:rowOff>22003</xdr:rowOff>
    </xdr:to>
    <xdr:sp macro="" textlink="">
      <xdr:nvSpPr>
        <xdr:cNvPr id="827" name="楕円 826"/>
        <xdr:cNvSpPr/>
      </xdr:nvSpPr>
      <xdr:spPr>
        <a:xfrm>
          <a:off x="18605500" y="10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38530</xdr:rowOff>
    </xdr:from>
    <xdr:ext cx="469744" cy="259045"/>
    <xdr:sp macro="" textlink="">
      <xdr:nvSpPr>
        <xdr:cNvPr id="828" name="テキスト ボックス 827"/>
        <xdr:cNvSpPr txBox="1"/>
      </xdr:nvSpPr>
      <xdr:spPr>
        <a:xfrm>
          <a:off x="18421428" y="981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3" name="直線コネクタ 852"/>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4"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5" name="直線コネクタ 854"/>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6"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7" name="直線コネクタ 856"/>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43231</xdr:rowOff>
    </xdr:from>
    <xdr:to>
      <xdr:col>116</xdr:col>
      <xdr:colOff>63500</xdr:colOff>
      <xdr:row>77</xdr:row>
      <xdr:rowOff>142442</xdr:rowOff>
    </xdr:to>
    <xdr:cxnSp macro="">
      <xdr:nvCxnSpPr>
        <xdr:cNvPr id="858" name="直線コネクタ 857"/>
        <xdr:cNvCxnSpPr/>
      </xdr:nvCxnSpPr>
      <xdr:spPr>
        <a:xfrm flipV="1">
          <a:off x="21323300" y="13244881"/>
          <a:ext cx="8382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59"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0" name="フローチャート: 判断 859"/>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83045</xdr:rowOff>
    </xdr:from>
    <xdr:to>
      <xdr:col>111</xdr:col>
      <xdr:colOff>177800</xdr:colOff>
      <xdr:row>77</xdr:row>
      <xdr:rowOff>142442</xdr:rowOff>
    </xdr:to>
    <xdr:cxnSp macro="">
      <xdr:nvCxnSpPr>
        <xdr:cNvPr id="861" name="直線コネクタ 860"/>
        <xdr:cNvCxnSpPr/>
      </xdr:nvCxnSpPr>
      <xdr:spPr>
        <a:xfrm>
          <a:off x="20434300" y="13284695"/>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62" name="フローチャート: 判断 86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63" name="テキスト ボックス 86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83045</xdr:rowOff>
    </xdr:from>
    <xdr:to>
      <xdr:col>107</xdr:col>
      <xdr:colOff>50800</xdr:colOff>
      <xdr:row>78</xdr:row>
      <xdr:rowOff>32638</xdr:rowOff>
    </xdr:to>
    <xdr:cxnSp macro="">
      <xdr:nvCxnSpPr>
        <xdr:cNvPr id="864" name="直線コネクタ 863"/>
        <xdr:cNvCxnSpPr/>
      </xdr:nvCxnSpPr>
      <xdr:spPr>
        <a:xfrm flipV="1">
          <a:off x="19545300" y="13284695"/>
          <a:ext cx="889000" cy="1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65" name="フローチャート: 判断 86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66" name="テキスト ボックス 86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6845</xdr:rowOff>
    </xdr:from>
    <xdr:to>
      <xdr:col>102</xdr:col>
      <xdr:colOff>114300</xdr:colOff>
      <xdr:row>78</xdr:row>
      <xdr:rowOff>32638</xdr:rowOff>
    </xdr:to>
    <xdr:cxnSp macro="">
      <xdr:nvCxnSpPr>
        <xdr:cNvPr id="867" name="直線コネクタ 866"/>
        <xdr:cNvCxnSpPr/>
      </xdr:nvCxnSpPr>
      <xdr:spPr>
        <a:xfrm>
          <a:off x="18656300" y="13379945"/>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8" name="フローチャート: 判断 86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9" name="テキスト ボックス 86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70" name="フローチャート: 判断 86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71" name="テキスト ボックス 87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163881</xdr:rowOff>
    </xdr:from>
    <xdr:to>
      <xdr:col>116</xdr:col>
      <xdr:colOff>114300</xdr:colOff>
      <xdr:row>77</xdr:row>
      <xdr:rowOff>94031</xdr:rowOff>
    </xdr:to>
    <xdr:sp macro="" textlink="">
      <xdr:nvSpPr>
        <xdr:cNvPr id="877" name="楕円 876"/>
        <xdr:cNvSpPr/>
      </xdr:nvSpPr>
      <xdr:spPr>
        <a:xfrm>
          <a:off x="221107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142308</xdr:rowOff>
    </xdr:from>
    <xdr:ext cx="534377" cy="259045"/>
    <xdr:sp macro="" textlink="">
      <xdr:nvSpPr>
        <xdr:cNvPr id="878" name="繰出金該当値テキスト"/>
        <xdr:cNvSpPr txBox="1"/>
      </xdr:nvSpPr>
      <xdr:spPr>
        <a:xfrm>
          <a:off x="22212300" y="131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91642</xdr:rowOff>
    </xdr:from>
    <xdr:to>
      <xdr:col>112</xdr:col>
      <xdr:colOff>38100</xdr:colOff>
      <xdr:row>78</xdr:row>
      <xdr:rowOff>21792</xdr:rowOff>
    </xdr:to>
    <xdr:sp macro="" textlink="">
      <xdr:nvSpPr>
        <xdr:cNvPr id="879" name="楕円 878"/>
        <xdr:cNvSpPr/>
      </xdr:nvSpPr>
      <xdr:spPr>
        <a:xfrm>
          <a:off x="21272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12919</xdr:rowOff>
    </xdr:from>
    <xdr:ext cx="534377" cy="259045"/>
    <xdr:sp macro="" textlink="">
      <xdr:nvSpPr>
        <xdr:cNvPr id="880" name="テキスト ボックス 879"/>
        <xdr:cNvSpPr txBox="1"/>
      </xdr:nvSpPr>
      <xdr:spPr>
        <a:xfrm>
          <a:off x="21056111" y="133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32245</xdr:rowOff>
    </xdr:from>
    <xdr:to>
      <xdr:col>107</xdr:col>
      <xdr:colOff>101600</xdr:colOff>
      <xdr:row>77</xdr:row>
      <xdr:rowOff>133845</xdr:rowOff>
    </xdr:to>
    <xdr:sp macro="" textlink="">
      <xdr:nvSpPr>
        <xdr:cNvPr id="881" name="楕円 880"/>
        <xdr:cNvSpPr/>
      </xdr:nvSpPr>
      <xdr:spPr>
        <a:xfrm>
          <a:off x="20383500" y="132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124972</xdr:rowOff>
    </xdr:from>
    <xdr:ext cx="534377" cy="259045"/>
    <xdr:sp macro="" textlink="">
      <xdr:nvSpPr>
        <xdr:cNvPr id="882" name="テキスト ボックス 881"/>
        <xdr:cNvSpPr txBox="1"/>
      </xdr:nvSpPr>
      <xdr:spPr>
        <a:xfrm>
          <a:off x="20167111" y="133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153288</xdr:rowOff>
    </xdr:from>
    <xdr:to>
      <xdr:col>102</xdr:col>
      <xdr:colOff>165100</xdr:colOff>
      <xdr:row>78</xdr:row>
      <xdr:rowOff>83438</xdr:rowOff>
    </xdr:to>
    <xdr:sp macro="" textlink="">
      <xdr:nvSpPr>
        <xdr:cNvPr id="883" name="楕円 882"/>
        <xdr:cNvSpPr/>
      </xdr:nvSpPr>
      <xdr:spPr>
        <a:xfrm>
          <a:off x="19494500" y="133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74565</xdr:rowOff>
    </xdr:from>
    <xdr:ext cx="534377" cy="259045"/>
    <xdr:sp macro="" textlink="">
      <xdr:nvSpPr>
        <xdr:cNvPr id="884" name="テキスト ボックス 883"/>
        <xdr:cNvSpPr txBox="1"/>
      </xdr:nvSpPr>
      <xdr:spPr>
        <a:xfrm>
          <a:off x="19278111" y="134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127495</xdr:rowOff>
    </xdr:from>
    <xdr:to>
      <xdr:col>98</xdr:col>
      <xdr:colOff>38100</xdr:colOff>
      <xdr:row>78</xdr:row>
      <xdr:rowOff>57645</xdr:rowOff>
    </xdr:to>
    <xdr:sp macro="" textlink="">
      <xdr:nvSpPr>
        <xdr:cNvPr id="885" name="楕円 884"/>
        <xdr:cNvSpPr/>
      </xdr:nvSpPr>
      <xdr:spPr>
        <a:xfrm>
          <a:off x="18605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48772</xdr:rowOff>
    </xdr:from>
    <xdr:ext cx="534377" cy="259045"/>
    <xdr:sp macro="" textlink="">
      <xdr:nvSpPr>
        <xdr:cNvPr id="886" name="テキスト ボックス 885"/>
        <xdr:cNvSpPr txBox="1"/>
      </xdr:nvSpPr>
      <xdr:spPr>
        <a:xfrm>
          <a:off x="18389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47,945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円となっており、前年度と比較して大きく増加しているが、これは会計年度任用職員制度の開始によるものが主な要因である。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146,024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円となっており、類似団体平均を上回っているのは、特別定額給付金等のほか、新型コロナウイルス感染症に係る独自施策として、中小企業等緊急支援金等の給付を行ったことが主な要因である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15,952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デジタル技術を活用し行政サービスの向上を図る事業を推進することを目的とした「自治体デジタル化推進基金」を新設したことが主な要因である。今後、将来を見据えた自治体ＤＸ等の事業展開につなげ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6,229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円となっており、類似団体平均を上回っているのは、新型コロナウイルス感染症対策の一環として、中小企業融資制度預託金などが増加したことが主な要因である。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101,950
100,990
26.89
49,210,214
48,189,676
988,777
19,300,684
22,130,518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79502</xdr:rowOff>
    </xdr:from>
    <xdr:to>
      <xdr:col>24</xdr:col>
      <xdr:colOff>63500</xdr:colOff>
      <xdr:row>34</xdr:row>
      <xdr:rowOff>168656</xdr:rowOff>
    </xdr:to>
    <xdr:cxnSp macro="">
      <xdr:nvCxnSpPr>
        <xdr:cNvPr id="61" name="直線コネクタ 60"/>
        <xdr:cNvCxnSpPr/>
      </xdr:nvCxnSpPr>
      <xdr:spPr>
        <a:xfrm>
          <a:off x="3797300" y="590880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79502</xdr:rowOff>
    </xdr:from>
    <xdr:to>
      <xdr:col>19</xdr:col>
      <xdr:colOff>177800</xdr:colOff>
      <xdr:row>34</xdr:row>
      <xdr:rowOff>133604</xdr:rowOff>
    </xdr:to>
    <xdr:cxnSp macro="">
      <xdr:nvCxnSpPr>
        <xdr:cNvPr id="64" name="直線コネクタ 63"/>
        <xdr:cNvCxnSpPr/>
      </xdr:nvCxnSpPr>
      <xdr:spPr>
        <a:xfrm flipV="1">
          <a:off x="2908300" y="590880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24892</xdr:rowOff>
    </xdr:from>
    <xdr:to>
      <xdr:col>20</xdr:col>
      <xdr:colOff>38100</xdr:colOff>
      <xdr:row>31</xdr:row>
      <xdr:rowOff>126492</xdr:rowOff>
    </xdr:to>
    <xdr:sp macro="" textlink="">
      <xdr:nvSpPr>
        <xdr:cNvPr id="65" name="フローチャート: 判断 64"/>
        <xdr:cNvSpPr/>
      </xdr:nvSpPr>
      <xdr:spPr>
        <a:xfrm>
          <a:off x="3746500" y="533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143019</xdr:rowOff>
    </xdr:from>
    <xdr:ext cx="469744" cy="259045"/>
    <xdr:sp macro="" textlink="">
      <xdr:nvSpPr>
        <xdr:cNvPr id="66" name="テキスト ボックス 65"/>
        <xdr:cNvSpPr txBox="1"/>
      </xdr:nvSpPr>
      <xdr:spPr>
        <a:xfrm>
          <a:off x="3562428" y="51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32258</xdr:rowOff>
    </xdr:from>
    <xdr:to>
      <xdr:col>15</xdr:col>
      <xdr:colOff>50800</xdr:colOff>
      <xdr:row>34</xdr:row>
      <xdr:rowOff>133604</xdr:rowOff>
    </xdr:to>
    <xdr:cxnSp macro="">
      <xdr:nvCxnSpPr>
        <xdr:cNvPr id="67" name="直線コネクタ 66"/>
        <xdr:cNvCxnSpPr/>
      </xdr:nvCxnSpPr>
      <xdr:spPr>
        <a:xfrm>
          <a:off x="2019300" y="586155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152146</xdr:rowOff>
    </xdr:from>
    <xdr:to>
      <xdr:col>15</xdr:col>
      <xdr:colOff>101600</xdr:colOff>
      <xdr:row>31</xdr:row>
      <xdr:rowOff>82296</xdr:rowOff>
    </xdr:to>
    <xdr:sp macro="" textlink="">
      <xdr:nvSpPr>
        <xdr:cNvPr id="68" name="フローチャート: 判断 67"/>
        <xdr:cNvSpPr/>
      </xdr:nvSpPr>
      <xdr:spPr>
        <a:xfrm>
          <a:off x="2857500" y="52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98823</xdr:rowOff>
    </xdr:from>
    <xdr:ext cx="469744" cy="259045"/>
    <xdr:sp macro="" textlink="">
      <xdr:nvSpPr>
        <xdr:cNvPr id="69" name="テキスト ボックス 68"/>
        <xdr:cNvSpPr txBox="1"/>
      </xdr:nvSpPr>
      <xdr:spPr>
        <a:xfrm>
          <a:off x="2673428" y="50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34</xdr:row>
      <xdr:rowOff>32258</xdr:rowOff>
    </xdr:to>
    <xdr:cxnSp macro="">
      <xdr:nvCxnSpPr>
        <xdr:cNvPr id="70" name="直線コネクタ 69"/>
        <xdr:cNvCxnSpPr/>
      </xdr:nvCxnSpPr>
      <xdr:spPr>
        <a:xfrm>
          <a:off x="1130300" y="5845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141478</xdr:rowOff>
    </xdr:from>
    <xdr:to>
      <xdr:col>10</xdr:col>
      <xdr:colOff>165100</xdr:colOff>
      <xdr:row>31</xdr:row>
      <xdr:rowOff>71628</xdr:rowOff>
    </xdr:to>
    <xdr:sp macro="" textlink="">
      <xdr:nvSpPr>
        <xdr:cNvPr id="71" name="フローチャート: 判断 70"/>
        <xdr:cNvSpPr/>
      </xdr:nvSpPr>
      <xdr:spPr>
        <a:xfrm>
          <a:off x="1968500" y="528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88155</xdr:rowOff>
    </xdr:from>
    <xdr:ext cx="469744" cy="259045"/>
    <xdr:sp macro="" textlink="">
      <xdr:nvSpPr>
        <xdr:cNvPr id="72" name="テキスト ボックス 71"/>
        <xdr:cNvSpPr txBox="1"/>
      </xdr:nvSpPr>
      <xdr:spPr>
        <a:xfrm>
          <a:off x="1784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127000</xdr:rowOff>
    </xdr:from>
    <xdr:to>
      <xdr:col>6</xdr:col>
      <xdr:colOff>38100</xdr:colOff>
      <xdr:row>31</xdr:row>
      <xdr:rowOff>57150</xdr:rowOff>
    </xdr:to>
    <xdr:sp macro="" textlink="">
      <xdr:nvSpPr>
        <xdr:cNvPr id="73" name="フローチャート: 判断 72"/>
        <xdr:cNvSpPr/>
      </xdr:nvSpPr>
      <xdr:spPr>
        <a:xfrm>
          <a:off x="1079500" y="52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73677</xdr:rowOff>
    </xdr:from>
    <xdr:ext cx="469744" cy="259045"/>
    <xdr:sp macro="" textlink="">
      <xdr:nvSpPr>
        <xdr:cNvPr id="74" name="テキスト ボックス 73"/>
        <xdr:cNvSpPr txBox="1"/>
      </xdr:nvSpPr>
      <xdr:spPr>
        <a:xfrm>
          <a:off x="895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117856</xdr:rowOff>
    </xdr:from>
    <xdr:to>
      <xdr:col>24</xdr:col>
      <xdr:colOff>114300</xdr:colOff>
      <xdr:row>35</xdr:row>
      <xdr:rowOff>48006</xdr:rowOff>
    </xdr:to>
    <xdr:sp macro="" textlink="">
      <xdr:nvSpPr>
        <xdr:cNvPr id="80" name="楕円 79"/>
        <xdr:cNvSpPr/>
      </xdr:nvSpPr>
      <xdr:spPr>
        <a:xfrm>
          <a:off x="4584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96283</xdr:rowOff>
    </xdr:from>
    <xdr:ext cx="469744" cy="259045"/>
    <xdr:sp macro="" textlink="">
      <xdr:nvSpPr>
        <xdr:cNvPr id="81" name="議会費該当値テキスト"/>
        <xdr:cNvSpPr txBox="1"/>
      </xdr:nvSpPr>
      <xdr:spPr>
        <a:xfrm>
          <a:off x="4686300" y="59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28702</xdr:rowOff>
    </xdr:from>
    <xdr:to>
      <xdr:col>20</xdr:col>
      <xdr:colOff>38100</xdr:colOff>
      <xdr:row>34</xdr:row>
      <xdr:rowOff>130302</xdr:rowOff>
    </xdr:to>
    <xdr:sp macro="" textlink="">
      <xdr:nvSpPr>
        <xdr:cNvPr id="82" name="楕円 81"/>
        <xdr:cNvSpPr/>
      </xdr:nvSpPr>
      <xdr:spPr>
        <a:xfrm>
          <a:off x="3746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121429</xdr:rowOff>
    </xdr:from>
    <xdr:ext cx="469744" cy="259045"/>
    <xdr:sp macro="" textlink="">
      <xdr:nvSpPr>
        <xdr:cNvPr id="83" name="テキスト ボックス 82"/>
        <xdr:cNvSpPr txBox="1"/>
      </xdr:nvSpPr>
      <xdr:spPr>
        <a:xfrm>
          <a:off x="3562428" y="59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82804</xdr:rowOff>
    </xdr:from>
    <xdr:to>
      <xdr:col>15</xdr:col>
      <xdr:colOff>101600</xdr:colOff>
      <xdr:row>35</xdr:row>
      <xdr:rowOff>12954</xdr:rowOff>
    </xdr:to>
    <xdr:sp macro="" textlink="">
      <xdr:nvSpPr>
        <xdr:cNvPr id="84" name="楕円 83"/>
        <xdr:cNvSpPr/>
      </xdr:nvSpPr>
      <xdr:spPr>
        <a:xfrm>
          <a:off x="2857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4081</xdr:rowOff>
    </xdr:from>
    <xdr:ext cx="469744" cy="259045"/>
    <xdr:sp macro="" textlink="">
      <xdr:nvSpPr>
        <xdr:cNvPr id="85" name="テキスト ボックス 84"/>
        <xdr:cNvSpPr txBox="1"/>
      </xdr:nvSpPr>
      <xdr:spPr>
        <a:xfrm>
          <a:off x="2673428"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152908</xdr:rowOff>
    </xdr:from>
    <xdr:to>
      <xdr:col>10</xdr:col>
      <xdr:colOff>165100</xdr:colOff>
      <xdr:row>34</xdr:row>
      <xdr:rowOff>83058</xdr:rowOff>
    </xdr:to>
    <xdr:sp macro="" textlink="">
      <xdr:nvSpPr>
        <xdr:cNvPr id="86" name="楕円 85"/>
        <xdr:cNvSpPr/>
      </xdr:nvSpPr>
      <xdr:spPr>
        <a:xfrm>
          <a:off x="1968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74185</xdr:rowOff>
    </xdr:from>
    <xdr:ext cx="469744" cy="259045"/>
    <xdr:sp macro="" textlink="">
      <xdr:nvSpPr>
        <xdr:cNvPr id="87" name="テキスト ボックス 86"/>
        <xdr:cNvSpPr txBox="1"/>
      </xdr:nvSpPr>
      <xdr:spPr>
        <a:xfrm>
          <a:off x="1784428" y="59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136906</xdr:rowOff>
    </xdr:from>
    <xdr:to>
      <xdr:col>6</xdr:col>
      <xdr:colOff>38100</xdr:colOff>
      <xdr:row>34</xdr:row>
      <xdr:rowOff>67056</xdr:rowOff>
    </xdr:to>
    <xdr:sp macro="" textlink="">
      <xdr:nvSpPr>
        <xdr:cNvPr id="88" name="楕円 87"/>
        <xdr:cNvSpPr/>
      </xdr:nvSpPr>
      <xdr:spPr>
        <a:xfrm>
          <a:off x="1079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58183</xdr:rowOff>
    </xdr:from>
    <xdr:ext cx="469744" cy="259045"/>
    <xdr:sp macro="" textlink="">
      <xdr:nvSpPr>
        <xdr:cNvPr id="89" name="テキスト ボックス 88"/>
        <xdr:cNvSpPr txBox="1"/>
      </xdr:nvSpPr>
      <xdr:spPr>
        <a:xfrm>
          <a:off x="895428" y="58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2851</xdr:rowOff>
    </xdr:from>
    <xdr:to>
      <xdr:col>24</xdr:col>
      <xdr:colOff>63500</xdr:colOff>
      <xdr:row>58</xdr:row>
      <xdr:rowOff>26443</xdr:rowOff>
    </xdr:to>
    <xdr:cxnSp macro="">
      <xdr:nvCxnSpPr>
        <xdr:cNvPr id="117" name="直線コネクタ 116"/>
        <xdr:cNvCxnSpPr/>
      </xdr:nvCxnSpPr>
      <xdr:spPr>
        <a:xfrm flipV="1">
          <a:off x="3797300" y="9089701"/>
          <a:ext cx="838200" cy="88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26443</xdr:rowOff>
    </xdr:from>
    <xdr:to>
      <xdr:col>19</xdr:col>
      <xdr:colOff>177800</xdr:colOff>
      <xdr:row>58</xdr:row>
      <xdr:rowOff>74549</xdr:rowOff>
    </xdr:to>
    <xdr:cxnSp macro="">
      <xdr:nvCxnSpPr>
        <xdr:cNvPr id="120" name="直線コネクタ 119"/>
        <xdr:cNvCxnSpPr/>
      </xdr:nvCxnSpPr>
      <xdr:spPr>
        <a:xfrm flipV="1">
          <a:off x="2908300" y="9970543"/>
          <a:ext cx="889000" cy="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81320</xdr:rowOff>
    </xdr:from>
    <xdr:to>
      <xdr:col>20</xdr:col>
      <xdr:colOff>38100</xdr:colOff>
      <xdr:row>59</xdr:row>
      <xdr:rowOff>11470</xdr:rowOff>
    </xdr:to>
    <xdr:sp macro="" textlink="">
      <xdr:nvSpPr>
        <xdr:cNvPr id="121" name="フローチャート: 判断 120"/>
        <xdr:cNvSpPr/>
      </xdr:nvSpPr>
      <xdr:spPr>
        <a:xfrm>
          <a:off x="3746500" y="100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2597</xdr:rowOff>
    </xdr:from>
    <xdr:ext cx="534377" cy="259045"/>
    <xdr:sp macro="" textlink="">
      <xdr:nvSpPr>
        <xdr:cNvPr id="122" name="テキスト ボックス 121"/>
        <xdr:cNvSpPr txBox="1"/>
      </xdr:nvSpPr>
      <xdr:spPr>
        <a:xfrm>
          <a:off x="3530111" y="101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10020</xdr:rowOff>
    </xdr:from>
    <xdr:to>
      <xdr:col>15</xdr:col>
      <xdr:colOff>50800</xdr:colOff>
      <xdr:row>58</xdr:row>
      <xdr:rowOff>74549</xdr:rowOff>
    </xdr:to>
    <xdr:cxnSp macro="">
      <xdr:nvCxnSpPr>
        <xdr:cNvPr id="123" name="直線コネクタ 122"/>
        <xdr:cNvCxnSpPr/>
      </xdr:nvCxnSpPr>
      <xdr:spPr>
        <a:xfrm>
          <a:off x="2019300" y="9954120"/>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118764</xdr:rowOff>
    </xdr:from>
    <xdr:to>
      <xdr:col>15</xdr:col>
      <xdr:colOff>101600</xdr:colOff>
      <xdr:row>59</xdr:row>
      <xdr:rowOff>48914</xdr:rowOff>
    </xdr:to>
    <xdr:sp macro="" textlink="">
      <xdr:nvSpPr>
        <xdr:cNvPr id="124" name="フローチャート: 判断 123"/>
        <xdr:cNvSpPr/>
      </xdr:nvSpPr>
      <xdr:spPr>
        <a:xfrm>
          <a:off x="2857500" y="1006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40041</xdr:rowOff>
    </xdr:from>
    <xdr:ext cx="534377" cy="259045"/>
    <xdr:sp macro="" textlink="">
      <xdr:nvSpPr>
        <xdr:cNvPr id="125" name="テキスト ボックス 124"/>
        <xdr:cNvSpPr txBox="1"/>
      </xdr:nvSpPr>
      <xdr:spPr>
        <a:xfrm>
          <a:off x="2641111" y="101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10020</xdr:rowOff>
    </xdr:from>
    <xdr:to>
      <xdr:col>10</xdr:col>
      <xdr:colOff>114300</xdr:colOff>
      <xdr:row>58</xdr:row>
      <xdr:rowOff>102420</xdr:rowOff>
    </xdr:to>
    <xdr:cxnSp macro="">
      <xdr:nvCxnSpPr>
        <xdr:cNvPr id="126" name="直線コネクタ 125"/>
        <xdr:cNvCxnSpPr/>
      </xdr:nvCxnSpPr>
      <xdr:spPr>
        <a:xfrm flipV="1">
          <a:off x="1130300" y="9954120"/>
          <a:ext cx="889000" cy="9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101034</xdr:rowOff>
    </xdr:from>
    <xdr:to>
      <xdr:col>10</xdr:col>
      <xdr:colOff>165100</xdr:colOff>
      <xdr:row>59</xdr:row>
      <xdr:rowOff>31184</xdr:rowOff>
    </xdr:to>
    <xdr:sp macro="" textlink="">
      <xdr:nvSpPr>
        <xdr:cNvPr id="127" name="フローチャート: 判断 126"/>
        <xdr:cNvSpPr/>
      </xdr:nvSpPr>
      <xdr:spPr>
        <a:xfrm>
          <a:off x="1968500" y="100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22311</xdr:rowOff>
    </xdr:from>
    <xdr:ext cx="534377" cy="259045"/>
    <xdr:sp macro="" textlink="">
      <xdr:nvSpPr>
        <xdr:cNvPr id="128" name="テキスト ボックス 127"/>
        <xdr:cNvSpPr txBox="1"/>
      </xdr:nvSpPr>
      <xdr:spPr>
        <a:xfrm>
          <a:off x="1752111" y="101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110361</xdr:rowOff>
    </xdr:from>
    <xdr:to>
      <xdr:col>6</xdr:col>
      <xdr:colOff>38100</xdr:colOff>
      <xdr:row>59</xdr:row>
      <xdr:rowOff>40511</xdr:rowOff>
    </xdr:to>
    <xdr:sp macro="" textlink="">
      <xdr:nvSpPr>
        <xdr:cNvPr id="129" name="フローチャート: 判断 128"/>
        <xdr:cNvSpPr/>
      </xdr:nvSpPr>
      <xdr:spPr>
        <a:xfrm>
          <a:off x="1079500" y="100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31638</xdr:rowOff>
    </xdr:from>
    <xdr:ext cx="534377" cy="259045"/>
    <xdr:sp macro="" textlink="">
      <xdr:nvSpPr>
        <xdr:cNvPr id="130" name="テキスト ボックス 129"/>
        <xdr:cNvSpPr txBox="1"/>
      </xdr:nvSpPr>
      <xdr:spPr>
        <a:xfrm>
          <a:off x="863111" y="101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123501</xdr:rowOff>
    </xdr:from>
    <xdr:to>
      <xdr:col>24</xdr:col>
      <xdr:colOff>114300</xdr:colOff>
      <xdr:row>53</xdr:row>
      <xdr:rowOff>53651</xdr:rowOff>
    </xdr:to>
    <xdr:sp macro="" textlink="">
      <xdr:nvSpPr>
        <xdr:cNvPr id="136" name="楕円 135"/>
        <xdr:cNvSpPr/>
      </xdr:nvSpPr>
      <xdr:spPr>
        <a:xfrm>
          <a:off x="4584700" y="9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146378</xdr:rowOff>
    </xdr:from>
    <xdr:ext cx="599010" cy="259045"/>
    <xdr:sp macro="" textlink="">
      <xdr:nvSpPr>
        <xdr:cNvPr id="137" name="総務費該当値テキスト"/>
        <xdr:cNvSpPr txBox="1"/>
      </xdr:nvSpPr>
      <xdr:spPr>
        <a:xfrm>
          <a:off x="4686300" y="889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147093</xdr:rowOff>
    </xdr:from>
    <xdr:to>
      <xdr:col>20</xdr:col>
      <xdr:colOff>38100</xdr:colOff>
      <xdr:row>58</xdr:row>
      <xdr:rowOff>77243</xdr:rowOff>
    </xdr:to>
    <xdr:sp macro="" textlink="">
      <xdr:nvSpPr>
        <xdr:cNvPr id="138" name="楕円 137"/>
        <xdr:cNvSpPr/>
      </xdr:nvSpPr>
      <xdr:spPr>
        <a:xfrm>
          <a:off x="37465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93770</xdr:rowOff>
    </xdr:from>
    <xdr:ext cx="534377" cy="259045"/>
    <xdr:sp macro="" textlink="">
      <xdr:nvSpPr>
        <xdr:cNvPr id="139" name="テキスト ボックス 138"/>
        <xdr:cNvSpPr txBox="1"/>
      </xdr:nvSpPr>
      <xdr:spPr>
        <a:xfrm>
          <a:off x="3530111" y="96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23749</xdr:rowOff>
    </xdr:from>
    <xdr:to>
      <xdr:col>15</xdr:col>
      <xdr:colOff>101600</xdr:colOff>
      <xdr:row>58</xdr:row>
      <xdr:rowOff>125349</xdr:rowOff>
    </xdr:to>
    <xdr:sp macro="" textlink="">
      <xdr:nvSpPr>
        <xdr:cNvPr id="140" name="楕円 139"/>
        <xdr:cNvSpPr/>
      </xdr:nvSpPr>
      <xdr:spPr>
        <a:xfrm>
          <a:off x="2857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141876</xdr:rowOff>
    </xdr:from>
    <xdr:ext cx="534377" cy="259045"/>
    <xdr:sp macro="" textlink="">
      <xdr:nvSpPr>
        <xdr:cNvPr id="141" name="テキスト ボックス 140"/>
        <xdr:cNvSpPr txBox="1"/>
      </xdr:nvSpPr>
      <xdr:spPr>
        <a:xfrm>
          <a:off x="2641111" y="97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130670</xdr:rowOff>
    </xdr:from>
    <xdr:to>
      <xdr:col>10</xdr:col>
      <xdr:colOff>165100</xdr:colOff>
      <xdr:row>58</xdr:row>
      <xdr:rowOff>60820</xdr:rowOff>
    </xdr:to>
    <xdr:sp macro="" textlink="">
      <xdr:nvSpPr>
        <xdr:cNvPr id="142" name="楕円 141"/>
        <xdr:cNvSpPr/>
      </xdr:nvSpPr>
      <xdr:spPr>
        <a:xfrm>
          <a:off x="1968500" y="99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77347</xdr:rowOff>
    </xdr:from>
    <xdr:ext cx="534377" cy="259045"/>
    <xdr:sp macro="" textlink="">
      <xdr:nvSpPr>
        <xdr:cNvPr id="143" name="テキスト ボックス 142"/>
        <xdr:cNvSpPr txBox="1"/>
      </xdr:nvSpPr>
      <xdr:spPr>
        <a:xfrm>
          <a:off x="1752111" y="96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51620</xdr:rowOff>
    </xdr:from>
    <xdr:to>
      <xdr:col>6</xdr:col>
      <xdr:colOff>38100</xdr:colOff>
      <xdr:row>58</xdr:row>
      <xdr:rowOff>153220</xdr:rowOff>
    </xdr:to>
    <xdr:sp macro="" textlink="">
      <xdr:nvSpPr>
        <xdr:cNvPr id="144" name="楕円 143"/>
        <xdr:cNvSpPr/>
      </xdr:nvSpPr>
      <xdr:spPr>
        <a:xfrm>
          <a:off x="1079500" y="99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169747</xdr:rowOff>
    </xdr:from>
    <xdr:ext cx="534377" cy="259045"/>
    <xdr:sp macro="" textlink="">
      <xdr:nvSpPr>
        <xdr:cNvPr id="145" name="テキスト ボックス 144"/>
        <xdr:cNvSpPr txBox="1"/>
      </xdr:nvSpPr>
      <xdr:spPr>
        <a:xfrm>
          <a:off x="863111" y="97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56299</xdr:rowOff>
    </xdr:from>
    <xdr:to>
      <xdr:col>24</xdr:col>
      <xdr:colOff>63500</xdr:colOff>
      <xdr:row>77</xdr:row>
      <xdr:rowOff>19355</xdr:rowOff>
    </xdr:to>
    <xdr:cxnSp macro="">
      <xdr:nvCxnSpPr>
        <xdr:cNvPr id="175" name="直線コネクタ 174"/>
        <xdr:cNvCxnSpPr/>
      </xdr:nvCxnSpPr>
      <xdr:spPr>
        <a:xfrm flipV="1">
          <a:off x="3797300" y="13086499"/>
          <a:ext cx="838200" cy="1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19355</xdr:rowOff>
    </xdr:from>
    <xdr:to>
      <xdr:col>19</xdr:col>
      <xdr:colOff>177800</xdr:colOff>
      <xdr:row>77</xdr:row>
      <xdr:rowOff>134976</xdr:rowOff>
    </xdr:to>
    <xdr:cxnSp macro="">
      <xdr:nvCxnSpPr>
        <xdr:cNvPr id="178" name="直線コネクタ 177"/>
        <xdr:cNvCxnSpPr/>
      </xdr:nvCxnSpPr>
      <xdr:spPr>
        <a:xfrm flipV="1">
          <a:off x="2908300" y="13221005"/>
          <a:ext cx="889000" cy="1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88709</xdr:rowOff>
    </xdr:from>
    <xdr:to>
      <xdr:col>20</xdr:col>
      <xdr:colOff>38100</xdr:colOff>
      <xdr:row>77</xdr:row>
      <xdr:rowOff>18859</xdr:rowOff>
    </xdr:to>
    <xdr:sp macro="" textlink="">
      <xdr:nvSpPr>
        <xdr:cNvPr id="179" name="フローチャート: 判断 178"/>
        <xdr:cNvSpPr/>
      </xdr:nvSpPr>
      <xdr:spPr>
        <a:xfrm>
          <a:off x="3746500" y="1311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35386</xdr:rowOff>
    </xdr:from>
    <xdr:ext cx="599010" cy="259045"/>
    <xdr:sp macro="" textlink="">
      <xdr:nvSpPr>
        <xdr:cNvPr id="180" name="テキスト ボックス 179"/>
        <xdr:cNvSpPr txBox="1"/>
      </xdr:nvSpPr>
      <xdr:spPr>
        <a:xfrm>
          <a:off x="3497795" y="1289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134976</xdr:rowOff>
    </xdr:from>
    <xdr:to>
      <xdr:col>15</xdr:col>
      <xdr:colOff>50800</xdr:colOff>
      <xdr:row>78</xdr:row>
      <xdr:rowOff>25324</xdr:rowOff>
    </xdr:to>
    <xdr:cxnSp macro="">
      <xdr:nvCxnSpPr>
        <xdr:cNvPr id="181" name="直線コネクタ 180"/>
        <xdr:cNvCxnSpPr/>
      </xdr:nvCxnSpPr>
      <xdr:spPr>
        <a:xfrm flipV="1">
          <a:off x="2019300" y="13336626"/>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161443</xdr:rowOff>
    </xdr:from>
    <xdr:to>
      <xdr:col>15</xdr:col>
      <xdr:colOff>101600</xdr:colOff>
      <xdr:row>77</xdr:row>
      <xdr:rowOff>91593</xdr:rowOff>
    </xdr:to>
    <xdr:sp macro="" textlink="">
      <xdr:nvSpPr>
        <xdr:cNvPr id="182" name="フローチャート: 判断 181"/>
        <xdr:cNvSpPr/>
      </xdr:nvSpPr>
      <xdr:spPr>
        <a:xfrm>
          <a:off x="2857500" y="1319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108119</xdr:rowOff>
    </xdr:from>
    <xdr:ext cx="599010" cy="259045"/>
    <xdr:sp macro="" textlink="">
      <xdr:nvSpPr>
        <xdr:cNvPr id="183" name="テキスト ボックス 182"/>
        <xdr:cNvSpPr txBox="1"/>
      </xdr:nvSpPr>
      <xdr:spPr>
        <a:xfrm>
          <a:off x="2608795" y="129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25324</xdr:rowOff>
    </xdr:from>
    <xdr:to>
      <xdr:col>10</xdr:col>
      <xdr:colOff>114300</xdr:colOff>
      <xdr:row>78</xdr:row>
      <xdr:rowOff>62636</xdr:rowOff>
    </xdr:to>
    <xdr:cxnSp macro="">
      <xdr:nvCxnSpPr>
        <xdr:cNvPr id="184" name="直線コネクタ 183"/>
        <xdr:cNvCxnSpPr/>
      </xdr:nvCxnSpPr>
      <xdr:spPr>
        <a:xfrm flipV="1">
          <a:off x="1130300" y="13398424"/>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166790</xdr:rowOff>
    </xdr:from>
    <xdr:to>
      <xdr:col>10</xdr:col>
      <xdr:colOff>165100</xdr:colOff>
      <xdr:row>77</xdr:row>
      <xdr:rowOff>96940</xdr:rowOff>
    </xdr:to>
    <xdr:sp macro="" textlink="">
      <xdr:nvSpPr>
        <xdr:cNvPr id="185" name="フローチャート: 判断 184"/>
        <xdr:cNvSpPr/>
      </xdr:nvSpPr>
      <xdr:spPr>
        <a:xfrm>
          <a:off x="1968500" y="131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113467</xdr:rowOff>
    </xdr:from>
    <xdr:ext cx="599010" cy="259045"/>
    <xdr:sp macro="" textlink="">
      <xdr:nvSpPr>
        <xdr:cNvPr id="186" name="テキスト ボックス 185"/>
        <xdr:cNvSpPr txBox="1"/>
      </xdr:nvSpPr>
      <xdr:spPr>
        <a:xfrm>
          <a:off x="1719795" y="1297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35382</xdr:rowOff>
    </xdr:from>
    <xdr:to>
      <xdr:col>6</xdr:col>
      <xdr:colOff>38100</xdr:colOff>
      <xdr:row>77</xdr:row>
      <xdr:rowOff>136982</xdr:rowOff>
    </xdr:to>
    <xdr:sp macro="" textlink="">
      <xdr:nvSpPr>
        <xdr:cNvPr id="187" name="フローチャート: 判断 186"/>
        <xdr:cNvSpPr/>
      </xdr:nvSpPr>
      <xdr:spPr>
        <a:xfrm>
          <a:off x="1079500" y="1323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153509</xdr:rowOff>
    </xdr:from>
    <xdr:ext cx="599010" cy="259045"/>
    <xdr:sp macro="" textlink="">
      <xdr:nvSpPr>
        <xdr:cNvPr id="188" name="テキスト ボックス 187"/>
        <xdr:cNvSpPr txBox="1"/>
      </xdr:nvSpPr>
      <xdr:spPr>
        <a:xfrm>
          <a:off x="830795" y="1301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5499</xdr:rowOff>
    </xdr:from>
    <xdr:to>
      <xdr:col>24</xdr:col>
      <xdr:colOff>114300</xdr:colOff>
      <xdr:row>76</xdr:row>
      <xdr:rowOff>107099</xdr:rowOff>
    </xdr:to>
    <xdr:sp macro="" textlink="">
      <xdr:nvSpPr>
        <xdr:cNvPr id="194" name="楕円 193"/>
        <xdr:cNvSpPr/>
      </xdr:nvSpPr>
      <xdr:spPr>
        <a:xfrm>
          <a:off x="4584700" y="130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155376</xdr:rowOff>
    </xdr:from>
    <xdr:ext cx="599010" cy="259045"/>
    <xdr:sp macro="" textlink="">
      <xdr:nvSpPr>
        <xdr:cNvPr id="195" name="民生費該当値テキスト"/>
        <xdr:cNvSpPr txBox="1"/>
      </xdr:nvSpPr>
      <xdr:spPr>
        <a:xfrm>
          <a:off x="4686300" y="1301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140005</xdr:rowOff>
    </xdr:from>
    <xdr:to>
      <xdr:col>20</xdr:col>
      <xdr:colOff>38100</xdr:colOff>
      <xdr:row>77</xdr:row>
      <xdr:rowOff>70155</xdr:rowOff>
    </xdr:to>
    <xdr:sp macro="" textlink="">
      <xdr:nvSpPr>
        <xdr:cNvPr id="196" name="楕円 195"/>
        <xdr:cNvSpPr/>
      </xdr:nvSpPr>
      <xdr:spPr>
        <a:xfrm>
          <a:off x="3746500" y="131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61282</xdr:rowOff>
    </xdr:from>
    <xdr:ext cx="599010" cy="259045"/>
    <xdr:sp macro="" textlink="">
      <xdr:nvSpPr>
        <xdr:cNvPr id="197" name="テキスト ボックス 196"/>
        <xdr:cNvSpPr txBox="1"/>
      </xdr:nvSpPr>
      <xdr:spPr>
        <a:xfrm>
          <a:off x="3497795" y="1326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84176</xdr:rowOff>
    </xdr:from>
    <xdr:to>
      <xdr:col>15</xdr:col>
      <xdr:colOff>101600</xdr:colOff>
      <xdr:row>78</xdr:row>
      <xdr:rowOff>14326</xdr:rowOff>
    </xdr:to>
    <xdr:sp macro="" textlink="">
      <xdr:nvSpPr>
        <xdr:cNvPr id="198" name="楕円 197"/>
        <xdr:cNvSpPr/>
      </xdr:nvSpPr>
      <xdr:spPr>
        <a:xfrm>
          <a:off x="2857500" y="132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5453</xdr:rowOff>
    </xdr:from>
    <xdr:ext cx="599010" cy="259045"/>
    <xdr:sp macro="" textlink="">
      <xdr:nvSpPr>
        <xdr:cNvPr id="199" name="テキスト ボックス 198"/>
        <xdr:cNvSpPr txBox="1"/>
      </xdr:nvSpPr>
      <xdr:spPr>
        <a:xfrm>
          <a:off x="2608795" y="1337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145974</xdr:rowOff>
    </xdr:from>
    <xdr:to>
      <xdr:col>10</xdr:col>
      <xdr:colOff>165100</xdr:colOff>
      <xdr:row>78</xdr:row>
      <xdr:rowOff>76124</xdr:rowOff>
    </xdr:to>
    <xdr:sp macro="" textlink="">
      <xdr:nvSpPr>
        <xdr:cNvPr id="200" name="楕円 199"/>
        <xdr:cNvSpPr/>
      </xdr:nvSpPr>
      <xdr:spPr>
        <a:xfrm>
          <a:off x="19685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67251</xdr:rowOff>
    </xdr:from>
    <xdr:ext cx="599010" cy="259045"/>
    <xdr:sp macro="" textlink="">
      <xdr:nvSpPr>
        <xdr:cNvPr id="201" name="テキスト ボックス 200"/>
        <xdr:cNvSpPr txBox="1"/>
      </xdr:nvSpPr>
      <xdr:spPr>
        <a:xfrm>
          <a:off x="1719795" y="134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11836</xdr:rowOff>
    </xdr:from>
    <xdr:to>
      <xdr:col>6</xdr:col>
      <xdr:colOff>38100</xdr:colOff>
      <xdr:row>78</xdr:row>
      <xdr:rowOff>113436</xdr:rowOff>
    </xdr:to>
    <xdr:sp macro="" textlink="">
      <xdr:nvSpPr>
        <xdr:cNvPr id="202" name="楕円 201"/>
        <xdr:cNvSpPr/>
      </xdr:nvSpPr>
      <xdr:spPr>
        <a:xfrm>
          <a:off x="1079500" y="133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104563</xdr:rowOff>
    </xdr:from>
    <xdr:ext cx="599010" cy="259045"/>
    <xdr:sp macro="" textlink="">
      <xdr:nvSpPr>
        <xdr:cNvPr id="203" name="テキスト ボックス 202"/>
        <xdr:cNvSpPr txBox="1"/>
      </xdr:nvSpPr>
      <xdr:spPr>
        <a:xfrm>
          <a:off x="830795"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10198</xdr:rowOff>
    </xdr:from>
    <xdr:to>
      <xdr:col>24</xdr:col>
      <xdr:colOff>63500</xdr:colOff>
      <xdr:row>98</xdr:row>
      <xdr:rowOff>46408</xdr:rowOff>
    </xdr:to>
    <xdr:cxnSp macro="">
      <xdr:nvCxnSpPr>
        <xdr:cNvPr id="231" name="直線コネクタ 230"/>
        <xdr:cNvCxnSpPr/>
      </xdr:nvCxnSpPr>
      <xdr:spPr>
        <a:xfrm flipV="1">
          <a:off x="3797300" y="16812298"/>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46408</xdr:rowOff>
    </xdr:from>
    <xdr:to>
      <xdr:col>19</xdr:col>
      <xdr:colOff>177800</xdr:colOff>
      <xdr:row>98</xdr:row>
      <xdr:rowOff>85088</xdr:rowOff>
    </xdr:to>
    <xdr:cxnSp macro="">
      <xdr:nvCxnSpPr>
        <xdr:cNvPr id="234" name="直線コネクタ 233"/>
        <xdr:cNvCxnSpPr/>
      </xdr:nvCxnSpPr>
      <xdr:spPr>
        <a:xfrm flipV="1">
          <a:off x="2908300" y="16848508"/>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147650</xdr:rowOff>
    </xdr:from>
    <xdr:to>
      <xdr:col>20</xdr:col>
      <xdr:colOff>38100</xdr:colOff>
      <xdr:row>97</xdr:row>
      <xdr:rowOff>77800</xdr:rowOff>
    </xdr:to>
    <xdr:sp macro="" textlink="">
      <xdr:nvSpPr>
        <xdr:cNvPr id="235" name="フローチャート: 判断 234"/>
        <xdr:cNvSpPr/>
      </xdr:nvSpPr>
      <xdr:spPr>
        <a:xfrm>
          <a:off x="3746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94327</xdr:rowOff>
    </xdr:from>
    <xdr:ext cx="534377" cy="259045"/>
    <xdr:sp macro="" textlink="">
      <xdr:nvSpPr>
        <xdr:cNvPr id="236" name="テキスト ボックス 235"/>
        <xdr:cNvSpPr txBox="1"/>
      </xdr:nvSpPr>
      <xdr:spPr>
        <a:xfrm>
          <a:off x="3530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74413</xdr:rowOff>
    </xdr:from>
    <xdr:to>
      <xdr:col>15</xdr:col>
      <xdr:colOff>50800</xdr:colOff>
      <xdr:row>98</xdr:row>
      <xdr:rowOff>85088</xdr:rowOff>
    </xdr:to>
    <xdr:cxnSp macro="">
      <xdr:nvCxnSpPr>
        <xdr:cNvPr id="237" name="直線コネクタ 236"/>
        <xdr:cNvCxnSpPr/>
      </xdr:nvCxnSpPr>
      <xdr:spPr>
        <a:xfrm>
          <a:off x="2019300" y="16876513"/>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1437</xdr:rowOff>
    </xdr:from>
    <xdr:to>
      <xdr:col>15</xdr:col>
      <xdr:colOff>101600</xdr:colOff>
      <xdr:row>97</xdr:row>
      <xdr:rowOff>103037</xdr:rowOff>
    </xdr:to>
    <xdr:sp macro="" textlink="">
      <xdr:nvSpPr>
        <xdr:cNvPr id="238" name="フローチャート: 判断 237"/>
        <xdr:cNvSpPr/>
      </xdr:nvSpPr>
      <xdr:spPr>
        <a:xfrm>
          <a:off x="2857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119564</xdr:rowOff>
    </xdr:from>
    <xdr:ext cx="534377" cy="259045"/>
    <xdr:sp macro="" textlink="">
      <xdr:nvSpPr>
        <xdr:cNvPr id="239" name="テキスト ボックス 238"/>
        <xdr:cNvSpPr txBox="1"/>
      </xdr:nvSpPr>
      <xdr:spPr>
        <a:xfrm>
          <a:off x="2641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45676</xdr:rowOff>
    </xdr:from>
    <xdr:to>
      <xdr:col>10</xdr:col>
      <xdr:colOff>114300</xdr:colOff>
      <xdr:row>98</xdr:row>
      <xdr:rowOff>74413</xdr:rowOff>
    </xdr:to>
    <xdr:cxnSp macro="">
      <xdr:nvCxnSpPr>
        <xdr:cNvPr id="240" name="直線コネクタ 239"/>
        <xdr:cNvCxnSpPr/>
      </xdr:nvCxnSpPr>
      <xdr:spPr>
        <a:xfrm>
          <a:off x="1130300" y="16847776"/>
          <a:ext cx="88900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126231</xdr:rowOff>
    </xdr:from>
    <xdr:to>
      <xdr:col>10</xdr:col>
      <xdr:colOff>165100</xdr:colOff>
      <xdr:row>97</xdr:row>
      <xdr:rowOff>56381</xdr:rowOff>
    </xdr:to>
    <xdr:sp macro="" textlink="">
      <xdr:nvSpPr>
        <xdr:cNvPr id="241" name="フローチャート: 判断 240"/>
        <xdr:cNvSpPr/>
      </xdr:nvSpPr>
      <xdr:spPr>
        <a:xfrm>
          <a:off x="1968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72908</xdr:rowOff>
    </xdr:from>
    <xdr:ext cx="534377" cy="259045"/>
    <xdr:sp macro="" textlink="">
      <xdr:nvSpPr>
        <xdr:cNvPr id="242" name="テキスト ボックス 241"/>
        <xdr:cNvSpPr txBox="1"/>
      </xdr:nvSpPr>
      <xdr:spPr>
        <a:xfrm>
          <a:off x="1752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123785</xdr:rowOff>
    </xdr:from>
    <xdr:to>
      <xdr:col>6</xdr:col>
      <xdr:colOff>38100</xdr:colOff>
      <xdr:row>97</xdr:row>
      <xdr:rowOff>53935</xdr:rowOff>
    </xdr:to>
    <xdr:sp macro="" textlink="">
      <xdr:nvSpPr>
        <xdr:cNvPr id="243" name="フローチャート: 判断 242"/>
        <xdr:cNvSpPr/>
      </xdr:nvSpPr>
      <xdr:spPr>
        <a:xfrm>
          <a:off x="1079500" y="16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70462</xdr:rowOff>
    </xdr:from>
    <xdr:ext cx="534377" cy="259045"/>
    <xdr:sp macro="" textlink="">
      <xdr:nvSpPr>
        <xdr:cNvPr id="244" name="テキスト ボックス 243"/>
        <xdr:cNvSpPr txBox="1"/>
      </xdr:nvSpPr>
      <xdr:spPr>
        <a:xfrm>
          <a:off x="863111" y="163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130848</xdr:rowOff>
    </xdr:from>
    <xdr:to>
      <xdr:col>24</xdr:col>
      <xdr:colOff>114300</xdr:colOff>
      <xdr:row>98</xdr:row>
      <xdr:rowOff>60998</xdr:rowOff>
    </xdr:to>
    <xdr:sp macro="" textlink="">
      <xdr:nvSpPr>
        <xdr:cNvPr id="250" name="楕円 249"/>
        <xdr:cNvSpPr/>
      </xdr:nvSpPr>
      <xdr:spPr>
        <a:xfrm>
          <a:off x="45847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109275</xdr:rowOff>
    </xdr:from>
    <xdr:ext cx="534377" cy="259045"/>
    <xdr:sp macro="" textlink="">
      <xdr:nvSpPr>
        <xdr:cNvPr id="251" name="衛生費該当値テキスト"/>
        <xdr:cNvSpPr txBox="1"/>
      </xdr:nvSpPr>
      <xdr:spPr>
        <a:xfrm>
          <a:off x="4686300"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167058</xdr:rowOff>
    </xdr:from>
    <xdr:to>
      <xdr:col>20</xdr:col>
      <xdr:colOff>38100</xdr:colOff>
      <xdr:row>98</xdr:row>
      <xdr:rowOff>97208</xdr:rowOff>
    </xdr:to>
    <xdr:sp macro="" textlink="">
      <xdr:nvSpPr>
        <xdr:cNvPr id="252" name="楕円 251"/>
        <xdr:cNvSpPr/>
      </xdr:nvSpPr>
      <xdr:spPr>
        <a:xfrm>
          <a:off x="3746500" y="167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88335</xdr:rowOff>
    </xdr:from>
    <xdr:ext cx="534377" cy="259045"/>
    <xdr:sp macro="" textlink="">
      <xdr:nvSpPr>
        <xdr:cNvPr id="253" name="テキスト ボックス 252"/>
        <xdr:cNvSpPr txBox="1"/>
      </xdr:nvSpPr>
      <xdr:spPr>
        <a:xfrm>
          <a:off x="3530111" y="168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34288</xdr:rowOff>
    </xdr:from>
    <xdr:to>
      <xdr:col>15</xdr:col>
      <xdr:colOff>101600</xdr:colOff>
      <xdr:row>98</xdr:row>
      <xdr:rowOff>135888</xdr:rowOff>
    </xdr:to>
    <xdr:sp macro="" textlink="">
      <xdr:nvSpPr>
        <xdr:cNvPr id="254" name="楕円 253"/>
        <xdr:cNvSpPr/>
      </xdr:nvSpPr>
      <xdr:spPr>
        <a:xfrm>
          <a:off x="2857500" y="16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127015</xdr:rowOff>
    </xdr:from>
    <xdr:ext cx="534377" cy="259045"/>
    <xdr:sp macro="" textlink="">
      <xdr:nvSpPr>
        <xdr:cNvPr id="255" name="テキスト ボックス 254"/>
        <xdr:cNvSpPr txBox="1"/>
      </xdr:nvSpPr>
      <xdr:spPr>
        <a:xfrm>
          <a:off x="2641111" y="169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23613</xdr:rowOff>
    </xdr:from>
    <xdr:to>
      <xdr:col>10</xdr:col>
      <xdr:colOff>165100</xdr:colOff>
      <xdr:row>98</xdr:row>
      <xdr:rowOff>125213</xdr:rowOff>
    </xdr:to>
    <xdr:sp macro="" textlink="">
      <xdr:nvSpPr>
        <xdr:cNvPr id="256" name="楕円 255"/>
        <xdr:cNvSpPr/>
      </xdr:nvSpPr>
      <xdr:spPr>
        <a:xfrm>
          <a:off x="1968500" y="168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116340</xdr:rowOff>
    </xdr:from>
    <xdr:ext cx="534377" cy="259045"/>
    <xdr:sp macro="" textlink="">
      <xdr:nvSpPr>
        <xdr:cNvPr id="257" name="テキスト ボックス 256"/>
        <xdr:cNvSpPr txBox="1"/>
      </xdr:nvSpPr>
      <xdr:spPr>
        <a:xfrm>
          <a:off x="1752111" y="169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166326</xdr:rowOff>
    </xdr:from>
    <xdr:to>
      <xdr:col>6</xdr:col>
      <xdr:colOff>38100</xdr:colOff>
      <xdr:row>98</xdr:row>
      <xdr:rowOff>96476</xdr:rowOff>
    </xdr:to>
    <xdr:sp macro="" textlink="">
      <xdr:nvSpPr>
        <xdr:cNvPr id="258" name="楕円 257"/>
        <xdr:cNvSpPr/>
      </xdr:nvSpPr>
      <xdr:spPr>
        <a:xfrm>
          <a:off x="1079500" y="167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87603</xdr:rowOff>
    </xdr:from>
    <xdr:ext cx="534377" cy="259045"/>
    <xdr:sp macro="" textlink="">
      <xdr:nvSpPr>
        <xdr:cNvPr id="259" name="テキスト ボックス 258"/>
        <xdr:cNvSpPr txBox="1"/>
      </xdr:nvSpPr>
      <xdr:spPr>
        <a:xfrm>
          <a:off x="863111" y="16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170790</xdr:rowOff>
    </xdr:from>
    <xdr:to>
      <xdr:col>55</xdr:col>
      <xdr:colOff>0</xdr:colOff>
      <xdr:row>38</xdr:row>
      <xdr:rowOff>17628</xdr:rowOff>
    </xdr:to>
    <xdr:cxnSp macro="">
      <xdr:nvCxnSpPr>
        <xdr:cNvPr id="286" name="直線コネクタ 285"/>
        <xdr:cNvCxnSpPr/>
      </xdr:nvCxnSpPr>
      <xdr:spPr>
        <a:xfrm flipV="1">
          <a:off x="9639300" y="65144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17170</xdr:rowOff>
    </xdr:from>
    <xdr:to>
      <xdr:col>50</xdr:col>
      <xdr:colOff>114300</xdr:colOff>
      <xdr:row>38</xdr:row>
      <xdr:rowOff>17628</xdr:rowOff>
    </xdr:to>
    <xdr:cxnSp macro="">
      <xdr:nvCxnSpPr>
        <xdr:cNvPr id="289" name="直線コネクタ 288"/>
        <xdr:cNvCxnSpPr/>
      </xdr:nvCxnSpPr>
      <xdr:spPr>
        <a:xfrm>
          <a:off x="8750300" y="65322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147422</xdr:rowOff>
    </xdr:from>
    <xdr:to>
      <xdr:col>50</xdr:col>
      <xdr:colOff>165100</xdr:colOff>
      <xdr:row>37</xdr:row>
      <xdr:rowOff>77572</xdr:rowOff>
    </xdr:to>
    <xdr:sp macro="" textlink="">
      <xdr:nvSpPr>
        <xdr:cNvPr id="290" name="フローチャート: 判断 289"/>
        <xdr:cNvSpPr/>
      </xdr:nvSpPr>
      <xdr:spPr>
        <a:xfrm>
          <a:off x="9588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94099</xdr:rowOff>
    </xdr:from>
    <xdr:ext cx="378565" cy="259045"/>
    <xdr:sp macro="" textlink="">
      <xdr:nvSpPr>
        <xdr:cNvPr id="291" name="テキスト ボックス 290"/>
        <xdr:cNvSpPr txBox="1"/>
      </xdr:nvSpPr>
      <xdr:spPr>
        <a:xfrm>
          <a:off x="9450017" y="609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17170</xdr:rowOff>
    </xdr:from>
    <xdr:to>
      <xdr:col>45</xdr:col>
      <xdr:colOff>177800</xdr:colOff>
      <xdr:row>38</xdr:row>
      <xdr:rowOff>21742</xdr:rowOff>
    </xdr:to>
    <xdr:cxnSp macro="">
      <xdr:nvCxnSpPr>
        <xdr:cNvPr id="292" name="直線コネクタ 291"/>
        <xdr:cNvCxnSpPr/>
      </xdr:nvCxnSpPr>
      <xdr:spPr>
        <a:xfrm flipV="1">
          <a:off x="7861300" y="6532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144221</xdr:rowOff>
    </xdr:from>
    <xdr:to>
      <xdr:col>46</xdr:col>
      <xdr:colOff>38100</xdr:colOff>
      <xdr:row>37</xdr:row>
      <xdr:rowOff>74371</xdr:rowOff>
    </xdr:to>
    <xdr:sp macro="" textlink="">
      <xdr:nvSpPr>
        <xdr:cNvPr id="293" name="フローチャート: 判断 292"/>
        <xdr:cNvSpPr/>
      </xdr:nvSpPr>
      <xdr:spPr>
        <a:xfrm>
          <a:off x="8699500" y="63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90898</xdr:rowOff>
    </xdr:from>
    <xdr:ext cx="378565" cy="259045"/>
    <xdr:sp macro="" textlink="">
      <xdr:nvSpPr>
        <xdr:cNvPr id="294" name="テキスト ボックス 293"/>
        <xdr:cNvSpPr txBox="1"/>
      </xdr:nvSpPr>
      <xdr:spPr>
        <a:xfrm>
          <a:off x="8561017" y="60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20828</xdr:rowOff>
    </xdr:from>
    <xdr:to>
      <xdr:col>41</xdr:col>
      <xdr:colOff>50800</xdr:colOff>
      <xdr:row>38</xdr:row>
      <xdr:rowOff>21742</xdr:rowOff>
    </xdr:to>
    <xdr:cxnSp macro="">
      <xdr:nvCxnSpPr>
        <xdr:cNvPr id="295" name="直線コネクタ 294"/>
        <xdr:cNvCxnSpPr/>
      </xdr:nvCxnSpPr>
      <xdr:spPr>
        <a:xfrm>
          <a:off x="6972300" y="65359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98501</xdr:rowOff>
    </xdr:from>
    <xdr:to>
      <xdr:col>41</xdr:col>
      <xdr:colOff>101600</xdr:colOff>
      <xdr:row>37</xdr:row>
      <xdr:rowOff>28651</xdr:rowOff>
    </xdr:to>
    <xdr:sp macro="" textlink="">
      <xdr:nvSpPr>
        <xdr:cNvPr id="296" name="フローチャート: 判断 295"/>
        <xdr:cNvSpPr/>
      </xdr:nvSpPr>
      <xdr:spPr>
        <a:xfrm>
          <a:off x="7810500" y="627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45178</xdr:rowOff>
    </xdr:from>
    <xdr:ext cx="378565" cy="259045"/>
    <xdr:sp macro="" textlink="">
      <xdr:nvSpPr>
        <xdr:cNvPr id="297" name="テキスト ボックス 296"/>
        <xdr:cNvSpPr txBox="1"/>
      </xdr:nvSpPr>
      <xdr:spPr>
        <a:xfrm>
          <a:off x="7672017" y="604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114960</xdr:rowOff>
    </xdr:from>
    <xdr:to>
      <xdr:col>36</xdr:col>
      <xdr:colOff>165100</xdr:colOff>
      <xdr:row>37</xdr:row>
      <xdr:rowOff>45110</xdr:rowOff>
    </xdr:to>
    <xdr:sp macro="" textlink="">
      <xdr:nvSpPr>
        <xdr:cNvPr id="298" name="フローチャート: 判断 297"/>
        <xdr:cNvSpPr/>
      </xdr:nvSpPr>
      <xdr:spPr>
        <a:xfrm>
          <a:off x="69215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61637</xdr:rowOff>
    </xdr:from>
    <xdr:ext cx="378565" cy="259045"/>
    <xdr:sp macro="" textlink="">
      <xdr:nvSpPr>
        <xdr:cNvPr id="299" name="テキスト ボックス 298"/>
        <xdr:cNvSpPr txBox="1"/>
      </xdr:nvSpPr>
      <xdr:spPr>
        <a:xfrm>
          <a:off x="6783017" y="60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119990</xdr:rowOff>
    </xdr:from>
    <xdr:to>
      <xdr:col>55</xdr:col>
      <xdr:colOff>50800</xdr:colOff>
      <xdr:row>38</xdr:row>
      <xdr:rowOff>50140</xdr:rowOff>
    </xdr:to>
    <xdr:sp macro="" textlink="">
      <xdr:nvSpPr>
        <xdr:cNvPr id="305" name="楕円 304"/>
        <xdr:cNvSpPr/>
      </xdr:nvSpPr>
      <xdr:spPr>
        <a:xfrm>
          <a:off x="10426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98417</xdr:rowOff>
    </xdr:from>
    <xdr:ext cx="378565" cy="259045"/>
    <xdr:sp macro="" textlink="">
      <xdr:nvSpPr>
        <xdr:cNvPr id="306" name="労働費該当値テキスト"/>
        <xdr:cNvSpPr txBox="1"/>
      </xdr:nvSpPr>
      <xdr:spPr>
        <a:xfrm>
          <a:off x="10528300" y="64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138278</xdr:rowOff>
    </xdr:from>
    <xdr:to>
      <xdr:col>50</xdr:col>
      <xdr:colOff>165100</xdr:colOff>
      <xdr:row>38</xdr:row>
      <xdr:rowOff>68428</xdr:rowOff>
    </xdr:to>
    <xdr:sp macro="" textlink="">
      <xdr:nvSpPr>
        <xdr:cNvPr id="307" name="楕円 306"/>
        <xdr:cNvSpPr/>
      </xdr:nvSpPr>
      <xdr:spPr>
        <a:xfrm>
          <a:off x="9588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59555</xdr:rowOff>
    </xdr:from>
    <xdr:ext cx="378565" cy="259045"/>
    <xdr:sp macro="" textlink="">
      <xdr:nvSpPr>
        <xdr:cNvPr id="308" name="テキスト ボックス 307"/>
        <xdr:cNvSpPr txBox="1"/>
      </xdr:nvSpPr>
      <xdr:spPr>
        <a:xfrm>
          <a:off x="9450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09" name="楕円 308"/>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59097</xdr:rowOff>
    </xdr:from>
    <xdr:ext cx="378565" cy="259045"/>
    <xdr:sp macro="" textlink="">
      <xdr:nvSpPr>
        <xdr:cNvPr id="310" name="テキスト ボックス 309"/>
        <xdr:cNvSpPr txBox="1"/>
      </xdr:nvSpPr>
      <xdr:spPr>
        <a:xfrm>
          <a:off x="8561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142392</xdr:rowOff>
    </xdr:from>
    <xdr:to>
      <xdr:col>41</xdr:col>
      <xdr:colOff>101600</xdr:colOff>
      <xdr:row>38</xdr:row>
      <xdr:rowOff>72543</xdr:rowOff>
    </xdr:to>
    <xdr:sp macro="" textlink="">
      <xdr:nvSpPr>
        <xdr:cNvPr id="311" name="楕円 310"/>
        <xdr:cNvSpPr/>
      </xdr:nvSpPr>
      <xdr:spPr>
        <a:xfrm>
          <a:off x="7810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12" name="テキスト ボックス 311"/>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141478</xdr:rowOff>
    </xdr:from>
    <xdr:to>
      <xdr:col>36</xdr:col>
      <xdr:colOff>165100</xdr:colOff>
      <xdr:row>38</xdr:row>
      <xdr:rowOff>71628</xdr:rowOff>
    </xdr:to>
    <xdr:sp macro="" textlink="">
      <xdr:nvSpPr>
        <xdr:cNvPr id="313" name="楕円 312"/>
        <xdr:cNvSpPr/>
      </xdr:nvSpPr>
      <xdr:spPr>
        <a:xfrm>
          <a:off x="6921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62755</xdr:rowOff>
    </xdr:from>
    <xdr:ext cx="378565" cy="259045"/>
    <xdr:sp macro="" textlink="">
      <xdr:nvSpPr>
        <xdr:cNvPr id="314" name="テキスト ボックス 313"/>
        <xdr:cNvSpPr txBox="1"/>
      </xdr:nvSpPr>
      <xdr:spPr>
        <a:xfrm>
          <a:off x="6783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145072</xdr:rowOff>
    </xdr:from>
    <xdr:to>
      <xdr:col>55</xdr:col>
      <xdr:colOff>0</xdr:colOff>
      <xdr:row>57</xdr:row>
      <xdr:rowOff>152044</xdr:rowOff>
    </xdr:to>
    <xdr:cxnSp macro="">
      <xdr:nvCxnSpPr>
        <xdr:cNvPr id="339" name="直線コネクタ 338"/>
        <xdr:cNvCxnSpPr/>
      </xdr:nvCxnSpPr>
      <xdr:spPr>
        <a:xfrm>
          <a:off x="9639300" y="9917722"/>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145072</xdr:rowOff>
    </xdr:from>
    <xdr:to>
      <xdr:col>50</xdr:col>
      <xdr:colOff>114300</xdr:colOff>
      <xdr:row>57</xdr:row>
      <xdr:rowOff>155302</xdr:rowOff>
    </xdr:to>
    <xdr:cxnSp macro="">
      <xdr:nvCxnSpPr>
        <xdr:cNvPr id="342" name="直線コネクタ 341"/>
        <xdr:cNvCxnSpPr/>
      </xdr:nvCxnSpPr>
      <xdr:spPr>
        <a:xfrm flipV="1">
          <a:off x="8750300" y="9917722"/>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141535</xdr:rowOff>
    </xdr:from>
    <xdr:to>
      <xdr:col>50</xdr:col>
      <xdr:colOff>165100</xdr:colOff>
      <xdr:row>56</xdr:row>
      <xdr:rowOff>71685</xdr:rowOff>
    </xdr:to>
    <xdr:sp macro="" textlink="">
      <xdr:nvSpPr>
        <xdr:cNvPr id="343" name="フローチャート: 判断 342"/>
        <xdr:cNvSpPr/>
      </xdr:nvSpPr>
      <xdr:spPr>
        <a:xfrm>
          <a:off x="9588500" y="95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88212</xdr:rowOff>
    </xdr:from>
    <xdr:ext cx="469744" cy="259045"/>
    <xdr:sp macro="" textlink="">
      <xdr:nvSpPr>
        <xdr:cNvPr id="344" name="テキスト ボックス 343"/>
        <xdr:cNvSpPr txBox="1"/>
      </xdr:nvSpPr>
      <xdr:spPr>
        <a:xfrm>
          <a:off x="9404428" y="93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132214</xdr:rowOff>
    </xdr:from>
    <xdr:to>
      <xdr:col>45</xdr:col>
      <xdr:colOff>177800</xdr:colOff>
      <xdr:row>57</xdr:row>
      <xdr:rowOff>155302</xdr:rowOff>
    </xdr:to>
    <xdr:cxnSp macro="">
      <xdr:nvCxnSpPr>
        <xdr:cNvPr id="345" name="直線コネクタ 344"/>
        <xdr:cNvCxnSpPr/>
      </xdr:nvCxnSpPr>
      <xdr:spPr>
        <a:xfrm>
          <a:off x="7861300" y="9904864"/>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150279</xdr:rowOff>
    </xdr:from>
    <xdr:to>
      <xdr:col>46</xdr:col>
      <xdr:colOff>38100</xdr:colOff>
      <xdr:row>56</xdr:row>
      <xdr:rowOff>80429</xdr:rowOff>
    </xdr:to>
    <xdr:sp macro="" textlink="">
      <xdr:nvSpPr>
        <xdr:cNvPr id="346" name="フローチャート: 判断 345"/>
        <xdr:cNvSpPr/>
      </xdr:nvSpPr>
      <xdr:spPr>
        <a:xfrm>
          <a:off x="8699500" y="958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96956</xdr:rowOff>
    </xdr:from>
    <xdr:ext cx="469744" cy="259045"/>
    <xdr:sp macro="" textlink="">
      <xdr:nvSpPr>
        <xdr:cNvPr id="347" name="テキスト ボックス 346"/>
        <xdr:cNvSpPr txBox="1"/>
      </xdr:nvSpPr>
      <xdr:spPr>
        <a:xfrm>
          <a:off x="8515428" y="93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120383</xdr:rowOff>
    </xdr:from>
    <xdr:to>
      <xdr:col>41</xdr:col>
      <xdr:colOff>50800</xdr:colOff>
      <xdr:row>57</xdr:row>
      <xdr:rowOff>132214</xdr:rowOff>
    </xdr:to>
    <xdr:cxnSp macro="">
      <xdr:nvCxnSpPr>
        <xdr:cNvPr id="348" name="直線コネクタ 347"/>
        <xdr:cNvCxnSpPr/>
      </xdr:nvCxnSpPr>
      <xdr:spPr>
        <a:xfrm>
          <a:off x="6972300" y="9893033"/>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159023</xdr:rowOff>
    </xdr:from>
    <xdr:to>
      <xdr:col>41</xdr:col>
      <xdr:colOff>101600</xdr:colOff>
      <xdr:row>56</xdr:row>
      <xdr:rowOff>89173</xdr:rowOff>
    </xdr:to>
    <xdr:sp macro="" textlink="">
      <xdr:nvSpPr>
        <xdr:cNvPr id="349" name="フローチャート: 判断 348"/>
        <xdr:cNvSpPr/>
      </xdr:nvSpPr>
      <xdr:spPr>
        <a:xfrm>
          <a:off x="7810500" y="958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105700</xdr:rowOff>
    </xdr:from>
    <xdr:ext cx="469744" cy="259045"/>
    <xdr:sp macro="" textlink="">
      <xdr:nvSpPr>
        <xdr:cNvPr id="350" name="テキスト ボックス 349"/>
        <xdr:cNvSpPr txBox="1"/>
      </xdr:nvSpPr>
      <xdr:spPr>
        <a:xfrm>
          <a:off x="7626428" y="936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158738</xdr:rowOff>
    </xdr:from>
    <xdr:to>
      <xdr:col>36</xdr:col>
      <xdr:colOff>165100</xdr:colOff>
      <xdr:row>56</xdr:row>
      <xdr:rowOff>88888</xdr:rowOff>
    </xdr:to>
    <xdr:sp macro="" textlink="">
      <xdr:nvSpPr>
        <xdr:cNvPr id="351" name="フローチャート: 判断 350"/>
        <xdr:cNvSpPr/>
      </xdr:nvSpPr>
      <xdr:spPr>
        <a:xfrm>
          <a:off x="6921500" y="958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105415</xdr:rowOff>
    </xdr:from>
    <xdr:ext cx="469744" cy="259045"/>
    <xdr:sp macro="" textlink="">
      <xdr:nvSpPr>
        <xdr:cNvPr id="352" name="テキスト ボックス 351"/>
        <xdr:cNvSpPr txBox="1"/>
      </xdr:nvSpPr>
      <xdr:spPr>
        <a:xfrm>
          <a:off x="6737428" y="936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101244</xdr:rowOff>
    </xdr:from>
    <xdr:to>
      <xdr:col>55</xdr:col>
      <xdr:colOff>50800</xdr:colOff>
      <xdr:row>58</xdr:row>
      <xdr:rowOff>31394</xdr:rowOff>
    </xdr:to>
    <xdr:sp macro="" textlink="">
      <xdr:nvSpPr>
        <xdr:cNvPr id="358" name="楕円 357"/>
        <xdr:cNvSpPr/>
      </xdr:nvSpPr>
      <xdr:spPr>
        <a:xfrm>
          <a:off x="104267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16171</xdr:rowOff>
    </xdr:from>
    <xdr:ext cx="378565" cy="259045"/>
    <xdr:sp macro="" textlink="">
      <xdr:nvSpPr>
        <xdr:cNvPr id="359" name="農林水産業費該当値テキスト"/>
        <xdr:cNvSpPr txBox="1"/>
      </xdr:nvSpPr>
      <xdr:spPr>
        <a:xfrm>
          <a:off x="10528300" y="97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94272</xdr:rowOff>
    </xdr:from>
    <xdr:to>
      <xdr:col>50</xdr:col>
      <xdr:colOff>165100</xdr:colOff>
      <xdr:row>58</xdr:row>
      <xdr:rowOff>24422</xdr:rowOff>
    </xdr:to>
    <xdr:sp macro="" textlink="">
      <xdr:nvSpPr>
        <xdr:cNvPr id="360" name="楕円 359"/>
        <xdr:cNvSpPr/>
      </xdr:nvSpPr>
      <xdr:spPr>
        <a:xfrm>
          <a:off x="9588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15549</xdr:rowOff>
    </xdr:from>
    <xdr:ext cx="378565" cy="259045"/>
    <xdr:sp macro="" textlink="">
      <xdr:nvSpPr>
        <xdr:cNvPr id="361" name="テキスト ボックス 360"/>
        <xdr:cNvSpPr txBox="1"/>
      </xdr:nvSpPr>
      <xdr:spPr>
        <a:xfrm>
          <a:off x="9450017" y="9959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104502</xdr:rowOff>
    </xdr:from>
    <xdr:to>
      <xdr:col>46</xdr:col>
      <xdr:colOff>38100</xdr:colOff>
      <xdr:row>58</xdr:row>
      <xdr:rowOff>34652</xdr:rowOff>
    </xdr:to>
    <xdr:sp macro="" textlink="">
      <xdr:nvSpPr>
        <xdr:cNvPr id="362" name="楕円 361"/>
        <xdr:cNvSpPr/>
      </xdr:nvSpPr>
      <xdr:spPr>
        <a:xfrm>
          <a:off x="8699500" y="9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25779</xdr:rowOff>
    </xdr:from>
    <xdr:ext cx="378565" cy="259045"/>
    <xdr:sp macro="" textlink="">
      <xdr:nvSpPr>
        <xdr:cNvPr id="363" name="テキスト ボックス 362"/>
        <xdr:cNvSpPr txBox="1"/>
      </xdr:nvSpPr>
      <xdr:spPr>
        <a:xfrm>
          <a:off x="8561017" y="99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81414</xdr:rowOff>
    </xdr:from>
    <xdr:to>
      <xdr:col>41</xdr:col>
      <xdr:colOff>101600</xdr:colOff>
      <xdr:row>58</xdr:row>
      <xdr:rowOff>11564</xdr:rowOff>
    </xdr:to>
    <xdr:sp macro="" textlink="">
      <xdr:nvSpPr>
        <xdr:cNvPr id="364" name="楕円 363"/>
        <xdr:cNvSpPr/>
      </xdr:nvSpPr>
      <xdr:spPr>
        <a:xfrm>
          <a:off x="7810500" y="98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2691</xdr:rowOff>
    </xdr:from>
    <xdr:ext cx="469744" cy="259045"/>
    <xdr:sp macro="" textlink="">
      <xdr:nvSpPr>
        <xdr:cNvPr id="365" name="テキスト ボックス 364"/>
        <xdr:cNvSpPr txBox="1"/>
      </xdr:nvSpPr>
      <xdr:spPr>
        <a:xfrm>
          <a:off x="7626428" y="99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69583</xdr:rowOff>
    </xdr:from>
    <xdr:to>
      <xdr:col>36</xdr:col>
      <xdr:colOff>165100</xdr:colOff>
      <xdr:row>57</xdr:row>
      <xdr:rowOff>171183</xdr:rowOff>
    </xdr:to>
    <xdr:sp macro="" textlink="">
      <xdr:nvSpPr>
        <xdr:cNvPr id="366" name="楕円 365"/>
        <xdr:cNvSpPr/>
      </xdr:nvSpPr>
      <xdr:spPr>
        <a:xfrm>
          <a:off x="6921500" y="98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162310</xdr:rowOff>
    </xdr:from>
    <xdr:ext cx="469744" cy="259045"/>
    <xdr:sp macro="" textlink="">
      <xdr:nvSpPr>
        <xdr:cNvPr id="367" name="テキスト ボックス 366"/>
        <xdr:cNvSpPr txBox="1"/>
      </xdr:nvSpPr>
      <xdr:spPr>
        <a:xfrm>
          <a:off x="6737428" y="99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100626</xdr:rowOff>
    </xdr:from>
    <xdr:to>
      <xdr:col>55</xdr:col>
      <xdr:colOff>0</xdr:colOff>
      <xdr:row>78</xdr:row>
      <xdr:rowOff>164046</xdr:rowOff>
    </xdr:to>
    <xdr:cxnSp macro="">
      <xdr:nvCxnSpPr>
        <xdr:cNvPr id="398" name="直線コネクタ 397"/>
        <xdr:cNvCxnSpPr/>
      </xdr:nvCxnSpPr>
      <xdr:spPr>
        <a:xfrm flipV="1">
          <a:off x="9639300" y="13473726"/>
          <a:ext cx="8382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164046</xdr:rowOff>
    </xdr:from>
    <xdr:to>
      <xdr:col>50</xdr:col>
      <xdr:colOff>114300</xdr:colOff>
      <xdr:row>79</xdr:row>
      <xdr:rowOff>16844</xdr:rowOff>
    </xdr:to>
    <xdr:cxnSp macro="">
      <xdr:nvCxnSpPr>
        <xdr:cNvPr id="401" name="直線コネクタ 400"/>
        <xdr:cNvCxnSpPr/>
      </xdr:nvCxnSpPr>
      <xdr:spPr>
        <a:xfrm flipV="1">
          <a:off x="8750300" y="13537146"/>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104739</xdr:rowOff>
    </xdr:from>
    <xdr:to>
      <xdr:col>50</xdr:col>
      <xdr:colOff>165100</xdr:colOff>
      <xdr:row>79</xdr:row>
      <xdr:rowOff>34889</xdr:rowOff>
    </xdr:to>
    <xdr:sp macro="" textlink="">
      <xdr:nvSpPr>
        <xdr:cNvPr id="402" name="フローチャート: 判断 401"/>
        <xdr:cNvSpPr/>
      </xdr:nvSpPr>
      <xdr:spPr>
        <a:xfrm>
          <a:off x="9588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51416</xdr:rowOff>
    </xdr:from>
    <xdr:ext cx="469744" cy="259045"/>
    <xdr:sp macro="" textlink="">
      <xdr:nvSpPr>
        <xdr:cNvPr id="403" name="テキスト ボックス 402"/>
        <xdr:cNvSpPr txBox="1"/>
      </xdr:nvSpPr>
      <xdr:spPr>
        <a:xfrm>
          <a:off x="9404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16844</xdr:rowOff>
    </xdr:from>
    <xdr:to>
      <xdr:col>45</xdr:col>
      <xdr:colOff>177800</xdr:colOff>
      <xdr:row>79</xdr:row>
      <xdr:rowOff>17906</xdr:rowOff>
    </xdr:to>
    <xdr:cxnSp macro="">
      <xdr:nvCxnSpPr>
        <xdr:cNvPr id="404" name="直線コネクタ 403"/>
        <xdr:cNvCxnSpPr/>
      </xdr:nvCxnSpPr>
      <xdr:spPr>
        <a:xfrm flipV="1">
          <a:off x="7861300" y="13561394"/>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118863</xdr:rowOff>
    </xdr:from>
    <xdr:to>
      <xdr:col>46</xdr:col>
      <xdr:colOff>38100</xdr:colOff>
      <xdr:row>79</xdr:row>
      <xdr:rowOff>49013</xdr:rowOff>
    </xdr:to>
    <xdr:sp macro="" textlink="">
      <xdr:nvSpPr>
        <xdr:cNvPr id="405" name="フローチャート: 判断 404"/>
        <xdr:cNvSpPr/>
      </xdr:nvSpPr>
      <xdr:spPr>
        <a:xfrm>
          <a:off x="8699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65540</xdr:rowOff>
    </xdr:from>
    <xdr:ext cx="469744" cy="259045"/>
    <xdr:sp macro="" textlink="">
      <xdr:nvSpPr>
        <xdr:cNvPr id="406" name="テキスト ボックス 405"/>
        <xdr:cNvSpPr txBox="1"/>
      </xdr:nvSpPr>
      <xdr:spPr>
        <a:xfrm>
          <a:off x="8515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17906</xdr:rowOff>
    </xdr:from>
    <xdr:to>
      <xdr:col>41</xdr:col>
      <xdr:colOff>50800</xdr:colOff>
      <xdr:row>79</xdr:row>
      <xdr:rowOff>20011</xdr:rowOff>
    </xdr:to>
    <xdr:cxnSp macro="">
      <xdr:nvCxnSpPr>
        <xdr:cNvPr id="407" name="直線コネクタ 406"/>
        <xdr:cNvCxnSpPr/>
      </xdr:nvCxnSpPr>
      <xdr:spPr>
        <a:xfrm flipV="1">
          <a:off x="6972300" y="13562456"/>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119140</xdr:rowOff>
    </xdr:from>
    <xdr:to>
      <xdr:col>41</xdr:col>
      <xdr:colOff>101600</xdr:colOff>
      <xdr:row>79</xdr:row>
      <xdr:rowOff>49290</xdr:rowOff>
    </xdr:to>
    <xdr:sp macro="" textlink="">
      <xdr:nvSpPr>
        <xdr:cNvPr id="408" name="フローチャート: 判断 407"/>
        <xdr:cNvSpPr/>
      </xdr:nvSpPr>
      <xdr:spPr>
        <a:xfrm>
          <a:off x="7810500" y="13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65817</xdr:rowOff>
    </xdr:from>
    <xdr:ext cx="469744" cy="259045"/>
    <xdr:sp macro="" textlink="">
      <xdr:nvSpPr>
        <xdr:cNvPr id="409" name="テキスト ボックス 408"/>
        <xdr:cNvSpPr txBox="1"/>
      </xdr:nvSpPr>
      <xdr:spPr>
        <a:xfrm>
          <a:off x="7626428" y="13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117720</xdr:rowOff>
    </xdr:from>
    <xdr:to>
      <xdr:col>36</xdr:col>
      <xdr:colOff>165100</xdr:colOff>
      <xdr:row>79</xdr:row>
      <xdr:rowOff>47870</xdr:rowOff>
    </xdr:to>
    <xdr:sp macro="" textlink="">
      <xdr:nvSpPr>
        <xdr:cNvPr id="410" name="フローチャート: 判断 409"/>
        <xdr:cNvSpPr/>
      </xdr:nvSpPr>
      <xdr:spPr>
        <a:xfrm>
          <a:off x="6921500" y="1349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64397</xdr:rowOff>
    </xdr:from>
    <xdr:ext cx="469744" cy="259045"/>
    <xdr:sp macro="" textlink="">
      <xdr:nvSpPr>
        <xdr:cNvPr id="411" name="テキスト ボックス 410"/>
        <xdr:cNvSpPr txBox="1"/>
      </xdr:nvSpPr>
      <xdr:spPr>
        <a:xfrm>
          <a:off x="6737428" y="132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49826</xdr:rowOff>
    </xdr:from>
    <xdr:to>
      <xdr:col>55</xdr:col>
      <xdr:colOff>50800</xdr:colOff>
      <xdr:row>78</xdr:row>
      <xdr:rowOff>151426</xdr:rowOff>
    </xdr:to>
    <xdr:sp macro="" textlink="">
      <xdr:nvSpPr>
        <xdr:cNvPr id="417" name="楕円 416"/>
        <xdr:cNvSpPr/>
      </xdr:nvSpPr>
      <xdr:spPr>
        <a:xfrm>
          <a:off x="10426700" y="13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146390</xdr:rowOff>
    </xdr:from>
    <xdr:ext cx="534377" cy="259045"/>
    <xdr:sp macro="" textlink="">
      <xdr:nvSpPr>
        <xdr:cNvPr id="418" name="商工費該当値テキスト"/>
        <xdr:cNvSpPr txBox="1"/>
      </xdr:nvSpPr>
      <xdr:spPr>
        <a:xfrm>
          <a:off x="10528300" y="133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113246</xdr:rowOff>
    </xdr:from>
    <xdr:to>
      <xdr:col>50</xdr:col>
      <xdr:colOff>165100</xdr:colOff>
      <xdr:row>79</xdr:row>
      <xdr:rowOff>43396</xdr:rowOff>
    </xdr:to>
    <xdr:sp macro="" textlink="">
      <xdr:nvSpPr>
        <xdr:cNvPr id="419" name="楕円 418"/>
        <xdr:cNvSpPr/>
      </xdr:nvSpPr>
      <xdr:spPr>
        <a:xfrm>
          <a:off x="95885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34523</xdr:rowOff>
    </xdr:from>
    <xdr:ext cx="469744" cy="259045"/>
    <xdr:sp macro="" textlink="">
      <xdr:nvSpPr>
        <xdr:cNvPr id="420" name="テキスト ボックス 419"/>
        <xdr:cNvSpPr txBox="1"/>
      </xdr:nvSpPr>
      <xdr:spPr>
        <a:xfrm>
          <a:off x="9404428" y="1357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137494</xdr:rowOff>
    </xdr:from>
    <xdr:to>
      <xdr:col>46</xdr:col>
      <xdr:colOff>38100</xdr:colOff>
      <xdr:row>79</xdr:row>
      <xdr:rowOff>67644</xdr:rowOff>
    </xdr:to>
    <xdr:sp macro="" textlink="">
      <xdr:nvSpPr>
        <xdr:cNvPr id="421" name="楕円 420"/>
        <xdr:cNvSpPr/>
      </xdr:nvSpPr>
      <xdr:spPr>
        <a:xfrm>
          <a:off x="8699500" y="13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58771</xdr:rowOff>
    </xdr:from>
    <xdr:ext cx="469744" cy="259045"/>
    <xdr:sp macro="" textlink="">
      <xdr:nvSpPr>
        <xdr:cNvPr id="422" name="テキスト ボックス 421"/>
        <xdr:cNvSpPr txBox="1"/>
      </xdr:nvSpPr>
      <xdr:spPr>
        <a:xfrm>
          <a:off x="8515428" y="1360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138556</xdr:rowOff>
    </xdr:from>
    <xdr:to>
      <xdr:col>41</xdr:col>
      <xdr:colOff>101600</xdr:colOff>
      <xdr:row>79</xdr:row>
      <xdr:rowOff>68706</xdr:rowOff>
    </xdr:to>
    <xdr:sp macro="" textlink="">
      <xdr:nvSpPr>
        <xdr:cNvPr id="423" name="楕円 422"/>
        <xdr:cNvSpPr/>
      </xdr:nvSpPr>
      <xdr:spPr>
        <a:xfrm>
          <a:off x="7810500" y="13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59833</xdr:rowOff>
    </xdr:from>
    <xdr:ext cx="469744" cy="259045"/>
    <xdr:sp macro="" textlink="">
      <xdr:nvSpPr>
        <xdr:cNvPr id="424" name="テキスト ボックス 423"/>
        <xdr:cNvSpPr txBox="1"/>
      </xdr:nvSpPr>
      <xdr:spPr>
        <a:xfrm>
          <a:off x="7626428" y="1360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140661</xdr:rowOff>
    </xdr:from>
    <xdr:to>
      <xdr:col>36</xdr:col>
      <xdr:colOff>165100</xdr:colOff>
      <xdr:row>79</xdr:row>
      <xdr:rowOff>70811</xdr:rowOff>
    </xdr:to>
    <xdr:sp macro="" textlink="">
      <xdr:nvSpPr>
        <xdr:cNvPr id="425" name="楕円 424"/>
        <xdr:cNvSpPr/>
      </xdr:nvSpPr>
      <xdr:spPr>
        <a:xfrm>
          <a:off x="6921500" y="135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61938</xdr:rowOff>
    </xdr:from>
    <xdr:ext cx="469744" cy="259045"/>
    <xdr:sp macro="" textlink="">
      <xdr:nvSpPr>
        <xdr:cNvPr id="426" name="テキスト ボックス 425"/>
        <xdr:cNvSpPr txBox="1"/>
      </xdr:nvSpPr>
      <xdr:spPr>
        <a:xfrm>
          <a:off x="6737428" y="136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156845</xdr:rowOff>
    </xdr:from>
    <xdr:to>
      <xdr:col>55</xdr:col>
      <xdr:colOff>0</xdr:colOff>
      <xdr:row>97</xdr:row>
      <xdr:rowOff>168191</xdr:rowOff>
    </xdr:to>
    <xdr:cxnSp macro="">
      <xdr:nvCxnSpPr>
        <xdr:cNvPr id="455" name="直線コネクタ 454"/>
        <xdr:cNvCxnSpPr/>
      </xdr:nvCxnSpPr>
      <xdr:spPr>
        <a:xfrm flipV="1">
          <a:off x="9639300" y="16787495"/>
          <a:ext cx="8382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84440</xdr:rowOff>
    </xdr:from>
    <xdr:to>
      <xdr:col>50</xdr:col>
      <xdr:colOff>114300</xdr:colOff>
      <xdr:row>97</xdr:row>
      <xdr:rowOff>168191</xdr:rowOff>
    </xdr:to>
    <xdr:cxnSp macro="">
      <xdr:nvCxnSpPr>
        <xdr:cNvPr id="458" name="直線コネクタ 457"/>
        <xdr:cNvCxnSpPr/>
      </xdr:nvCxnSpPr>
      <xdr:spPr>
        <a:xfrm>
          <a:off x="8750300" y="16715090"/>
          <a:ext cx="889000" cy="8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45489</xdr:rowOff>
    </xdr:from>
    <xdr:to>
      <xdr:col>50</xdr:col>
      <xdr:colOff>165100</xdr:colOff>
      <xdr:row>97</xdr:row>
      <xdr:rowOff>147089</xdr:rowOff>
    </xdr:to>
    <xdr:sp macro="" textlink="">
      <xdr:nvSpPr>
        <xdr:cNvPr id="459" name="フローチャート: 判断 458"/>
        <xdr:cNvSpPr/>
      </xdr:nvSpPr>
      <xdr:spPr>
        <a:xfrm>
          <a:off x="95885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163616</xdr:rowOff>
    </xdr:from>
    <xdr:ext cx="534377" cy="259045"/>
    <xdr:sp macro="" textlink="">
      <xdr:nvSpPr>
        <xdr:cNvPr id="460" name="テキスト ボックス 459"/>
        <xdr:cNvSpPr txBox="1"/>
      </xdr:nvSpPr>
      <xdr:spPr>
        <a:xfrm>
          <a:off x="9372111" y="164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84440</xdr:rowOff>
    </xdr:from>
    <xdr:to>
      <xdr:col>45</xdr:col>
      <xdr:colOff>177800</xdr:colOff>
      <xdr:row>97</xdr:row>
      <xdr:rowOff>164519</xdr:rowOff>
    </xdr:to>
    <xdr:cxnSp macro="">
      <xdr:nvCxnSpPr>
        <xdr:cNvPr id="461" name="直線コネクタ 460"/>
        <xdr:cNvCxnSpPr/>
      </xdr:nvCxnSpPr>
      <xdr:spPr>
        <a:xfrm flipV="1">
          <a:off x="7861300" y="16715090"/>
          <a:ext cx="8890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47706</xdr:rowOff>
    </xdr:from>
    <xdr:to>
      <xdr:col>46</xdr:col>
      <xdr:colOff>38100</xdr:colOff>
      <xdr:row>97</xdr:row>
      <xdr:rowOff>149306</xdr:rowOff>
    </xdr:to>
    <xdr:sp macro="" textlink="">
      <xdr:nvSpPr>
        <xdr:cNvPr id="462" name="フローチャート: 判断 461"/>
        <xdr:cNvSpPr/>
      </xdr:nvSpPr>
      <xdr:spPr>
        <a:xfrm>
          <a:off x="8699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140433</xdr:rowOff>
    </xdr:from>
    <xdr:ext cx="534377" cy="259045"/>
    <xdr:sp macro="" textlink="">
      <xdr:nvSpPr>
        <xdr:cNvPr id="463" name="テキスト ボックス 462"/>
        <xdr:cNvSpPr txBox="1"/>
      </xdr:nvSpPr>
      <xdr:spPr>
        <a:xfrm>
          <a:off x="8483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143281</xdr:rowOff>
    </xdr:from>
    <xdr:to>
      <xdr:col>41</xdr:col>
      <xdr:colOff>50800</xdr:colOff>
      <xdr:row>97</xdr:row>
      <xdr:rowOff>164519</xdr:rowOff>
    </xdr:to>
    <xdr:cxnSp macro="">
      <xdr:nvCxnSpPr>
        <xdr:cNvPr id="464" name="直線コネクタ 463"/>
        <xdr:cNvCxnSpPr/>
      </xdr:nvCxnSpPr>
      <xdr:spPr>
        <a:xfrm>
          <a:off x="6972300" y="16773931"/>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35880</xdr:rowOff>
    </xdr:from>
    <xdr:to>
      <xdr:col>41</xdr:col>
      <xdr:colOff>101600</xdr:colOff>
      <xdr:row>97</xdr:row>
      <xdr:rowOff>137480</xdr:rowOff>
    </xdr:to>
    <xdr:sp macro="" textlink="">
      <xdr:nvSpPr>
        <xdr:cNvPr id="465" name="フローチャート: 判断 464"/>
        <xdr:cNvSpPr/>
      </xdr:nvSpPr>
      <xdr:spPr>
        <a:xfrm>
          <a:off x="7810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154007</xdr:rowOff>
    </xdr:from>
    <xdr:ext cx="534377" cy="259045"/>
    <xdr:sp macro="" textlink="">
      <xdr:nvSpPr>
        <xdr:cNvPr id="466" name="テキスト ボックス 465"/>
        <xdr:cNvSpPr txBox="1"/>
      </xdr:nvSpPr>
      <xdr:spPr>
        <a:xfrm>
          <a:off x="7594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44924</xdr:rowOff>
    </xdr:from>
    <xdr:to>
      <xdr:col>36</xdr:col>
      <xdr:colOff>165100</xdr:colOff>
      <xdr:row>97</xdr:row>
      <xdr:rowOff>146524</xdr:rowOff>
    </xdr:to>
    <xdr:sp macro="" textlink="">
      <xdr:nvSpPr>
        <xdr:cNvPr id="467" name="フローチャート: 判断 466"/>
        <xdr:cNvSpPr/>
      </xdr:nvSpPr>
      <xdr:spPr>
        <a:xfrm>
          <a:off x="6921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163051</xdr:rowOff>
    </xdr:from>
    <xdr:ext cx="534377" cy="259045"/>
    <xdr:sp macro="" textlink="">
      <xdr:nvSpPr>
        <xdr:cNvPr id="468" name="テキスト ボックス 467"/>
        <xdr:cNvSpPr txBox="1"/>
      </xdr:nvSpPr>
      <xdr:spPr>
        <a:xfrm>
          <a:off x="6705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106045</xdr:rowOff>
    </xdr:from>
    <xdr:to>
      <xdr:col>55</xdr:col>
      <xdr:colOff>50800</xdr:colOff>
      <xdr:row>98</xdr:row>
      <xdr:rowOff>36195</xdr:rowOff>
    </xdr:to>
    <xdr:sp macro="" textlink="">
      <xdr:nvSpPr>
        <xdr:cNvPr id="474" name="楕円 473"/>
        <xdr:cNvSpPr/>
      </xdr:nvSpPr>
      <xdr:spPr>
        <a:xfrm>
          <a:off x="104267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22049</xdr:rowOff>
    </xdr:from>
    <xdr:ext cx="534377" cy="259045"/>
    <xdr:sp macro="" textlink="">
      <xdr:nvSpPr>
        <xdr:cNvPr id="475" name="土木費該当値テキスト"/>
        <xdr:cNvSpPr txBox="1"/>
      </xdr:nvSpPr>
      <xdr:spPr>
        <a:xfrm>
          <a:off x="10528300" y="166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117391</xdr:rowOff>
    </xdr:from>
    <xdr:to>
      <xdr:col>50</xdr:col>
      <xdr:colOff>165100</xdr:colOff>
      <xdr:row>98</xdr:row>
      <xdr:rowOff>47541</xdr:rowOff>
    </xdr:to>
    <xdr:sp macro="" textlink="">
      <xdr:nvSpPr>
        <xdr:cNvPr id="476" name="楕円 475"/>
        <xdr:cNvSpPr/>
      </xdr:nvSpPr>
      <xdr:spPr>
        <a:xfrm>
          <a:off x="9588500" y="1674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38668</xdr:rowOff>
    </xdr:from>
    <xdr:ext cx="534377" cy="259045"/>
    <xdr:sp macro="" textlink="">
      <xdr:nvSpPr>
        <xdr:cNvPr id="477" name="テキスト ボックス 476"/>
        <xdr:cNvSpPr txBox="1"/>
      </xdr:nvSpPr>
      <xdr:spPr>
        <a:xfrm>
          <a:off x="9372111" y="168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33640</xdr:rowOff>
    </xdr:from>
    <xdr:to>
      <xdr:col>46</xdr:col>
      <xdr:colOff>38100</xdr:colOff>
      <xdr:row>97</xdr:row>
      <xdr:rowOff>135240</xdr:rowOff>
    </xdr:to>
    <xdr:sp macro="" textlink="">
      <xdr:nvSpPr>
        <xdr:cNvPr id="478" name="楕円 477"/>
        <xdr:cNvSpPr/>
      </xdr:nvSpPr>
      <xdr:spPr>
        <a:xfrm>
          <a:off x="8699500" y="166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151767</xdr:rowOff>
    </xdr:from>
    <xdr:ext cx="534377" cy="259045"/>
    <xdr:sp macro="" textlink="">
      <xdr:nvSpPr>
        <xdr:cNvPr id="479" name="テキスト ボックス 478"/>
        <xdr:cNvSpPr txBox="1"/>
      </xdr:nvSpPr>
      <xdr:spPr>
        <a:xfrm>
          <a:off x="8483111" y="164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113719</xdr:rowOff>
    </xdr:from>
    <xdr:to>
      <xdr:col>41</xdr:col>
      <xdr:colOff>101600</xdr:colOff>
      <xdr:row>98</xdr:row>
      <xdr:rowOff>43869</xdr:rowOff>
    </xdr:to>
    <xdr:sp macro="" textlink="">
      <xdr:nvSpPr>
        <xdr:cNvPr id="480" name="楕円 479"/>
        <xdr:cNvSpPr/>
      </xdr:nvSpPr>
      <xdr:spPr>
        <a:xfrm>
          <a:off x="7810500" y="167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34996</xdr:rowOff>
    </xdr:from>
    <xdr:ext cx="534377" cy="259045"/>
    <xdr:sp macro="" textlink="">
      <xdr:nvSpPr>
        <xdr:cNvPr id="481" name="テキスト ボックス 480"/>
        <xdr:cNvSpPr txBox="1"/>
      </xdr:nvSpPr>
      <xdr:spPr>
        <a:xfrm>
          <a:off x="7594111" y="168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92481</xdr:rowOff>
    </xdr:from>
    <xdr:to>
      <xdr:col>36</xdr:col>
      <xdr:colOff>165100</xdr:colOff>
      <xdr:row>98</xdr:row>
      <xdr:rowOff>22631</xdr:rowOff>
    </xdr:to>
    <xdr:sp macro="" textlink="">
      <xdr:nvSpPr>
        <xdr:cNvPr id="482" name="楕円 481"/>
        <xdr:cNvSpPr/>
      </xdr:nvSpPr>
      <xdr:spPr>
        <a:xfrm>
          <a:off x="6921500" y="167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13758</xdr:rowOff>
    </xdr:from>
    <xdr:ext cx="534377" cy="259045"/>
    <xdr:sp macro="" textlink="">
      <xdr:nvSpPr>
        <xdr:cNvPr id="483" name="テキスト ボックス 482"/>
        <xdr:cNvSpPr txBox="1"/>
      </xdr:nvSpPr>
      <xdr:spPr>
        <a:xfrm>
          <a:off x="6705111" y="168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16165</xdr:rowOff>
    </xdr:from>
    <xdr:to>
      <xdr:col>85</xdr:col>
      <xdr:colOff>127000</xdr:colOff>
      <xdr:row>38</xdr:row>
      <xdr:rowOff>1808</xdr:rowOff>
    </xdr:to>
    <xdr:cxnSp macro="">
      <xdr:nvCxnSpPr>
        <xdr:cNvPr id="511" name="直線コネクタ 510"/>
        <xdr:cNvCxnSpPr/>
      </xdr:nvCxnSpPr>
      <xdr:spPr>
        <a:xfrm flipV="1">
          <a:off x="15481300" y="6359815"/>
          <a:ext cx="8382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1808</xdr:rowOff>
    </xdr:from>
    <xdr:to>
      <xdr:col>81</xdr:col>
      <xdr:colOff>50800</xdr:colOff>
      <xdr:row>38</xdr:row>
      <xdr:rowOff>68559</xdr:rowOff>
    </xdr:to>
    <xdr:cxnSp macro="">
      <xdr:nvCxnSpPr>
        <xdr:cNvPr id="514" name="直線コネクタ 513"/>
        <xdr:cNvCxnSpPr/>
      </xdr:nvCxnSpPr>
      <xdr:spPr>
        <a:xfrm flipV="1">
          <a:off x="14592300" y="6516908"/>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154371</xdr:rowOff>
    </xdr:from>
    <xdr:to>
      <xdr:col>81</xdr:col>
      <xdr:colOff>101600</xdr:colOff>
      <xdr:row>36</xdr:row>
      <xdr:rowOff>84521</xdr:rowOff>
    </xdr:to>
    <xdr:sp macro="" textlink="">
      <xdr:nvSpPr>
        <xdr:cNvPr id="515" name="フローチャート: 判断 514"/>
        <xdr:cNvSpPr/>
      </xdr:nvSpPr>
      <xdr:spPr>
        <a:xfrm>
          <a:off x="15430500" y="6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101048</xdr:rowOff>
    </xdr:from>
    <xdr:ext cx="534377" cy="259045"/>
    <xdr:sp macro="" textlink="">
      <xdr:nvSpPr>
        <xdr:cNvPr id="516" name="テキスト ボックス 515"/>
        <xdr:cNvSpPr txBox="1"/>
      </xdr:nvSpPr>
      <xdr:spPr>
        <a:xfrm>
          <a:off x="15214111" y="5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54661</xdr:rowOff>
    </xdr:from>
    <xdr:to>
      <xdr:col>76</xdr:col>
      <xdr:colOff>114300</xdr:colOff>
      <xdr:row>38</xdr:row>
      <xdr:rowOff>68559</xdr:rowOff>
    </xdr:to>
    <xdr:cxnSp macro="">
      <xdr:nvCxnSpPr>
        <xdr:cNvPr id="517" name="直線コネクタ 516"/>
        <xdr:cNvCxnSpPr/>
      </xdr:nvCxnSpPr>
      <xdr:spPr>
        <a:xfrm>
          <a:off x="13703300" y="6398311"/>
          <a:ext cx="889000" cy="18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35865</xdr:rowOff>
    </xdr:from>
    <xdr:to>
      <xdr:col>76</xdr:col>
      <xdr:colOff>165100</xdr:colOff>
      <xdr:row>36</xdr:row>
      <xdr:rowOff>137465</xdr:rowOff>
    </xdr:to>
    <xdr:sp macro="" textlink="">
      <xdr:nvSpPr>
        <xdr:cNvPr id="518" name="フローチャート: 判断 517"/>
        <xdr:cNvSpPr/>
      </xdr:nvSpPr>
      <xdr:spPr>
        <a:xfrm>
          <a:off x="145415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153992</xdr:rowOff>
    </xdr:from>
    <xdr:ext cx="534377" cy="259045"/>
    <xdr:sp macro="" textlink="">
      <xdr:nvSpPr>
        <xdr:cNvPr id="519" name="テキスト ボックス 518"/>
        <xdr:cNvSpPr txBox="1"/>
      </xdr:nvSpPr>
      <xdr:spPr>
        <a:xfrm>
          <a:off x="14325111" y="598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54661</xdr:rowOff>
    </xdr:from>
    <xdr:to>
      <xdr:col>71</xdr:col>
      <xdr:colOff>177800</xdr:colOff>
      <xdr:row>39</xdr:row>
      <xdr:rowOff>8210</xdr:rowOff>
    </xdr:to>
    <xdr:cxnSp macro="">
      <xdr:nvCxnSpPr>
        <xdr:cNvPr id="520" name="直線コネクタ 519"/>
        <xdr:cNvCxnSpPr/>
      </xdr:nvCxnSpPr>
      <xdr:spPr>
        <a:xfrm flipV="1">
          <a:off x="12814300" y="6398311"/>
          <a:ext cx="889000" cy="29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169642</xdr:rowOff>
    </xdr:from>
    <xdr:to>
      <xdr:col>72</xdr:col>
      <xdr:colOff>38100</xdr:colOff>
      <xdr:row>36</xdr:row>
      <xdr:rowOff>99792</xdr:rowOff>
    </xdr:to>
    <xdr:sp macro="" textlink="">
      <xdr:nvSpPr>
        <xdr:cNvPr id="521" name="フローチャート: 判断 520"/>
        <xdr:cNvSpPr/>
      </xdr:nvSpPr>
      <xdr:spPr>
        <a:xfrm>
          <a:off x="13652500" y="617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116319</xdr:rowOff>
    </xdr:from>
    <xdr:ext cx="534377" cy="259045"/>
    <xdr:sp macro="" textlink="">
      <xdr:nvSpPr>
        <xdr:cNvPr id="522" name="テキスト ボックス 521"/>
        <xdr:cNvSpPr txBox="1"/>
      </xdr:nvSpPr>
      <xdr:spPr>
        <a:xfrm>
          <a:off x="13436111" y="5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22149</xdr:rowOff>
    </xdr:from>
    <xdr:to>
      <xdr:col>67</xdr:col>
      <xdr:colOff>101600</xdr:colOff>
      <xdr:row>36</xdr:row>
      <xdr:rowOff>123749</xdr:rowOff>
    </xdr:to>
    <xdr:sp macro="" textlink="">
      <xdr:nvSpPr>
        <xdr:cNvPr id="523" name="フローチャート: 判断 522"/>
        <xdr:cNvSpPr/>
      </xdr:nvSpPr>
      <xdr:spPr>
        <a:xfrm>
          <a:off x="12763500" y="61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140276</xdr:rowOff>
    </xdr:from>
    <xdr:ext cx="534377" cy="259045"/>
    <xdr:sp macro="" textlink="">
      <xdr:nvSpPr>
        <xdr:cNvPr id="524" name="テキスト ボックス 523"/>
        <xdr:cNvSpPr txBox="1"/>
      </xdr:nvSpPr>
      <xdr:spPr>
        <a:xfrm>
          <a:off x="12547111" y="5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136815</xdr:rowOff>
    </xdr:from>
    <xdr:to>
      <xdr:col>85</xdr:col>
      <xdr:colOff>177800</xdr:colOff>
      <xdr:row>37</xdr:row>
      <xdr:rowOff>66965</xdr:rowOff>
    </xdr:to>
    <xdr:sp macro="" textlink="">
      <xdr:nvSpPr>
        <xdr:cNvPr id="530" name="楕円 529"/>
        <xdr:cNvSpPr/>
      </xdr:nvSpPr>
      <xdr:spPr>
        <a:xfrm>
          <a:off x="16268700" y="63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115242</xdr:rowOff>
    </xdr:from>
    <xdr:ext cx="534377" cy="259045"/>
    <xdr:sp macro="" textlink="">
      <xdr:nvSpPr>
        <xdr:cNvPr id="531" name="消防費該当値テキスト"/>
        <xdr:cNvSpPr txBox="1"/>
      </xdr:nvSpPr>
      <xdr:spPr>
        <a:xfrm>
          <a:off x="16370300" y="62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122458</xdr:rowOff>
    </xdr:from>
    <xdr:to>
      <xdr:col>81</xdr:col>
      <xdr:colOff>101600</xdr:colOff>
      <xdr:row>38</xdr:row>
      <xdr:rowOff>52608</xdr:rowOff>
    </xdr:to>
    <xdr:sp macro="" textlink="">
      <xdr:nvSpPr>
        <xdr:cNvPr id="532" name="楕円 531"/>
        <xdr:cNvSpPr/>
      </xdr:nvSpPr>
      <xdr:spPr>
        <a:xfrm>
          <a:off x="15430500" y="64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43735</xdr:rowOff>
    </xdr:from>
    <xdr:ext cx="534377" cy="259045"/>
    <xdr:sp macro="" textlink="">
      <xdr:nvSpPr>
        <xdr:cNvPr id="533" name="テキスト ボックス 532"/>
        <xdr:cNvSpPr txBox="1"/>
      </xdr:nvSpPr>
      <xdr:spPr>
        <a:xfrm>
          <a:off x="15214111" y="65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17759</xdr:rowOff>
    </xdr:from>
    <xdr:to>
      <xdr:col>76</xdr:col>
      <xdr:colOff>165100</xdr:colOff>
      <xdr:row>38</xdr:row>
      <xdr:rowOff>119359</xdr:rowOff>
    </xdr:to>
    <xdr:sp macro="" textlink="">
      <xdr:nvSpPr>
        <xdr:cNvPr id="534" name="楕円 533"/>
        <xdr:cNvSpPr/>
      </xdr:nvSpPr>
      <xdr:spPr>
        <a:xfrm>
          <a:off x="14541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110486</xdr:rowOff>
    </xdr:from>
    <xdr:ext cx="534377" cy="259045"/>
    <xdr:sp macro="" textlink="">
      <xdr:nvSpPr>
        <xdr:cNvPr id="535" name="テキスト ボックス 534"/>
        <xdr:cNvSpPr txBox="1"/>
      </xdr:nvSpPr>
      <xdr:spPr>
        <a:xfrm>
          <a:off x="14325111" y="66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3861</xdr:rowOff>
    </xdr:from>
    <xdr:to>
      <xdr:col>72</xdr:col>
      <xdr:colOff>38100</xdr:colOff>
      <xdr:row>37</xdr:row>
      <xdr:rowOff>105461</xdr:rowOff>
    </xdr:to>
    <xdr:sp macro="" textlink="">
      <xdr:nvSpPr>
        <xdr:cNvPr id="536" name="楕円 535"/>
        <xdr:cNvSpPr/>
      </xdr:nvSpPr>
      <xdr:spPr>
        <a:xfrm>
          <a:off x="13652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96588</xdr:rowOff>
    </xdr:from>
    <xdr:ext cx="534377" cy="259045"/>
    <xdr:sp macro="" textlink="">
      <xdr:nvSpPr>
        <xdr:cNvPr id="537" name="テキスト ボックス 536"/>
        <xdr:cNvSpPr txBox="1"/>
      </xdr:nvSpPr>
      <xdr:spPr>
        <a:xfrm>
          <a:off x="13436111"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128860</xdr:rowOff>
    </xdr:from>
    <xdr:to>
      <xdr:col>67</xdr:col>
      <xdr:colOff>101600</xdr:colOff>
      <xdr:row>39</xdr:row>
      <xdr:rowOff>59010</xdr:rowOff>
    </xdr:to>
    <xdr:sp macro="" textlink="">
      <xdr:nvSpPr>
        <xdr:cNvPr id="538" name="楕円 537"/>
        <xdr:cNvSpPr/>
      </xdr:nvSpPr>
      <xdr:spPr>
        <a:xfrm>
          <a:off x="12763500" y="66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50137</xdr:rowOff>
    </xdr:from>
    <xdr:ext cx="469744" cy="259045"/>
    <xdr:sp macro="" textlink="">
      <xdr:nvSpPr>
        <xdr:cNvPr id="539" name="テキスト ボックス 538"/>
        <xdr:cNvSpPr txBox="1"/>
      </xdr:nvSpPr>
      <xdr:spPr>
        <a:xfrm>
          <a:off x="12579428" y="67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155885</xdr:rowOff>
    </xdr:from>
    <xdr:to>
      <xdr:col>85</xdr:col>
      <xdr:colOff>127000</xdr:colOff>
      <xdr:row>57</xdr:row>
      <xdr:rowOff>57152</xdr:rowOff>
    </xdr:to>
    <xdr:cxnSp macro="">
      <xdr:nvCxnSpPr>
        <xdr:cNvPr id="567" name="直線コネクタ 566"/>
        <xdr:cNvCxnSpPr/>
      </xdr:nvCxnSpPr>
      <xdr:spPr>
        <a:xfrm flipV="1">
          <a:off x="15481300" y="9585635"/>
          <a:ext cx="83820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9535</xdr:rowOff>
    </xdr:from>
    <xdr:to>
      <xdr:col>81</xdr:col>
      <xdr:colOff>50800</xdr:colOff>
      <xdr:row>57</xdr:row>
      <xdr:rowOff>57152</xdr:rowOff>
    </xdr:to>
    <xdr:cxnSp macro="">
      <xdr:nvCxnSpPr>
        <xdr:cNvPr id="570" name="直線コネクタ 569"/>
        <xdr:cNvCxnSpPr/>
      </xdr:nvCxnSpPr>
      <xdr:spPr>
        <a:xfrm>
          <a:off x="14592300" y="9610735"/>
          <a:ext cx="889000" cy="2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167241</xdr:rowOff>
    </xdr:from>
    <xdr:to>
      <xdr:col>81</xdr:col>
      <xdr:colOff>101600</xdr:colOff>
      <xdr:row>55</xdr:row>
      <xdr:rowOff>97391</xdr:rowOff>
    </xdr:to>
    <xdr:sp macro="" textlink="">
      <xdr:nvSpPr>
        <xdr:cNvPr id="571" name="フローチャート: 判断 570"/>
        <xdr:cNvSpPr/>
      </xdr:nvSpPr>
      <xdr:spPr>
        <a:xfrm>
          <a:off x="15430500" y="942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113918</xdr:rowOff>
    </xdr:from>
    <xdr:ext cx="534377" cy="259045"/>
    <xdr:sp macro="" textlink="">
      <xdr:nvSpPr>
        <xdr:cNvPr id="572" name="テキスト ボックス 571"/>
        <xdr:cNvSpPr txBox="1"/>
      </xdr:nvSpPr>
      <xdr:spPr>
        <a:xfrm>
          <a:off x="15214111" y="92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9535</xdr:rowOff>
    </xdr:from>
    <xdr:to>
      <xdr:col>76</xdr:col>
      <xdr:colOff>114300</xdr:colOff>
      <xdr:row>56</xdr:row>
      <xdr:rowOff>149392</xdr:rowOff>
    </xdr:to>
    <xdr:cxnSp macro="">
      <xdr:nvCxnSpPr>
        <xdr:cNvPr id="573" name="直線コネクタ 572"/>
        <xdr:cNvCxnSpPr/>
      </xdr:nvCxnSpPr>
      <xdr:spPr>
        <a:xfrm flipV="1">
          <a:off x="13703300" y="9610735"/>
          <a:ext cx="889000" cy="1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65263</xdr:rowOff>
    </xdr:from>
    <xdr:to>
      <xdr:col>76</xdr:col>
      <xdr:colOff>165100</xdr:colOff>
      <xdr:row>55</xdr:row>
      <xdr:rowOff>166863</xdr:rowOff>
    </xdr:to>
    <xdr:sp macro="" textlink="">
      <xdr:nvSpPr>
        <xdr:cNvPr id="574" name="フローチャート: 判断 573"/>
        <xdr:cNvSpPr/>
      </xdr:nvSpPr>
      <xdr:spPr>
        <a:xfrm>
          <a:off x="14541500" y="9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11940</xdr:rowOff>
    </xdr:from>
    <xdr:ext cx="534377" cy="259045"/>
    <xdr:sp macro="" textlink="">
      <xdr:nvSpPr>
        <xdr:cNvPr id="575" name="テキスト ボックス 574"/>
        <xdr:cNvSpPr txBox="1"/>
      </xdr:nvSpPr>
      <xdr:spPr>
        <a:xfrm>
          <a:off x="14325111" y="92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149392</xdr:rowOff>
    </xdr:from>
    <xdr:to>
      <xdr:col>71</xdr:col>
      <xdr:colOff>177800</xdr:colOff>
      <xdr:row>57</xdr:row>
      <xdr:rowOff>9627</xdr:rowOff>
    </xdr:to>
    <xdr:cxnSp macro="">
      <xdr:nvCxnSpPr>
        <xdr:cNvPr id="576" name="直線コネクタ 575"/>
        <xdr:cNvCxnSpPr/>
      </xdr:nvCxnSpPr>
      <xdr:spPr>
        <a:xfrm flipV="1">
          <a:off x="12814300" y="9750592"/>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89517</xdr:rowOff>
    </xdr:from>
    <xdr:to>
      <xdr:col>72</xdr:col>
      <xdr:colOff>38100</xdr:colOff>
      <xdr:row>56</xdr:row>
      <xdr:rowOff>19667</xdr:rowOff>
    </xdr:to>
    <xdr:sp macro="" textlink="">
      <xdr:nvSpPr>
        <xdr:cNvPr id="577" name="フローチャート: 判断 576"/>
        <xdr:cNvSpPr/>
      </xdr:nvSpPr>
      <xdr:spPr>
        <a:xfrm>
          <a:off x="136525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36194</xdr:rowOff>
    </xdr:from>
    <xdr:ext cx="534377" cy="259045"/>
    <xdr:sp macro="" textlink="">
      <xdr:nvSpPr>
        <xdr:cNvPr id="578" name="テキスト ボックス 577"/>
        <xdr:cNvSpPr txBox="1"/>
      </xdr:nvSpPr>
      <xdr:spPr>
        <a:xfrm>
          <a:off x="13436111" y="92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125293</xdr:rowOff>
    </xdr:from>
    <xdr:to>
      <xdr:col>67</xdr:col>
      <xdr:colOff>101600</xdr:colOff>
      <xdr:row>56</xdr:row>
      <xdr:rowOff>55443</xdr:rowOff>
    </xdr:to>
    <xdr:sp macro="" textlink="">
      <xdr:nvSpPr>
        <xdr:cNvPr id="579" name="フローチャート: 判断 578"/>
        <xdr:cNvSpPr/>
      </xdr:nvSpPr>
      <xdr:spPr>
        <a:xfrm>
          <a:off x="12763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71970</xdr:rowOff>
    </xdr:from>
    <xdr:ext cx="534377" cy="259045"/>
    <xdr:sp macro="" textlink="">
      <xdr:nvSpPr>
        <xdr:cNvPr id="580" name="テキスト ボックス 579"/>
        <xdr:cNvSpPr txBox="1"/>
      </xdr:nvSpPr>
      <xdr:spPr>
        <a:xfrm>
          <a:off x="12547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105085</xdr:rowOff>
    </xdr:from>
    <xdr:to>
      <xdr:col>85</xdr:col>
      <xdr:colOff>177800</xdr:colOff>
      <xdr:row>56</xdr:row>
      <xdr:rowOff>35235</xdr:rowOff>
    </xdr:to>
    <xdr:sp macro="" textlink="">
      <xdr:nvSpPr>
        <xdr:cNvPr id="586" name="楕円 585"/>
        <xdr:cNvSpPr/>
      </xdr:nvSpPr>
      <xdr:spPr>
        <a:xfrm>
          <a:off x="16268700" y="95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83512</xdr:rowOff>
    </xdr:from>
    <xdr:ext cx="534377" cy="259045"/>
    <xdr:sp macro="" textlink="">
      <xdr:nvSpPr>
        <xdr:cNvPr id="587" name="教育費該当値テキスト"/>
        <xdr:cNvSpPr txBox="1"/>
      </xdr:nvSpPr>
      <xdr:spPr>
        <a:xfrm>
          <a:off x="16370300" y="95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6352</xdr:rowOff>
    </xdr:from>
    <xdr:to>
      <xdr:col>81</xdr:col>
      <xdr:colOff>101600</xdr:colOff>
      <xdr:row>57</xdr:row>
      <xdr:rowOff>107952</xdr:rowOff>
    </xdr:to>
    <xdr:sp macro="" textlink="">
      <xdr:nvSpPr>
        <xdr:cNvPr id="588" name="楕円 587"/>
        <xdr:cNvSpPr/>
      </xdr:nvSpPr>
      <xdr:spPr>
        <a:xfrm>
          <a:off x="15430500" y="9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99079</xdr:rowOff>
    </xdr:from>
    <xdr:ext cx="534377" cy="259045"/>
    <xdr:sp macro="" textlink="">
      <xdr:nvSpPr>
        <xdr:cNvPr id="589" name="テキスト ボックス 588"/>
        <xdr:cNvSpPr txBox="1"/>
      </xdr:nvSpPr>
      <xdr:spPr>
        <a:xfrm>
          <a:off x="15214111" y="9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130185</xdr:rowOff>
    </xdr:from>
    <xdr:to>
      <xdr:col>76</xdr:col>
      <xdr:colOff>165100</xdr:colOff>
      <xdr:row>56</xdr:row>
      <xdr:rowOff>60335</xdr:rowOff>
    </xdr:to>
    <xdr:sp macro="" textlink="">
      <xdr:nvSpPr>
        <xdr:cNvPr id="590" name="楕円 589"/>
        <xdr:cNvSpPr/>
      </xdr:nvSpPr>
      <xdr:spPr>
        <a:xfrm>
          <a:off x="14541500" y="95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51462</xdr:rowOff>
    </xdr:from>
    <xdr:ext cx="534377" cy="259045"/>
    <xdr:sp macro="" textlink="">
      <xdr:nvSpPr>
        <xdr:cNvPr id="591" name="テキスト ボックス 590"/>
        <xdr:cNvSpPr txBox="1"/>
      </xdr:nvSpPr>
      <xdr:spPr>
        <a:xfrm>
          <a:off x="14325111" y="96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98592</xdr:rowOff>
    </xdr:from>
    <xdr:to>
      <xdr:col>72</xdr:col>
      <xdr:colOff>38100</xdr:colOff>
      <xdr:row>57</xdr:row>
      <xdr:rowOff>28742</xdr:rowOff>
    </xdr:to>
    <xdr:sp macro="" textlink="">
      <xdr:nvSpPr>
        <xdr:cNvPr id="592" name="楕円 591"/>
        <xdr:cNvSpPr/>
      </xdr:nvSpPr>
      <xdr:spPr>
        <a:xfrm>
          <a:off x="13652500" y="96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19869</xdr:rowOff>
    </xdr:from>
    <xdr:ext cx="534377" cy="259045"/>
    <xdr:sp macro="" textlink="">
      <xdr:nvSpPr>
        <xdr:cNvPr id="593" name="テキスト ボックス 592"/>
        <xdr:cNvSpPr txBox="1"/>
      </xdr:nvSpPr>
      <xdr:spPr>
        <a:xfrm>
          <a:off x="13436111" y="97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130277</xdr:rowOff>
    </xdr:from>
    <xdr:to>
      <xdr:col>67</xdr:col>
      <xdr:colOff>101600</xdr:colOff>
      <xdr:row>57</xdr:row>
      <xdr:rowOff>60427</xdr:rowOff>
    </xdr:to>
    <xdr:sp macro="" textlink="">
      <xdr:nvSpPr>
        <xdr:cNvPr id="594" name="楕円 593"/>
        <xdr:cNvSpPr/>
      </xdr:nvSpPr>
      <xdr:spPr>
        <a:xfrm>
          <a:off x="12763500" y="97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51554</xdr:rowOff>
    </xdr:from>
    <xdr:ext cx="534377" cy="259045"/>
    <xdr:sp macro="" textlink="">
      <xdr:nvSpPr>
        <xdr:cNvPr id="595" name="テキスト ボックス 594"/>
        <xdr:cNvSpPr txBox="1"/>
      </xdr:nvSpPr>
      <xdr:spPr>
        <a:xfrm>
          <a:off x="12547111" y="98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163474</xdr:rowOff>
    </xdr:from>
    <xdr:to>
      <xdr:col>85</xdr:col>
      <xdr:colOff>127000</xdr:colOff>
      <xdr:row>79</xdr:row>
      <xdr:rowOff>44450</xdr:rowOff>
    </xdr:to>
    <xdr:cxnSp macro="">
      <xdr:nvCxnSpPr>
        <xdr:cNvPr id="624" name="直線コネクタ 623"/>
        <xdr:cNvCxnSpPr/>
      </xdr:nvCxnSpPr>
      <xdr:spPr>
        <a:xfrm>
          <a:off x="15481300" y="13536574"/>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124994</xdr:rowOff>
    </xdr:from>
    <xdr:to>
      <xdr:col>81</xdr:col>
      <xdr:colOff>50800</xdr:colOff>
      <xdr:row>78</xdr:row>
      <xdr:rowOff>163474</xdr:rowOff>
    </xdr:to>
    <xdr:cxnSp macro="">
      <xdr:nvCxnSpPr>
        <xdr:cNvPr id="627" name="直線コネクタ 626"/>
        <xdr:cNvCxnSpPr/>
      </xdr:nvCxnSpPr>
      <xdr:spPr>
        <a:xfrm>
          <a:off x="14592300" y="1349809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66573</xdr:rowOff>
    </xdr:from>
    <xdr:to>
      <xdr:col>81</xdr:col>
      <xdr:colOff>101600</xdr:colOff>
      <xdr:row>78</xdr:row>
      <xdr:rowOff>168173</xdr:rowOff>
    </xdr:to>
    <xdr:sp macro="" textlink="">
      <xdr:nvSpPr>
        <xdr:cNvPr id="628" name="フローチャート: 判断 627"/>
        <xdr:cNvSpPr/>
      </xdr:nvSpPr>
      <xdr:spPr>
        <a:xfrm>
          <a:off x="154305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13250</xdr:rowOff>
    </xdr:from>
    <xdr:ext cx="469744" cy="259045"/>
    <xdr:sp macro="" textlink="">
      <xdr:nvSpPr>
        <xdr:cNvPr id="629" name="テキスト ボックス 628"/>
        <xdr:cNvSpPr txBox="1"/>
      </xdr:nvSpPr>
      <xdr:spPr>
        <a:xfrm>
          <a:off x="15246428" y="132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124994</xdr:rowOff>
    </xdr:from>
    <xdr:to>
      <xdr:col>76</xdr:col>
      <xdr:colOff>114300</xdr:colOff>
      <xdr:row>79</xdr:row>
      <xdr:rowOff>44450</xdr:rowOff>
    </xdr:to>
    <xdr:cxnSp macro="">
      <xdr:nvCxnSpPr>
        <xdr:cNvPr id="630" name="直線コネクタ 629"/>
        <xdr:cNvCxnSpPr/>
      </xdr:nvCxnSpPr>
      <xdr:spPr>
        <a:xfrm flipV="1">
          <a:off x="13703300" y="13498094"/>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38303</xdr:rowOff>
    </xdr:from>
    <xdr:to>
      <xdr:col>76</xdr:col>
      <xdr:colOff>165100</xdr:colOff>
      <xdr:row>78</xdr:row>
      <xdr:rowOff>139903</xdr:rowOff>
    </xdr:to>
    <xdr:sp macro="" textlink="">
      <xdr:nvSpPr>
        <xdr:cNvPr id="631" name="フローチャート: 判断 630"/>
        <xdr:cNvSpPr/>
      </xdr:nvSpPr>
      <xdr:spPr>
        <a:xfrm>
          <a:off x="14541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156430</xdr:rowOff>
    </xdr:from>
    <xdr:ext cx="469744" cy="259045"/>
    <xdr:sp macro="" textlink="">
      <xdr:nvSpPr>
        <xdr:cNvPr id="632" name="テキスト ボックス 631"/>
        <xdr:cNvSpPr txBox="1"/>
      </xdr:nvSpPr>
      <xdr:spPr>
        <a:xfrm>
          <a:off x="14357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118618</xdr:rowOff>
    </xdr:from>
    <xdr:to>
      <xdr:col>72</xdr:col>
      <xdr:colOff>38100</xdr:colOff>
      <xdr:row>79</xdr:row>
      <xdr:rowOff>48768</xdr:rowOff>
    </xdr:to>
    <xdr:sp macro="" textlink="">
      <xdr:nvSpPr>
        <xdr:cNvPr id="634" name="フローチャート: 判断 633"/>
        <xdr:cNvSpPr/>
      </xdr:nvSpPr>
      <xdr:spPr>
        <a:xfrm>
          <a:off x="13652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65295</xdr:rowOff>
    </xdr:from>
    <xdr:ext cx="378565" cy="259045"/>
    <xdr:sp macro="" textlink="">
      <xdr:nvSpPr>
        <xdr:cNvPr id="635" name="テキスト ボックス 634"/>
        <xdr:cNvSpPr txBox="1"/>
      </xdr:nvSpPr>
      <xdr:spPr>
        <a:xfrm>
          <a:off x="13514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132714</xdr:rowOff>
    </xdr:from>
    <xdr:to>
      <xdr:col>67</xdr:col>
      <xdr:colOff>101600</xdr:colOff>
      <xdr:row>79</xdr:row>
      <xdr:rowOff>62864</xdr:rowOff>
    </xdr:to>
    <xdr:sp macro="" textlink="">
      <xdr:nvSpPr>
        <xdr:cNvPr id="636" name="フローチャート: 判断 635"/>
        <xdr:cNvSpPr/>
      </xdr:nvSpPr>
      <xdr:spPr>
        <a:xfrm>
          <a:off x="12763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79391</xdr:rowOff>
    </xdr:from>
    <xdr:ext cx="378565" cy="259045"/>
    <xdr:sp macro="" textlink="">
      <xdr:nvSpPr>
        <xdr:cNvPr id="637" name="テキスト ボックス 636"/>
        <xdr:cNvSpPr txBox="1"/>
      </xdr:nvSpPr>
      <xdr:spPr>
        <a:xfrm>
          <a:off x="12625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112674</xdr:rowOff>
    </xdr:from>
    <xdr:to>
      <xdr:col>81</xdr:col>
      <xdr:colOff>101600</xdr:colOff>
      <xdr:row>79</xdr:row>
      <xdr:rowOff>42824</xdr:rowOff>
    </xdr:to>
    <xdr:sp macro="" textlink="">
      <xdr:nvSpPr>
        <xdr:cNvPr id="645" name="楕円 644"/>
        <xdr:cNvSpPr/>
      </xdr:nvSpPr>
      <xdr:spPr>
        <a:xfrm>
          <a:off x="154305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33951</xdr:rowOff>
    </xdr:from>
    <xdr:ext cx="378565" cy="259045"/>
    <xdr:sp macro="" textlink="">
      <xdr:nvSpPr>
        <xdr:cNvPr id="646" name="テキスト ボックス 645"/>
        <xdr:cNvSpPr txBox="1"/>
      </xdr:nvSpPr>
      <xdr:spPr>
        <a:xfrm>
          <a:off x="15292017" y="13578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74194</xdr:rowOff>
    </xdr:from>
    <xdr:to>
      <xdr:col>76</xdr:col>
      <xdr:colOff>165100</xdr:colOff>
      <xdr:row>79</xdr:row>
      <xdr:rowOff>4344</xdr:rowOff>
    </xdr:to>
    <xdr:sp macro="" textlink="">
      <xdr:nvSpPr>
        <xdr:cNvPr id="647" name="楕円 646"/>
        <xdr:cNvSpPr/>
      </xdr:nvSpPr>
      <xdr:spPr>
        <a:xfrm>
          <a:off x="14541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166921</xdr:rowOff>
    </xdr:from>
    <xdr:ext cx="469744" cy="259045"/>
    <xdr:sp macro="" textlink="">
      <xdr:nvSpPr>
        <xdr:cNvPr id="648" name="テキスト ボックス 647"/>
        <xdr:cNvSpPr txBox="1"/>
      </xdr:nvSpPr>
      <xdr:spPr>
        <a:xfrm>
          <a:off x="14357428"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84412</xdr:rowOff>
    </xdr:from>
    <xdr:to>
      <xdr:col>85</xdr:col>
      <xdr:colOff>127000</xdr:colOff>
      <xdr:row>95</xdr:row>
      <xdr:rowOff>147309</xdr:rowOff>
    </xdr:to>
    <xdr:cxnSp macro="">
      <xdr:nvCxnSpPr>
        <xdr:cNvPr id="684" name="直線コネクタ 683"/>
        <xdr:cNvCxnSpPr/>
      </xdr:nvCxnSpPr>
      <xdr:spPr>
        <a:xfrm>
          <a:off x="15481300" y="16372162"/>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80590</xdr:rowOff>
    </xdr:from>
    <xdr:to>
      <xdr:col>81</xdr:col>
      <xdr:colOff>50800</xdr:colOff>
      <xdr:row>95</xdr:row>
      <xdr:rowOff>84412</xdr:rowOff>
    </xdr:to>
    <xdr:cxnSp macro="">
      <xdr:nvCxnSpPr>
        <xdr:cNvPr id="687" name="直線コネクタ 686"/>
        <xdr:cNvCxnSpPr/>
      </xdr:nvCxnSpPr>
      <xdr:spPr>
        <a:xfrm>
          <a:off x="14592300" y="16368340"/>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76915</xdr:rowOff>
    </xdr:from>
    <xdr:to>
      <xdr:col>81</xdr:col>
      <xdr:colOff>101600</xdr:colOff>
      <xdr:row>95</xdr:row>
      <xdr:rowOff>7065</xdr:rowOff>
    </xdr:to>
    <xdr:sp macro="" textlink="">
      <xdr:nvSpPr>
        <xdr:cNvPr id="688" name="フローチャート: 判断 687"/>
        <xdr:cNvSpPr/>
      </xdr:nvSpPr>
      <xdr:spPr>
        <a:xfrm>
          <a:off x="15430500" y="1619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23592</xdr:rowOff>
    </xdr:from>
    <xdr:ext cx="534377" cy="259045"/>
    <xdr:sp macro="" textlink="">
      <xdr:nvSpPr>
        <xdr:cNvPr id="689" name="テキスト ボックス 688"/>
        <xdr:cNvSpPr txBox="1"/>
      </xdr:nvSpPr>
      <xdr:spPr>
        <a:xfrm>
          <a:off x="15214111" y="159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169515</xdr:rowOff>
    </xdr:from>
    <xdr:to>
      <xdr:col>76</xdr:col>
      <xdr:colOff>114300</xdr:colOff>
      <xdr:row>95</xdr:row>
      <xdr:rowOff>80590</xdr:rowOff>
    </xdr:to>
    <xdr:cxnSp macro="">
      <xdr:nvCxnSpPr>
        <xdr:cNvPr id="690" name="直線コネクタ 689"/>
        <xdr:cNvCxnSpPr/>
      </xdr:nvCxnSpPr>
      <xdr:spPr>
        <a:xfrm>
          <a:off x="13703300" y="16285815"/>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91284</xdr:rowOff>
    </xdr:from>
    <xdr:to>
      <xdr:col>76</xdr:col>
      <xdr:colOff>165100</xdr:colOff>
      <xdr:row>95</xdr:row>
      <xdr:rowOff>21434</xdr:rowOff>
    </xdr:to>
    <xdr:sp macro="" textlink="">
      <xdr:nvSpPr>
        <xdr:cNvPr id="691" name="フローチャート: 判断 690"/>
        <xdr:cNvSpPr/>
      </xdr:nvSpPr>
      <xdr:spPr>
        <a:xfrm>
          <a:off x="14541500" y="1620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37961</xdr:rowOff>
    </xdr:from>
    <xdr:ext cx="534377" cy="259045"/>
    <xdr:sp macro="" textlink="">
      <xdr:nvSpPr>
        <xdr:cNvPr id="692" name="テキスト ボックス 691"/>
        <xdr:cNvSpPr txBox="1"/>
      </xdr:nvSpPr>
      <xdr:spPr>
        <a:xfrm>
          <a:off x="14325111" y="159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170267</xdr:rowOff>
    </xdr:from>
    <xdr:to>
      <xdr:col>71</xdr:col>
      <xdr:colOff>177800</xdr:colOff>
      <xdr:row>94</xdr:row>
      <xdr:rowOff>169515</xdr:rowOff>
    </xdr:to>
    <xdr:cxnSp macro="">
      <xdr:nvCxnSpPr>
        <xdr:cNvPr id="693" name="直線コネクタ 692"/>
        <xdr:cNvCxnSpPr/>
      </xdr:nvCxnSpPr>
      <xdr:spPr>
        <a:xfrm>
          <a:off x="12814300" y="16115117"/>
          <a:ext cx="889000" cy="17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47947</xdr:rowOff>
    </xdr:from>
    <xdr:to>
      <xdr:col>72</xdr:col>
      <xdr:colOff>38100</xdr:colOff>
      <xdr:row>94</xdr:row>
      <xdr:rowOff>149547</xdr:rowOff>
    </xdr:to>
    <xdr:sp macro="" textlink="">
      <xdr:nvSpPr>
        <xdr:cNvPr id="694" name="フローチャート: 判断 693"/>
        <xdr:cNvSpPr/>
      </xdr:nvSpPr>
      <xdr:spPr>
        <a:xfrm>
          <a:off x="13652500" y="161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166074</xdr:rowOff>
    </xdr:from>
    <xdr:ext cx="534377" cy="259045"/>
    <xdr:sp macro="" textlink="">
      <xdr:nvSpPr>
        <xdr:cNvPr id="695" name="テキスト ボックス 694"/>
        <xdr:cNvSpPr txBox="1"/>
      </xdr:nvSpPr>
      <xdr:spPr>
        <a:xfrm>
          <a:off x="13436111" y="159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22019</xdr:rowOff>
    </xdr:from>
    <xdr:to>
      <xdr:col>67</xdr:col>
      <xdr:colOff>101600</xdr:colOff>
      <xdr:row>94</xdr:row>
      <xdr:rowOff>123619</xdr:rowOff>
    </xdr:to>
    <xdr:sp macro="" textlink="">
      <xdr:nvSpPr>
        <xdr:cNvPr id="696" name="フローチャート: 判断 695"/>
        <xdr:cNvSpPr/>
      </xdr:nvSpPr>
      <xdr:spPr>
        <a:xfrm>
          <a:off x="12763500" y="1613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114746</xdr:rowOff>
    </xdr:from>
    <xdr:ext cx="534377" cy="259045"/>
    <xdr:sp macro="" textlink="">
      <xdr:nvSpPr>
        <xdr:cNvPr id="697" name="テキスト ボックス 696"/>
        <xdr:cNvSpPr txBox="1"/>
      </xdr:nvSpPr>
      <xdr:spPr>
        <a:xfrm>
          <a:off x="12547111" y="162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96509</xdr:rowOff>
    </xdr:from>
    <xdr:to>
      <xdr:col>85</xdr:col>
      <xdr:colOff>177800</xdr:colOff>
      <xdr:row>96</xdr:row>
      <xdr:rowOff>26659</xdr:rowOff>
    </xdr:to>
    <xdr:sp macro="" textlink="">
      <xdr:nvSpPr>
        <xdr:cNvPr id="703" name="楕円 702"/>
        <xdr:cNvSpPr/>
      </xdr:nvSpPr>
      <xdr:spPr>
        <a:xfrm>
          <a:off x="16268700" y="163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74936</xdr:rowOff>
    </xdr:from>
    <xdr:ext cx="534377" cy="259045"/>
    <xdr:sp macro="" textlink="">
      <xdr:nvSpPr>
        <xdr:cNvPr id="704" name="公債費該当値テキスト"/>
        <xdr:cNvSpPr txBox="1"/>
      </xdr:nvSpPr>
      <xdr:spPr>
        <a:xfrm>
          <a:off x="16370300" y="163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33612</xdr:rowOff>
    </xdr:from>
    <xdr:to>
      <xdr:col>81</xdr:col>
      <xdr:colOff>101600</xdr:colOff>
      <xdr:row>95</xdr:row>
      <xdr:rowOff>135212</xdr:rowOff>
    </xdr:to>
    <xdr:sp macro="" textlink="">
      <xdr:nvSpPr>
        <xdr:cNvPr id="705" name="楕円 704"/>
        <xdr:cNvSpPr/>
      </xdr:nvSpPr>
      <xdr:spPr>
        <a:xfrm>
          <a:off x="15430500" y="163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126339</xdr:rowOff>
    </xdr:from>
    <xdr:ext cx="534377" cy="259045"/>
    <xdr:sp macro="" textlink="">
      <xdr:nvSpPr>
        <xdr:cNvPr id="706" name="テキスト ボックス 705"/>
        <xdr:cNvSpPr txBox="1"/>
      </xdr:nvSpPr>
      <xdr:spPr>
        <a:xfrm>
          <a:off x="15214111" y="164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29790</xdr:rowOff>
    </xdr:from>
    <xdr:to>
      <xdr:col>76</xdr:col>
      <xdr:colOff>165100</xdr:colOff>
      <xdr:row>95</xdr:row>
      <xdr:rowOff>131390</xdr:rowOff>
    </xdr:to>
    <xdr:sp macro="" textlink="">
      <xdr:nvSpPr>
        <xdr:cNvPr id="707" name="楕円 706"/>
        <xdr:cNvSpPr/>
      </xdr:nvSpPr>
      <xdr:spPr>
        <a:xfrm>
          <a:off x="14541500" y="163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122517</xdr:rowOff>
    </xdr:from>
    <xdr:ext cx="534377" cy="259045"/>
    <xdr:sp macro="" textlink="">
      <xdr:nvSpPr>
        <xdr:cNvPr id="708" name="テキスト ボックス 707"/>
        <xdr:cNvSpPr txBox="1"/>
      </xdr:nvSpPr>
      <xdr:spPr>
        <a:xfrm>
          <a:off x="14325111" y="16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118715</xdr:rowOff>
    </xdr:from>
    <xdr:to>
      <xdr:col>72</xdr:col>
      <xdr:colOff>38100</xdr:colOff>
      <xdr:row>95</xdr:row>
      <xdr:rowOff>48865</xdr:rowOff>
    </xdr:to>
    <xdr:sp macro="" textlink="">
      <xdr:nvSpPr>
        <xdr:cNvPr id="709" name="楕円 708"/>
        <xdr:cNvSpPr/>
      </xdr:nvSpPr>
      <xdr:spPr>
        <a:xfrm>
          <a:off x="13652500" y="162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39992</xdr:rowOff>
    </xdr:from>
    <xdr:ext cx="534377" cy="259045"/>
    <xdr:sp macro="" textlink="">
      <xdr:nvSpPr>
        <xdr:cNvPr id="710" name="テキスト ボックス 709"/>
        <xdr:cNvSpPr txBox="1"/>
      </xdr:nvSpPr>
      <xdr:spPr>
        <a:xfrm>
          <a:off x="13436111" y="163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119467</xdr:rowOff>
    </xdr:from>
    <xdr:to>
      <xdr:col>67</xdr:col>
      <xdr:colOff>101600</xdr:colOff>
      <xdr:row>94</xdr:row>
      <xdr:rowOff>49617</xdr:rowOff>
    </xdr:to>
    <xdr:sp macro="" textlink="">
      <xdr:nvSpPr>
        <xdr:cNvPr id="711" name="楕円 710"/>
        <xdr:cNvSpPr/>
      </xdr:nvSpPr>
      <xdr:spPr>
        <a:xfrm>
          <a:off x="12763500" y="160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66144</xdr:rowOff>
    </xdr:from>
    <xdr:ext cx="534377" cy="259045"/>
    <xdr:sp macro="" textlink="">
      <xdr:nvSpPr>
        <xdr:cNvPr id="712" name="テキスト ボックス 711"/>
        <xdr:cNvSpPr txBox="1"/>
      </xdr:nvSpPr>
      <xdr:spPr>
        <a:xfrm>
          <a:off x="12547111" y="158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3" name="フローチャート: 判断 742"/>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4" name="テキスト ボックス 743"/>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6" name="フローチャート: 判断 745"/>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7" name="テキスト ボックス 746"/>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9" name="フローチャート: 判断 748"/>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0" name="テキスト ボックス 749"/>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1" name="フローチャート: 判断 750"/>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2" name="テキスト ボックス 751"/>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158,716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円となっており、類似団体平均を上回っているのは、特別定額給付金等のほか、新型コロナウイルス感染症に係る独自施策として、中小企業等緊急支援金等の給付を行った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財政調整基金は、繰替運用の財源としても活用しており、必要な額を確保しつつ、総合計画に掲げる事業等の財源として取り崩しを行っている。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実質単年度収支は、新型コロナウイルス感染症対応に係る事業等に財政調整基金を使用したことなどから赤字となっているが、市税収入等が増加したことから、実質収支は黒字となっている。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公営企業会計である水道事業会計及び下水道会計については、黒字経営となっている。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一般会計も黒字経営となっている。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税や保険料を主な財源とする国民健康保険特別会計、介護保険特別会計、後期高齢者医療特別会計は、概ね収支のバランスが取れている。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今後も、歳入歳出のバランスに常に留意し、健全な財政運営に努める。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00020\Downloads\vhLZXKPWdHPpily8jSgTyLz.25-1850-1-attach-d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4807</v>
          </cell>
          <cell r="C72">
            <v>4105</v>
          </cell>
          <cell r="D72">
            <v>3851</v>
          </cell>
        </row>
        <row r="73">
          <cell r="A73" t="str">
            <v>減債基金</v>
          </cell>
          <cell r="B73">
            <v>530</v>
          </cell>
          <cell r="C73" t="str">
            <v>-</v>
          </cell>
          <cell r="D73" t="str">
            <v>-</v>
          </cell>
        </row>
        <row r="74">
          <cell r="A74" t="str">
            <v>その他特定目的基金</v>
          </cell>
          <cell r="B74">
            <v>9544</v>
          </cell>
          <cell r="C74">
            <v>9268</v>
          </cell>
          <cell r="D74">
            <v>8945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49210214</v>
      </c>
      <c r="BO4" s="433"/>
      <c r="BP4" s="433"/>
      <c r="BQ4" s="433"/>
      <c r="BR4" s="433"/>
      <c r="BS4" s="433"/>
      <c r="BT4" s="433"/>
      <c r="BU4" s="434"/>
      <c r="BV4" s="432">
        <v>36055730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3.2</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48189676</v>
      </c>
      <c r="BO5" s="470"/>
      <c r="BP5" s="470"/>
      <c r="BQ5" s="470"/>
      <c r="BR5" s="470"/>
      <c r="BS5" s="470"/>
      <c r="BT5" s="470"/>
      <c r="BU5" s="471"/>
      <c r="BV5" s="469">
        <v>35325174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90.8</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1020538</v>
      </c>
      <c r="BO6" s="470"/>
      <c r="BP6" s="470"/>
      <c r="BQ6" s="470"/>
      <c r="BR6" s="470"/>
      <c r="BS6" s="470"/>
      <c r="BT6" s="470"/>
      <c r="BU6" s="471"/>
      <c r="BV6" s="469">
        <v>730556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96.3</v>
      </c>
      <c r="CU6" s="507"/>
      <c r="CV6" s="507"/>
      <c r="CW6" s="507"/>
      <c r="CX6" s="507"/>
      <c r="CY6" s="507"/>
      <c r="CZ6" s="507"/>
      <c r="DA6" s="508"/>
      <c r="DB6" s="506">
        <v>95.3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31761</v>
      </c>
      <c r="BO7" s="470"/>
      <c r="BP7" s="470"/>
      <c r="BQ7" s="470"/>
      <c r="BR7" s="470"/>
      <c r="BS7" s="470"/>
      <c r="BT7" s="470"/>
      <c r="BU7" s="471"/>
      <c r="BV7" s="469">
        <v>136930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19300684</v>
      </c>
      <c r="CU7" s="470"/>
      <c r="CV7" s="470"/>
      <c r="CW7" s="470"/>
      <c r="CX7" s="470"/>
      <c r="CY7" s="470"/>
      <c r="CZ7" s="470"/>
      <c r="DA7" s="471"/>
      <c r="DB7" s="469">
        <v>18787566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988777</v>
      </c>
      <c r="BO8" s="470"/>
      <c r="BP8" s="470"/>
      <c r="BQ8" s="470"/>
      <c r="BR8" s="470"/>
      <c r="BS8" s="470"/>
      <c r="BT8" s="470"/>
      <c r="BU8" s="471"/>
      <c r="BV8" s="469">
        <v>593626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0.83</v>
      </c>
      <c r="CU8" s="510"/>
      <c r="CV8" s="510"/>
      <c r="CW8" s="510"/>
      <c r="CX8" s="510"/>
      <c r="CY8" s="510"/>
      <c r="CZ8" s="510"/>
      <c r="DA8" s="511"/>
      <c r="DB8" s="509">
        <v>0.82</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102085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395151</v>
      </c>
      <c r="BO9" s="470"/>
      <c r="BP9" s="470"/>
      <c r="BQ9" s="470"/>
      <c r="BR9" s="470"/>
      <c r="BS9" s="470"/>
      <c r="BT9" s="470"/>
      <c r="BU9" s="471"/>
      <c r="BV9" s="469">
        <v>-88094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12.4</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99525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838869</v>
      </c>
      <c r="BO10" s="470"/>
      <c r="BP10" s="470"/>
      <c r="BQ10" s="470"/>
      <c r="BR10" s="470"/>
      <c r="BS10" s="470"/>
      <c r="BT10" s="470"/>
      <c r="BU10" s="471"/>
      <c r="BV10" s="469">
        <v>25715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265225</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101950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1536074</v>
      </c>
      <c r="BO12" s="470"/>
      <c r="BP12" s="470"/>
      <c r="BQ12" s="470"/>
      <c r="BR12" s="470"/>
      <c r="BS12" s="470"/>
      <c r="BT12" s="470"/>
      <c r="BU12" s="471"/>
      <c r="BV12" s="469">
        <v>727622</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100990</v>
      </c>
      <c r="S13" s="554"/>
      <c r="T13" s="554"/>
      <c r="U13" s="554"/>
      <c r="V13" s="555"/>
      <c r="W13" s="485" t="s">
        <v>139</v>
      </c>
      <c r="X13" s="486"/>
      <c r="Y13" s="486"/>
      <c r="Z13" s="486"/>
      <c r="AA13" s="486"/>
      <c r="AB13" s="476"/>
      <c r="AC13" s="520">
        <v>155</v>
      </c>
      <c r="AD13" s="521"/>
      <c r="AE13" s="521"/>
      <c r="AF13" s="521"/>
      <c r="AG13" s="563"/>
      <c r="AH13" s="520">
        <v>140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-302054</v>
      </c>
      <c r="BO13" s="470"/>
      <c r="BP13" s="470"/>
      <c r="BQ13" s="470"/>
      <c r="BR13" s="470"/>
      <c r="BS13" s="470"/>
      <c r="BT13" s="470"/>
      <c r="BU13" s="471"/>
      <c r="BV13" s="469">
        <v>-524776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2.4</v>
      </c>
      <c r="CU13" s="467"/>
      <c r="CV13" s="467"/>
      <c r="CW13" s="467"/>
      <c r="CX13" s="467"/>
      <c r="CY13" s="467"/>
      <c r="CZ13" s="467"/>
      <c r="DA13" s="468"/>
      <c r="DB13" s="466">
        <v>1.3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101156</v>
      </c>
      <c r="S14" s="554"/>
      <c r="T14" s="554"/>
      <c r="U14" s="554"/>
      <c r="V14" s="555"/>
      <c r="W14" s="459"/>
      <c r="X14" s="460"/>
      <c r="Y14" s="460"/>
      <c r="Z14" s="460"/>
      <c r="AA14" s="460"/>
      <c r="AB14" s="449"/>
      <c r="AC14" s="556">
        <v>0.4</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100134</v>
      </c>
      <c r="S15" s="554"/>
      <c r="T15" s="554"/>
      <c r="U15" s="554"/>
      <c r="V15" s="555"/>
      <c r="W15" s="485" t="s">
        <v>148</v>
      </c>
      <c r="X15" s="486"/>
      <c r="Y15" s="486"/>
      <c r="Z15" s="486"/>
      <c r="AA15" s="486"/>
      <c r="AB15" s="476"/>
      <c r="AC15" s="520">
        <v>8253</v>
      </c>
      <c r="AD15" s="521"/>
      <c r="AE15" s="521"/>
      <c r="AF15" s="521"/>
      <c r="AG15" s="563"/>
      <c r="AH15" s="520">
        <v>7269</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12448915</v>
      </c>
      <c r="BO15" s="433"/>
      <c r="BP15" s="433"/>
      <c r="BQ15" s="433"/>
      <c r="BR15" s="433"/>
      <c r="BS15" s="433"/>
      <c r="BT15" s="433"/>
      <c r="BU15" s="434"/>
      <c r="BV15" s="432">
        <v>11883642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19.2</v>
      </c>
      <c r="AD16" s="557"/>
      <c r="AE16" s="557"/>
      <c r="AF16" s="557"/>
      <c r="AG16" s="558"/>
      <c r="AH16" s="556">
        <v>17.8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14882363</v>
      </c>
      <c r="BO16" s="470"/>
      <c r="BP16" s="470"/>
      <c r="BQ16" s="470"/>
      <c r="BR16" s="470"/>
      <c r="BS16" s="470"/>
      <c r="BT16" s="470"/>
      <c r="BU16" s="471"/>
      <c r="BV16" s="469">
        <v>14414015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34528</v>
      </c>
      <c r="AD17" s="521"/>
      <c r="AE17" s="521"/>
      <c r="AF17" s="521"/>
      <c r="AG17" s="563"/>
      <c r="AH17" s="520">
        <v>33543</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15775547</v>
      </c>
      <c r="BO17" s="470"/>
      <c r="BP17" s="470"/>
      <c r="BQ17" s="470"/>
      <c r="BR17" s="470"/>
      <c r="BS17" s="470"/>
      <c r="BT17" s="470"/>
      <c r="BU17" s="471"/>
      <c r="BV17" s="469">
        <v>15164256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26.89</v>
      </c>
      <c r="M18" s="585"/>
      <c r="N18" s="585"/>
      <c r="O18" s="585"/>
      <c r="P18" s="585"/>
      <c r="Q18" s="585"/>
      <c r="R18" s="586"/>
      <c r="S18" s="586"/>
      <c r="T18" s="586"/>
      <c r="U18" s="586"/>
      <c r="V18" s="587"/>
      <c r="W18" s="487"/>
      <c r="X18" s="488"/>
      <c r="Y18" s="488"/>
      <c r="Z18" s="488"/>
      <c r="AA18" s="488"/>
      <c r="AB18" s="479"/>
      <c r="AC18" s="588">
        <v>80.400000000000006</v>
      </c>
      <c r="AD18" s="589"/>
      <c r="AE18" s="589"/>
      <c r="AF18" s="589"/>
      <c r="AG18" s="590"/>
      <c r="AH18" s="588">
        <v>81.900000000000006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17617857</v>
      </c>
      <c r="BO18" s="470"/>
      <c r="BP18" s="470"/>
      <c r="BQ18" s="470"/>
      <c r="BR18" s="470"/>
      <c r="BS18" s="470"/>
      <c r="BT18" s="470"/>
      <c r="BU18" s="471"/>
      <c r="BV18" s="469">
        <v>17281697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3796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23543390</v>
      </c>
      <c r="BO19" s="470"/>
      <c r="BP19" s="470"/>
      <c r="BQ19" s="470"/>
      <c r="BR19" s="470"/>
      <c r="BS19" s="470"/>
      <c r="BT19" s="470"/>
      <c r="BU19" s="471"/>
      <c r="BV19" s="469">
        <v>22614959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42781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22130518</v>
      </c>
      <c r="BO23" s="470"/>
      <c r="BP23" s="470"/>
      <c r="BQ23" s="470"/>
      <c r="BR23" s="470"/>
      <c r="BS23" s="470"/>
      <c r="BT23" s="470"/>
      <c r="BU23" s="471"/>
      <c r="BV23" s="469">
        <v>21911772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9260</v>
      </c>
      <c r="R24" s="521"/>
      <c r="S24" s="521"/>
      <c r="T24" s="521"/>
      <c r="U24" s="521"/>
      <c r="V24" s="563"/>
      <c r="W24" s="622"/>
      <c r="X24" s="610"/>
      <c r="Y24" s="611"/>
      <c r="Z24" s="519" t="s">
        <v>172</v>
      </c>
      <c r="AA24" s="499"/>
      <c r="AB24" s="499"/>
      <c r="AC24" s="499"/>
      <c r="AD24" s="499"/>
      <c r="AE24" s="499"/>
      <c r="AF24" s="499"/>
      <c r="AG24" s="500"/>
      <c r="AH24" s="520">
        <v>405</v>
      </c>
      <c r="AI24" s="521"/>
      <c r="AJ24" s="521"/>
      <c r="AK24" s="521"/>
      <c r="AL24" s="563"/>
      <c r="AM24" s="520">
        <v>1264410</v>
      </c>
      <c r="AN24" s="521"/>
      <c r="AO24" s="521"/>
      <c r="AP24" s="521"/>
      <c r="AQ24" s="521"/>
      <c r="AR24" s="563"/>
      <c r="AS24" s="520">
        <v>3122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8050412</v>
      </c>
      <c r="BO24" s="470"/>
      <c r="BP24" s="470"/>
      <c r="BQ24" s="470"/>
      <c r="BR24" s="470"/>
      <c r="BS24" s="470"/>
      <c r="BT24" s="470"/>
      <c r="BU24" s="471"/>
      <c r="BV24" s="469">
        <v>7028807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7630</v>
      </c>
      <c r="R25" s="521"/>
      <c r="S25" s="521"/>
      <c r="T25" s="521"/>
      <c r="U25" s="521"/>
      <c r="V25" s="563"/>
      <c r="W25" s="622"/>
      <c r="X25" s="610"/>
      <c r="Y25" s="611"/>
      <c r="Z25" s="519" t="s">
        <v>175</v>
      </c>
      <c r="AA25" s="499"/>
      <c r="AB25" s="499"/>
      <c r="AC25" s="499"/>
      <c r="AD25" s="499"/>
      <c r="AE25" s="499"/>
      <c r="AF25" s="499"/>
      <c r="AG25" s="500"/>
      <c r="AH25" s="520" t="s">
        <v>137</v>
      </c>
      <c r="AI25" s="521"/>
      <c r="AJ25" s="521"/>
      <c r="AK25" s="521"/>
      <c r="AL25" s="563"/>
      <c r="AM25" s="520" t="s">
        <v>129</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12946558</v>
      </c>
      <c r="BO25" s="433"/>
      <c r="BP25" s="433"/>
      <c r="BQ25" s="433"/>
      <c r="BR25" s="433"/>
      <c r="BS25" s="433"/>
      <c r="BT25" s="433"/>
      <c r="BU25" s="434"/>
      <c r="BV25" s="432">
        <v>10512064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6910</v>
      </c>
      <c r="R26" s="521"/>
      <c r="S26" s="521"/>
      <c r="T26" s="521"/>
      <c r="U26" s="521"/>
      <c r="V26" s="563"/>
      <c r="W26" s="622"/>
      <c r="X26" s="610"/>
      <c r="Y26" s="611"/>
      <c r="Z26" s="519" t="s">
        <v>178</v>
      </c>
      <c r="AA26" s="632"/>
      <c r="AB26" s="632"/>
      <c r="AC26" s="632"/>
      <c r="AD26" s="632"/>
      <c r="AE26" s="632"/>
      <c r="AF26" s="632"/>
      <c r="AG26" s="633"/>
      <c r="AH26" s="520">
        <v>5</v>
      </c>
      <c r="AI26" s="521"/>
      <c r="AJ26" s="521"/>
      <c r="AK26" s="521"/>
      <c r="AL26" s="563"/>
      <c r="AM26" s="520">
        <v>18715</v>
      </c>
      <c r="AN26" s="521"/>
      <c r="AO26" s="521"/>
      <c r="AP26" s="521"/>
      <c r="AQ26" s="521"/>
      <c r="AR26" s="563"/>
      <c r="AS26" s="520">
        <v>3743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5680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146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5070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137</v>
      </c>
      <c r="AN28" s="521"/>
      <c r="AO28" s="521"/>
      <c r="AP28" s="521"/>
      <c r="AQ28" s="521"/>
      <c r="AR28" s="563"/>
      <c r="AS28" s="520" t="s">
        <v>137</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3851207</v>
      </c>
      <c r="BO28" s="433"/>
      <c r="BP28" s="433"/>
      <c r="BQ28" s="433"/>
      <c r="BR28" s="433"/>
      <c r="BS28" s="433"/>
      <c r="BT28" s="433"/>
      <c r="BU28" s="434"/>
      <c r="BV28" s="432">
        <v>4104786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18</v>
      </c>
      <c r="M29" s="521"/>
      <c r="N29" s="521"/>
      <c r="O29" s="521"/>
      <c r="P29" s="563"/>
      <c r="Q29" s="520">
        <v>4620</v>
      </c>
      <c r="R29" s="521"/>
      <c r="S29" s="521"/>
      <c r="T29" s="521"/>
      <c r="U29" s="521"/>
      <c r="V29" s="563"/>
      <c r="W29" s="623"/>
      <c r="X29" s="624"/>
      <c r="Y29" s="625"/>
      <c r="Z29" s="519" t="s">
        <v>189</v>
      </c>
      <c r="AA29" s="499"/>
      <c r="AB29" s="499"/>
      <c r="AC29" s="499"/>
      <c r="AD29" s="499"/>
      <c r="AE29" s="499"/>
      <c r="AF29" s="499"/>
      <c r="AG29" s="500"/>
      <c r="AH29" s="520">
        <v>407</v>
      </c>
      <c r="AI29" s="521"/>
      <c r="AJ29" s="521"/>
      <c r="AK29" s="521"/>
      <c r="AL29" s="563"/>
      <c r="AM29" s="520">
        <v>1272902</v>
      </c>
      <c r="AN29" s="521"/>
      <c r="AO29" s="521"/>
      <c r="AP29" s="521"/>
      <c r="AQ29" s="521"/>
      <c r="AR29" s="563"/>
      <c r="AS29" s="520">
        <v>3128</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t="s">
        <v>137</v>
      </c>
      <c r="BO29" s="470"/>
      <c r="BP29" s="470"/>
      <c r="BQ29" s="470"/>
      <c r="BR29" s="470"/>
      <c r="BS29" s="470"/>
      <c r="BT29" s="470"/>
      <c r="BU29" s="471"/>
      <c r="BV29" s="469" t="s">
        <v>186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100.5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8944858</v>
      </c>
      <c r="BO30" s="646"/>
      <c r="BP30" s="646"/>
      <c r="BQ30" s="646"/>
      <c r="BR30" s="646"/>
      <c r="BS30" s="646"/>
      <c r="BT30" s="646"/>
      <c r="BU30" s="647"/>
      <c r="BV30" s="645">
        <v>9267824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大野城まどかぴあ</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大野城市体育協会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介護保険特別会計（介護サービス事業勘定）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おおのじょう緑のトラスト協会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筑紫自治振興組合（一般会計）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大野城市土地開発公社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筑紫地区障害支援区分等審査会事業特別会計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筑紫自治振興組合（筑紫公平委員会特別会計）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春日・大野城・那珂川消防組合（一般会計）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大野城太宰府環境施設組合（一般会計）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福岡県自治振興組合（一般会計）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福岡県自治振興組合（公文書館事業特別会計）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春日大野城衛生施設組合（一般会計）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pYeMtqdtfdnbXfdteDWQMzM3CeKIY27xhk2BaQze4WH67YouQqIgh6Zjzgi9EfHohmE3q3PEQ3IZdjTBrZWcDQ==" saltValue="iaeZCFbV3clVmn+KW2re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573</v>
      </c>
      <c r="D34" s="1250"/>
      <c r="E34" s="1251"/>
      <c r="F34" s="32">
        <v>13.03</v>
      </c>
      <c r="G34" s="33">
        <v>12.29</v>
      </c>
      <c r="H34" s="33">
        <v>12.42</v>
      </c>
      <c r="I34" s="33">
        <v>11.09</v>
      </c>
      <c r="J34" s="34">
        <v>11.26</v>
      </c>
      <c r="K34" s="22"/>
      <c r="L34" s="22"/>
      <c r="M34" s="22"/>
      <c r="N34" s="22"/>
      <c r="O34" s="22"/>
      <c r="P34" s="22"/>
    </row>
    <row r="35" spans="1:16" ht="39" customHeight="1">
      <c r="A35" s="22"/>
      <c r="B35" s="35"/>
      <c r="C35" s="1244" t="s">
        <v>574</v>
      </c>
      <c r="D35" s="1245"/>
      <c r="E35" s="1246"/>
      <c r="F35" s="36">
        <v>5.31</v>
      </c>
      <c r="G35" s="37">
        <v>4.5999999999999996</v>
      </c>
      <c r="H35" s="37">
        <v>5.12</v>
      </c>
      <c r="I35" s="37">
        <v>5.98</v>
      </c>
      <c r="J35" s="38">
        <v>6.12</v>
      </c>
      <c r="K35" s="22"/>
      <c r="L35" s="22"/>
      <c r="M35" s="22"/>
      <c r="N35" s="22"/>
      <c r="O35" s="22"/>
      <c r="P35" s="22"/>
    </row>
    <row r="36" spans="1:16" ht="39" customHeight="1">
      <c r="A36" s="22"/>
      <c r="B36" s="35"/>
      <c r="C36" s="1244" t="s">
        <v>575</v>
      </c>
      <c r="D36" s="1245"/>
      <c r="E36" s="1246"/>
      <c r="F36" s="36">
        <v>3.57</v>
      </c>
      <c r="G36" s="37">
        <v>4.0199999999999996</v>
      </c>
      <c r="H36" s="37">
        <v>3.6</v>
      </c>
      <c r="I36" s="37">
        <v>3.15</v>
      </c>
      <c r="J36" s="38">
        <v>5.12</v>
      </c>
      <c r="K36" s="22"/>
      <c r="L36" s="22"/>
      <c r="M36" s="22"/>
      <c r="N36" s="22"/>
      <c r="O36" s="22"/>
      <c r="P36" s="22"/>
    </row>
    <row r="37" spans="1:16" ht="39" customHeight="1">
      <c r="A37" s="22"/>
      <c r="B37" s="35"/>
      <c r="C37" s="1244" t="s">
        <v>576</v>
      </c>
      <c r="D37" s="1245"/>
      <c r="E37" s="1246"/>
      <c r="F37" s="36">
        <v>1.25</v>
      </c>
      <c r="G37" s="37">
        <v>1.0900000000000001</v>
      </c>
      <c r="H37" s="37">
        <v>0.93</v>
      </c>
      <c r="I37" s="37">
        <v>0.68</v>
      </c>
      <c r="J37" s="38">
        <v>0.78</v>
      </c>
      <c r="K37" s="22"/>
      <c r="L37" s="22"/>
      <c r="M37" s="22"/>
      <c r="N37" s="22"/>
      <c r="O37" s="22"/>
      <c r="P37" s="22"/>
    </row>
    <row r="38" spans="1:16" ht="39" customHeight="1">
      <c r="A38" s="22"/>
      <c r="B38" s="35"/>
      <c r="C38" s="1244" t="s">
        <v>577</v>
      </c>
      <c r="D38" s="1245"/>
      <c r="E38" s="1246"/>
      <c r="F38" s="36">
        <v>0</v>
      </c>
      <c r="G38" s="37">
        <v>0.03</v>
      </c>
      <c r="H38" s="37">
        <v>0.1</v>
      </c>
      <c r="I38" s="37">
        <v>0.12</v>
      </c>
      <c r="J38" s="38">
        <v>0.14000000000000001</v>
      </c>
      <c r="K38" s="22"/>
      <c r="L38" s="22"/>
      <c r="M38" s="22"/>
      <c r="N38" s="22"/>
      <c r="O38" s="22"/>
      <c r="P38" s="22"/>
    </row>
    <row r="39" spans="1:16" ht="39" customHeight="1">
      <c r="A39" s="22"/>
      <c r="B39" s="35"/>
      <c r="C39" s="1244" t="s">
        <v>578</v>
      </c>
      <c r="D39" s="1245"/>
      <c r="E39" s="1246"/>
      <c r="F39" s="36">
        <v>0.11</v>
      </c>
      <c r="G39" s="37">
        <v>0.1</v>
      </c>
      <c r="H39" s="37">
        <v>0.09</v>
      </c>
      <c r="I39" s="37">
        <v>0.11</v>
      </c>
      <c r="J39" s="38">
        <v>0.1</v>
      </c>
      <c r="K39" s="22"/>
      <c r="L39" s="22"/>
      <c r="M39" s="22"/>
      <c r="N39" s="22"/>
      <c r="O39" s="22"/>
      <c r="P39" s="22"/>
    </row>
    <row r="40" spans="1:16" ht="39" customHeight="1">
      <c r="A40" s="22"/>
      <c r="B40" s="35"/>
      <c r="C40" s="1244" t="s">
        <v>579</v>
      </c>
      <c r="D40" s="1245"/>
      <c r="E40" s="1246"/>
      <c r="F40" s="36">
        <v>0.62</v>
      </c>
      <c r="G40" s="37">
        <v>0.05</v>
      </c>
      <c r="H40" s="37">
        <v>0.18</v>
      </c>
      <c r="I40" s="37">
        <v>7.0000000000000007E-2</v>
      </c>
      <c r="J40" s="38">
        <v>0.1</v>
      </c>
      <c r="K40" s="22"/>
      <c r="L40" s="22"/>
      <c r="M40" s="22"/>
      <c r="N40" s="22"/>
      <c r="O40" s="22"/>
      <c r="P40" s="22"/>
    </row>
    <row r="41" spans="1:16" ht="39" customHeight="1">
      <c r="A41" s="22"/>
      <c r="B41" s="35"/>
      <c r="C41" s="1244" t="s">
        <v>580</v>
      </c>
      <c r="D41" s="1245"/>
      <c r="E41" s="1246"/>
      <c r="F41" s="36" t="s">
        <v>524</v>
      </c>
      <c r="G41" s="37" t="s">
        <v>524</v>
      </c>
      <c r="H41" s="37" t="s">
        <v>524</v>
      </c>
      <c r="I41" s="37" t="s">
        <v>524</v>
      </c>
      <c r="J41" s="38">
        <v>0</v>
      </c>
      <c r="K41" s="22"/>
      <c r="L41" s="22"/>
      <c r="M41" s="22"/>
      <c r="N41" s="22"/>
      <c r="O41" s="22"/>
      <c r="P41" s="22"/>
    </row>
    <row r="42" spans="1:16" ht="39" customHeight="1">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582</v>
      </c>
      <c r="D43" s="1248"/>
      <c r="E43" s="1249"/>
      <c r="F43" s="41" t="s">
        <v>524</v>
      </c>
      <c r="G43" s="42" t="s">
        <v>524</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IPRxWQ62S6/3v7Kk/zr6BuPqKoZ3MU35QFf1VklYcSJhsrQ/sovzw6G0zzM150UtiyqF92aE0l2hJ1Up5Kmjw==" saltValue="SW2/LDo//IVGU9hLMvtY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2" t="s">
        <v>11</v>
      </c>
      <c r="C45" s="1253"/>
      <c r="D45" s="58"/>
      <c r="E45" s="1258" t="s">
        <v>12</v>
      </c>
      <c r="F45" s="1258"/>
      <c r="G45" s="1258"/>
      <c r="H45" s="1258"/>
      <c r="I45" s="1258"/>
      <c r="J45" s="1259"/>
      <c r="K45" s="59">
        <v>3115</v>
      </c>
      <c r="L45" s="60">
        <v>2801</v>
      </c>
      <c r="M45" s="60">
        <v>2904</v>
      </c>
      <c r="N45" s="60">
        <v>2915</v>
      </c>
      <c r="O45" s="61">
        <v>3009</v>
      </c>
      <c r="P45" s="48"/>
      <c r="Q45" s="48"/>
      <c r="R45" s="48"/>
      <c r="S45" s="48"/>
      <c r="T45" s="48"/>
      <c r="U45" s="48"/>
    </row>
    <row r="46" spans="1:21" ht="30.75" customHeight="1">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c r="A48" s="48"/>
      <c r="B48" s="1254"/>
      <c r="C48" s="1255"/>
      <c r="D48" s="62"/>
      <c r="E48" s="1260" t="s">
        <v>15</v>
      </c>
      <c r="F48" s="1260"/>
      <c r="G48" s="1260"/>
      <c r="H48" s="1260"/>
      <c r="I48" s="1260"/>
      <c r="J48" s="1261"/>
      <c r="K48" s="63">
        <v>555</v>
      </c>
      <c r="L48" s="64">
        <v>558</v>
      </c>
      <c r="M48" s="64">
        <v>538</v>
      </c>
      <c r="N48" s="64">
        <v>507</v>
      </c>
      <c r="O48" s="65">
        <v>496</v>
      </c>
      <c r="P48" s="48"/>
      <c r="Q48" s="48"/>
      <c r="R48" s="48"/>
      <c r="S48" s="48"/>
      <c r="T48" s="48"/>
      <c r="U48" s="48"/>
    </row>
    <row r="49" spans="1:21" ht="30.75" customHeight="1">
      <c r="A49" s="48"/>
      <c r="B49" s="1254"/>
      <c r="C49" s="1255"/>
      <c r="D49" s="62"/>
      <c r="E49" s="1260" t="s">
        <v>16</v>
      </c>
      <c r="F49" s="1260"/>
      <c r="G49" s="1260"/>
      <c r="H49" s="1260"/>
      <c r="I49" s="1260"/>
      <c r="J49" s="1261"/>
      <c r="K49" s="63">
        <v>61</v>
      </c>
      <c r="L49" s="64">
        <v>20</v>
      </c>
      <c r="M49" s="64">
        <v>2</v>
      </c>
      <c r="N49" s="64">
        <v>2</v>
      </c>
      <c r="O49" s="65">
        <v>1</v>
      </c>
      <c r="P49" s="48"/>
      <c r="Q49" s="48"/>
      <c r="R49" s="48"/>
      <c r="S49" s="48"/>
      <c r="T49" s="48"/>
      <c r="U49" s="48"/>
    </row>
    <row r="50" spans="1:21" ht="30.75" customHeight="1">
      <c r="A50" s="48"/>
      <c r="B50" s="1254"/>
      <c r="C50" s="1255"/>
      <c r="D50" s="62"/>
      <c r="E50" s="1260" t="s">
        <v>17</v>
      </c>
      <c r="F50" s="1260"/>
      <c r="G50" s="1260"/>
      <c r="H50" s="1260"/>
      <c r="I50" s="1260"/>
      <c r="J50" s="1261"/>
      <c r="K50" s="63">
        <v>106</v>
      </c>
      <c r="L50" s="64">
        <v>85</v>
      </c>
      <c r="M50" s="64">
        <v>191</v>
      </c>
      <c r="N50" s="64">
        <v>340</v>
      </c>
      <c r="O50" s="65">
        <v>370</v>
      </c>
      <c r="P50" s="48"/>
      <c r="Q50" s="48"/>
      <c r="R50" s="48"/>
      <c r="S50" s="48"/>
      <c r="T50" s="48"/>
      <c r="U50" s="48"/>
    </row>
    <row r="51" spans="1:21" ht="30.75" customHeight="1">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c r="A52" s="48"/>
      <c r="B52" s="1262" t="s">
        <v>19</v>
      </c>
      <c r="C52" s="1263"/>
      <c r="D52" s="66"/>
      <c r="E52" s="1260" t="s">
        <v>20</v>
      </c>
      <c r="F52" s="1260"/>
      <c r="G52" s="1260"/>
      <c r="H52" s="1260"/>
      <c r="I52" s="1260"/>
      <c r="J52" s="1261"/>
      <c r="K52" s="63">
        <v>3671</v>
      </c>
      <c r="L52" s="64">
        <v>3448</v>
      </c>
      <c r="M52" s="64">
        <v>3479</v>
      </c>
      <c r="N52" s="64">
        <v>3277</v>
      </c>
      <c r="O52" s="65">
        <v>3311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166</v>
      </c>
      <c r="L53" s="69">
        <v>16</v>
      </c>
      <c r="M53" s="69">
        <v>156</v>
      </c>
      <c r="N53" s="69">
        <v>487</v>
      </c>
      <c r="O53" s="70">
        <v>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8" t="s">
        <v>25</v>
      </c>
      <c r="C57" s="1269"/>
      <c r="D57" s="1272" t="s">
        <v>26</v>
      </c>
      <c r="E57" s="1273"/>
      <c r="F57" s="1273"/>
      <c r="G57" s="1273"/>
      <c r="H57" s="1273"/>
      <c r="I57" s="1273"/>
      <c r="J57" s="1274"/>
      <c r="K57" s="83" t="s">
        <v>619</v>
      </c>
      <c r="L57" s="84" t="s">
        <v>619</v>
      </c>
      <c r="M57" s="84" t="s">
        <v>619</v>
      </c>
      <c r="N57" s="84" t="s">
        <v>619</v>
      </c>
      <c r="O57" s="85" t="s">
        <v>619</v>
      </c>
    </row>
    <row r="58" spans="1:21" ht="31.5" customHeight="1" thickBot="1">
      <c r="B58" s="1270"/>
      <c r="C58" s="1271"/>
      <c r="D58" s="1275" t="s">
        <v>27</v>
      </c>
      <c r="E58" s="1276"/>
      <c r="F58" s="1276"/>
      <c r="G58" s="1276"/>
      <c r="H58" s="1276"/>
      <c r="I58" s="1276"/>
      <c r="J58" s="1277"/>
      <c r="K58" s="86" t="s">
        <v>619</v>
      </c>
      <c r="L58" s="87" t="s">
        <v>619</v>
      </c>
      <c r="M58" s="87" t="s">
        <v>619</v>
      </c>
      <c r="N58" s="87" t="s">
        <v>619</v>
      </c>
      <c r="O58" s="88" t="s">
        <v>619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dr0XpDlbJFwf3uzm1cdXg8icx2GMNZ6yPOLJ1VXdJ2X4Lnwsg/yA2KraNF2LUe8II8JfgDKTMxnAJ5mR/stg==" saltValue="j7AO3SrwMN8CTadVtInu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1"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78" t="s">
        <v>30</v>
      </c>
      <c r="C41" s="1279"/>
      <c r="D41" s="102"/>
      <c r="E41" s="1284" t="s">
        <v>31</v>
      </c>
      <c r="F41" s="1284"/>
      <c r="G41" s="1284"/>
      <c r="H41" s="1285"/>
      <c r="I41" s="103">
        <v>21586</v>
      </c>
      <c r="J41" s="104">
        <v>21568</v>
      </c>
      <c r="K41" s="104">
        <v>22436</v>
      </c>
      <c r="L41" s="104">
        <v>21912</v>
      </c>
      <c r="M41" s="105">
        <v>22131</v>
      </c>
    </row>
    <row r="42" spans="2:13" ht="27.75" customHeight="1">
      <c r="B42" s="1280"/>
      <c r="C42" s="1281"/>
      <c r="D42" s="106"/>
      <c r="E42" s="1286" t="s">
        <v>32</v>
      </c>
      <c r="F42" s="1286"/>
      <c r="G42" s="1286"/>
      <c r="H42" s="1287"/>
      <c r="I42" s="107">
        <v>403</v>
      </c>
      <c r="J42" s="108">
        <v>382</v>
      </c>
      <c r="K42" s="108">
        <v>376</v>
      </c>
      <c r="L42" s="108">
        <v>573</v>
      </c>
      <c r="M42" s="109">
        <v>445</v>
      </c>
    </row>
    <row r="43" spans="2:13" ht="27.75" customHeight="1">
      <c r="B43" s="1280"/>
      <c r="C43" s="1281"/>
      <c r="D43" s="106"/>
      <c r="E43" s="1286" t="s">
        <v>33</v>
      </c>
      <c r="F43" s="1286"/>
      <c r="G43" s="1286"/>
      <c r="H43" s="1287"/>
      <c r="I43" s="107">
        <v>4223</v>
      </c>
      <c r="J43" s="108">
        <v>3918</v>
      </c>
      <c r="K43" s="108">
        <v>3690</v>
      </c>
      <c r="L43" s="108">
        <v>3608</v>
      </c>
      <c r="M43" s="109">
        <v>3450</v>
      </c>
    </row>
    <row r="44" spans="2:13" ht="27.75" customHeight="1">
      <c r="B44" s="1280"/>
      <c r="C44" s="1281"/>
      <c r="D44" s="106"/>
      <c r="E44" s="1286" t="s">
        <v>34</v>
      </c>
      <c r="F44" s="1286"/>
      <c r="G44" s="1286"/>
      <c r="H44" s="1287"/>
      <c r="I44" s="107">
        <v>3563</v>
      </c>
      <c r="J44" s="108">
        <v>3724</v>
      </c>
      <c r="K44" s="108">
        <v>3744</v>
      </c>
      <c r="L44" s="108">
        <v>3481</v>
      </c>
      <c r="M44" s="109">
        <v>3193</v>
      </c>
    </row>
    <row r="45" spans="2:13" ht="27.75" customHeight="1">
      <c r="B45" s="1280"/>
      <c r="C45" s="1281"/>
      <c r="D45" s="106"/>
      <c r="E45" s="1286" t="s">
        <v>35</v>
      </c>
      <c r="F45" s="1286"/>
      <c r="G45" s="1286"/>
      <c r="H45" s="1287"/>
      <c r="I45" s="107">
        <v>1692</v>
      </c>
      <c r="J45" s="108">
        <v>1539</v>
      </c>
      <c r="K45" s="108">
        <v>1111</v>
      </c>
      <c r="L45" s="108">
        <v>816</v>
      </c>
      <c r="M45" s="109">
        <v>465</v>
      </c>
    </row>
    <row r="46" spans="2:13" ht="27.75" customHeight="1">
      <c r="B46" s="1280"/>
      <c r="C46" s="1281"/>
      <c r="D46" s="110"/>
      <c r="E46" s="1286" t="s">
        <v>36</v>
      </c>
      <c r="F46" s="1286"/>
      <c r="G46" s="1286"/>
      <c r="H46" s="1287"/>
      <c r="I46" s="107" t="s">
        <v>524</v>
      </c>
      <c r="J46" s="108" t="s">
        <v>524</v>
      </c>
      <c r="K46" s="108" t="s">
        <v>524</v>
      </c>
      <c r="L46" s="108" t="s">
        <v>524</v>
      </c>
      <c r="M46" s="109" t="s">
        <v>524</v>
      </c>
    </row>
    <row r="47" spans="2:13" ht="27.75" customHeight="1">
      <c r="B47" s="1280"/>
      <c r="C47" s="1281"/>
      <c r="D47" s="111"/>
      <c r="E47" s="1288" t="s">
        <v>37</v>
      </c>
      <c r="F47" s="1289"/>
      <c r="G47" s="1289"/>
      <c r="H47" s="1290"/>
      <c r="I47" s="107" t="s">
        <v>524</v>
      </c>
      <c r="J47" s="108" t="s">
        <v>524</v>
      </c>
      <c r="K47" s="108" t="s">
        <v>524</v>
      </c>
      <c r="L47" s="108" t="s">
        <v>524</v>
      </c>
      <c r="M47" s="109" t="s">
        <v>524</v>
      </c>
    </row>
    <row r="48" spans="2:13" ht="27.75" customHeight="1">
      <c r="B48" s="1280"/>
      <c r="C48" s="1281"/>
      <c r="D48" s="106"/>
      <c r="E48" s="1286" t="s">
        <v>38</v>
      </c>
      <c r="F48" s="1286"/>
      <c r="G48" s="1286"/>
      <c r="H48" s="1287"/>
      <c r="I48" s="107" t="s">
        <v>524</v>
      </c>
      <c r="J48" s="108" t="s">
        <v>524</v>
      </c>
      <c r="K48" s="108" t="s">
        <v>524</v>
      </c>
      <c r="L48" s="108" t="s">
        <v>524</v>
      </c>
      <c r="M48" s="109" t="s">
        <v>524</v>
      </c>
    </row>
    <row r="49" spans="2:13" ht="27.75" customHeight="1">
      <c r="B49" s="1282"/>
      <c r="C49" s="1283"/>
      <c r="D49" s="106"/>
      <c r="E49" s="1286" t="s">
        <v>39</v>
      </c>
      <c r="F49" s="1286"/>
      <c r="G49" s="1286"/>
      <c r="H49" s="1287"/>
      <c r="I49" s="107" t="s">
        <v>524</v>
      </c>
      <c r="J49" s="108" t="s">
        <v>524</v>
      </c>
      <c r="K49" s="108" t="s">
        <v>524</v>
      </c>
      <c r="L49" s="108" t="s">
        <v>524</v>
      </c>
      <c r="M49" s="109" t="s">
        <v>524</v>
      </c>
    </row>
    <row r="50" spans="2:13" ht="27.75" customHeight="1">
      <c r="B50" s="1291" t="s">
        <v>40</v>
      </c>
      <c r="C50" s="1292"/>
      <c r="D50" s="112"/>
      <c r="E50" s="1286" t="s">
        <v>41</v>
      </c>
      <c r="F50" s="1286"/>
      <c r="G50" s="1286"/>
      <c r="H50" s="1287"/>
      <c r="I50" s="107">
        <v>15751</v>
      </c>
      <c r="J50" s="108">
        <v>15563</v>
      </c>
      <c r="K50" s="108">
        <v>14892</v>
      </c>
      <c r="L50" s="108">
        <v>13385</v>
      </c>
      <c r="M50" s="109">
        <v>12802</v>
      </c>
    </row>
    <row r="51" spans="2:13" ht="27.75" customHeight="1">
      <c r="B51" s="1280"/>
      <c r="C51" s="1281"/>
      <c r="D51" s="106"/>
      <c r="E51" s="1286" t="s">
        <v>42</v>
      </c>
      <c r="F51" s="1286"/>
      <c r="G51" s="1286"/>
      <c r="H51" s="1287"/>
      <c r="I51" s="107">
        <v>6561</v>
      </c>
      <c r="J51" s="108">
        <v>6383</v>
      </c>
      <c r="K51" s="108">
        <v>6439</v>
      </c>
      <c r="L51" s="108">
        <v>6438</v>
      </c>
      <c r="M51" s="109">
        <v>6077</v>
      </c>
    </row>
    <row r="52" spans="2:13" ht="27.75" customHeight="1">
      <c r="B52" s="1282"/>
      <c r="C52" s="1283"/>
      <c r="D52" s="106"/>
      <c r="E52" s="1286" t="s">
        <v>43</v>
      </c>
      <c r="F52" s="1286"/>
      <c r="G52" s="1286"/>
      <c r="H52" s="1287"/>
      <c r="I52" s="107">
        <v>31105</v>
      </c>
      <c r="J52" s="108">
        <v>30697</v>
      </c>
      <c r="K52" s="108">
        <v>30474</v>
      </c>
      <c r="L52" s="108">
        <v>30107</v>
      </c>
      <c r="M52" s="109">
        <v>30033</v>
      </c>
    </row>
    <row r="53" spans="2:13" ht="27.75" customHeight="1" thickBot="1">
      <c r="B53" s="1293" t="s">
        <v>44</v>
      </c>
      <c r="C53" s="1294"/>
      <c r="D53" s="113"/>
      <c r="E53" s="1295" t="s">
        <v>45</v>
      </c>
      <c r="F53" s="1295"/>
      <c r="G53" s="1295"/>
      <c r="H53" s="1296"/>
      <c r="I53" s="114">
        <v>-21950</v>
      </c>
      <c r="J53" s="115">
        <v>-21512</v>
      </c>
      <c r="K53" s="115">
        <v>-20448</v>
      </c>
      <c r="L53" s="115">
        <v>-19541</v>
      </c>
      <c r="M53" s="116">
        <v>-19227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xoo9IAl51vi+NaQuE6+usGRUNNNMrfAyeNYcCtOUGx0FiP9l/NKyWOop3hSg7Z/G2rz7E2mZO0arEjKDqhrVA==" saltValue="jlIerJ2bviRsvOOU2ZXe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5" t="s">
        <v>48</v>
      </c>
      <c r="D55" s="1305"/>
      <c r="E55" s="1306"/>
      <c r="F55" s="128">
        <v>4807</v>
      </c>
      <c r="G55" s="128">
        <v>4105</v>
      </c>
      <c r="H55" s="129">
        <v>3851</v>
      </c>
    </row>
    <row r="56" spans="2:8" ht="52.5" customHeight="1">
      <c r="B56" s="130"/>
      <c r="C56" s="1307" t="s">
        <v>49</v>
      </c>
      <c r="D56" s="1307"/>
      <c r="E56" s="1308"/>
      <c r="F56" s="131">
        <v>530</v>
      </c>
      <c r="G56" s="131" t="s">
        <v>524</v>
      </c>
      <c r="H56" s="132" t="s">
        <v>524</v>
      </c>
    </row>
    <row r="57" spans="2:8" ht="53.25" customHeight="1">
      <c r="B57" s="130"/>
      <c r="C57" s="1309" t="s">
        <v>50</v>
      </c>
      <c r="D57" s="1309"/>
      <c r="E57" s="1310"/>
      <c r="F57" s="133">
        <v>9544</v>
      </c>
      <c r="G57" s="133">
        <v>9268</v>
      </c>
      <c r="H57" s="134">
        <v>8945</v>
      </c>
    </row>
    <row r="58" spans="2:8" ht="45.75" customHeight="1">
      <c r="B58" s="135"/>
      <c r="C58" s="1297" t="s">
        <v>614</v>
      </c>
      <c r="D58" s="1298"/>
      <c r="E58" s="1299"/>
      <c r="F58" s="136">
        <v>6464</v>
      </c>
      <c r="G58" s="136">
        <v>5839</v>
      </c>
      <c r="H58" s="137">
        <v>4858</v>
      </c>
    </row>
    <row r="59" spans="2:8" ht="45.75" customHeight="1">
      <c r="B59" s="135"/>
      <c r="C59" s="1297" t="s">
        <v>615</v>
      </c>
      <c r="D59" s="1298"/>
      <c r="E59" s="1299"/>
      <c r="F59" s="136">
        <v>1816</v>
      </c>
      <c r="G59" s="136">
        <v>1953</v>
      </c>
      <c r="H59" s="137">
        <v>1908</v>
      </c>
    </row>
    <row r="60" spans="2:8" ht="45.75" customHeight="1">
      <c r="B60" s="135"/>
      <c r="C60" s="1297" t="s">
        <v>616</v>
      </c>
      <c r="D60" s="1298"/>
      <c r="E60" s="1299"/>
      <c r="F60" s="136">
        <v>102</v>
      </c>
      <c r="G60" s="136">
        <v>299</v>
      </c>
      <c r="H60" s="137">
        <v>777</v>
      </c>
    </row>
    <row r="61" spans="2:8" ht="45.75" customHeight="1">
      <c r="B61" s="135"/>
      <c r="C61" s="1297" t="s">
        <v>617</v>
      </c>
      <c r="D61" s="1298"/>
      <c r="E61" s="1299"/>
      <c r="F61" s="136">
        <v>568</v>
      </c>
      <c r="G61" s="136">
        <v>568</v>
      </c>
      <c r="H61" s="137">
        <v>569</v>
      </c>
    </row>
    <row r="62" spans="2:8" ht="45.75" customHeight="1" thickBot="1">
      <c r="B62" s="138"/>
      <c r="C62" s="1300" t="s">
        <v>618</v>
      </c>
      <c r="D62" s="1301"/>
      <c r="E62" s="1302"/>
      <c r="F62" s="139">
        <v>282</v>
      </c>
      <c r="G62" s="139">
        <v>297</v>
      </c>
      <c r="H62" s="140">
        <v>300</v>
      </c>
    </row>
    <row r="63" spans="2:8" ht="52.5" customHeight="1" thickBot="1">
      <c r="B63" s="141"/>
      <c r="C63" s="1303" t="s">
        <v>51</v>
      </c>
      <c r="D63" s="1303"/>
      <c r="E63" s="1304"/>
      <c r="F63" s="142">
        <v>14880</v>
      </c>
      <c r="G63" s="142">
        <v>13373</v>
      </c>
      <c r="H63" s="143">
        <v>12796</v>
      </c>
    </row>
    <row r="64" spans="2:8" ht="15" customHeight="1"/>
  </sheetData>
  <sheetProtection algorithmName="SHA-512" hashValue="VI8e3S5sENDsCXsxW+DqdP2wWA9sdXsj9SIzqjU7+wlX6kznerlMSlxl0/UD5xrFWiTCqliv4MEHbB0OtMtk+A==" saltValue="ZUksbswgY5byVCR3Fnbk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55" zoomScaleNormal="55" zoomScaleSheetLayoutView="55" workbookViewId="0">
      <selection activeCell="AJ39" sqref="AJ3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623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624</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625</v>
      </c>
      <c r="AO51" s="1317"/>
      <c r="AP51" s="1317"/>
      <c r="AQ51" s="1317"/>
      <c r="AR51" s="1317"/>
      <c r="AS51" s="1317"/>
      <c r="AT51" s="1317"/>
      <c r="AU51" s="1317"/>
      <c r="AV51" s="1317"/>
      <c r="AW51" s="1317"/>
      <c r="AX51" s="1317"/>
      <c r="AY51" s="1317"/>
      <c r="AZ51" s="1317"/>
      <c r="BA51" s="1317"/>
      <c r="BB51" s="1317" t="s">
        <v>626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627</v>
      </c>
      <c r="BC53" s="1317"/>
      <c r="BD53" s="1317"/>
      <c r="BE53" s="1317"/>
      <c r="BF53" s="1317"/>
      <c r="BG53" s="1317"/>
      <c r="BH53" s="1317"/>
      <c r="BI53" s="1317"/>
      <c r="BJ53" s="1317"/>
      <c r="BK53" s="1317"/>
      <c r="BL53" s="1317"/>
      <c r="BM53" s="1317"/>
      <c r="BN53" s="1317"/>
      <c r="BO53" s="1317"/>
      <c r="BP53" s="1316">
        <v>49.9</v>
      </c>
      <c r="BQ53" s="1316"/>
      <c r="BR53" s="1316"/>
      <c r="BS53" s="1316"/>
      <c r="BT53" s="1316"/>
      <c r="BU53" s="1316"/>
      <c r="BV53" s="1316"/>
      <c r="BW53" s="1316"/>
      <c r="BX53" s="1316">
        <v>49.1</v>
      </c>
      <c r="BY53" s="1316"/>
      <c r="BZ53" s="1316"/>
      <c r="CA53" s="1316"/>
      <c r="CB53" s="1316"/>
      <c r="CC53" s="1316"/>
      <c r="CD53" s="1316"/>
      <c r="CE53" s="1316"/>
      <c r="CF53" s="1316">
        <v>49.9</v>
      </c>
      <c r="CG53" s="1316"/>
      <c r="CH53" s="1316"/>
      <c r="CI53" s="1316"/>
      <c r="CJ53" s="1316"/>
      <c r="CK53" s="1316"/>
      <c r="CL53" s="1316"/>
      <c r="CM53" s="1316"/>
      <c r="CN53" s="1316">
        <v>50.3</v>
      </c>
      <c r="CO53" s="1316"/>
      <c r="CP53" s="1316"/>
      <c r="CQ53" s="1316"/>
      <c r="CR53" s="1316"/>
      <c r="CS53" s="1316"/>
      <c r="CT53" s="1316"/>
      <c r="CU53" s="1316"/>
      <c r="CV53" s="1316">
        <v>51.1</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628</v>
      </c>
      <c r="AO55" s="1315"/>
      <c r="AP55" s="1315"/>
      <c r="AQ55" s="1315"/>
      <c r="AR55" s="1315"/>
      <c r="AS55" s="1315"/>
      <c r="AT55" s="1315"/>
      <c r="AU55" s="1315"/>
      <c r="AV55" s="1315"/>
      <c r="AW55" s="1315"/>
      <c r="AX55" s="1315"/>
      <c r="AY55" s="1315"/>
      <c r="AZ55" s="1315"/>
      <c r="BA55" s="1315"/>
      <c r="BB55" s="1317" t="s">
        <v>626</v>
      </c>
      <c r="BC55" s="1317"/>
      <c r="BD55" s="1317"/>
      <c r="BE55" s="1317"/>
      <c r="BF55" s="1317"/>
      <c r="BG55" s="1317"/>
      <c r="BH55" s="1317"/>
      <c r="BI55" s="1317"/>
      <c r="BJ55" s="1317"/>
      <c r="BK55" s="1317"/>
      <c r="BL55" s="1317"/>
      <c r="BM55" s="1317"/>
      <c r="BN55" s="1317"/>
      <c r="BO55" s="1317"/>
      <c r="BP55" s="1316">
        <v>35.299999999999997</v>
      </c>
      <c r="BQ55" s="1316"/>
      <c r="BR55" s="1316"/>
      <c r="BS55" s="1316"/>
      <c r="BT55" s="1316"/>
      <c r="BU55" s="1316"/>
      <c r="BV55" s="1316"/>
      <c r="BW55" s="1316"/>
      <c r="BX55" s="1316">
        <v>31.9</v>
      </c>
      <c r="BY55" s="1316"/>
      <c r="BZ55" s="1316"/>
      <c r="CA55" s="1316"/>
      <c r="CB55" s="1316"/>
      <c r="CC55" s="1316"/>
      <c r="CD55" s="1316"/>
      <c r="CE55" s="1316"/>
      <c r="CF55" s="1316">
        <v>24.2</v>
      </c>
      <c r="CG55" s="1316"/>
      <c r="CH55" s="1316"/>
      <c r="CI55" s="1316"/>
      <c r="CJ55" s="1316"/>
      <c r="CK55" s="1316"/>
      <c r="CL55" s="1316"/>
      <c r="CM55" s="1316"/>
      <c r="CN55" s="1316">
        <v>22.1</v>
      </c>
      <c r="CO55" s="1316"/>
      <c r="CP55" s="1316"/>
      <c r="CQ55" s="1316"/>
      <c r="CR55" s="1316"/>
      <c r="CS55" s="1316"/>
      <c r="CT55" s="1316"/>
      <c r="CU55" s="1316"/>
      <c r="CV55" s="1316">
        <v>3.9</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627</v>
      </c>
      <c r="BC57" s="1317"/>
      <c r="BD57" s="1317"/>
      <c r="BE57" s="1317"/>
      <c r="BF57" s="1317"/>
      <c r="BG57" s="1317"/>
      <c r="BH57" s="1317"/>
      <c r="BI57" s="1317"/>
      <c r="BJ57" s="1317"/>
      <c r="BK57" s="1317"/>
      <c r="BL57" s="1317"/>
      <c r="BM57" s="1317"/>
      <c r="BN57" s="1317"/>
      <c r="BO57" s="1317"/>
      <c r="BP57" s="1316">
        <v>60.4</v>
      </c>
      <c r="BQ57" s="1316"/>
      <c r="BR57" s="1316"/>
      <c r="BS57" s="1316"/>
      <c r="BT57" s="1316"/>
      <c r="BU57" s="1316"/>
      <c r="BV57" s="1316"/>
      <c r="BW57" s="1316"/>
      <c r="BX57" s="1316">
        <v>59.4</v>
      </c>
      <c r="BY57" s="1316"/>
      <c r="BZ57" s="1316"/>
      <c r="CA57" s="1316"/>
      <c r="CB57" s="1316"/>
      <c r="CC57" s="1316"/>
      <c r="CD57" s="1316"/>
      <c r="CE57" s="1316"/>
      <c r="CF57" s="1316">
        <v>60.2</v>
      </c>
      <c r="CG57" s="1316"/>
      <c r="CH57" s="1316"/>
      <c r="CI57" s="1316"/>
      <c r="CJ57" s="1316"/>
      <c r="CK57" s="1316"/>
      <c r="CL57" s="1316"/>
      <c r="CM57" s="1316"/>
      <c r="CN57" s="1316">
        <v>61.5</v>
      </c>
      <c r="CO57" s="1316"/>
      <c r="CP57" s="1316"/>
      <c r="CQ57" s="1316"/>
      <c r="CR57" s="1316"/>
      <c r="CS57" s="1316"/>
      <c r="CT57" s="1316"/>
      <c r="CU57" s="1316"/>
      <c r="CV57" s="1316">
        <v>63.1</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629</v>
      </c>
    </row>
    <row r="64" spans="1:109">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630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624</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c r="B73" s="397"/>
      <c r="G73" s="1328"/>
      <c r="H73" s="1328"/>
      <c r="I73" s="1328"/>
      <c r="J73" s="1328"/>
      <c r="K73" s="1331"/>
      <c r="L73" s="1331"/>
      <c r="M73" s="1331"/>
      <c r="N73" s="1331"/>
      <c r="AM73" s="406"/>
      <c r="AN73" s="1317" t="s">
        <v>625</v>
      </c>
      <c r="AO73" s="1317"/>
      <c r="AP73" s="1317"/>
      <c r="AQ73" s="1317"/>
      <c r="AR73" s="1317"/>
      <c r="AS73" s="1317"/>
      <c r="AT73" s="1317"/>
      <c r="AU73" s="1317"/>
      <c r="AV73" s="1317"/>
      <c r="AW73" s="1317"/>
      <c r="AX73" s="1317"/>
      <c r="AY73" s="1317"/>
      <c r="AZ73" s="1317"/>
      <c r="BA73" s="1317"/>
      <c r="BB73" s="1317" t="s">
        <v>626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631</v>
      </c>
      <c r="BC75" s="1317"/>
      <c r="BD75" s="1317"/>
      <c r="BE75" s="1317"/>
      <c r="BF75" s="1317"/>
      <c r="BG75" s="1317"/>
      <c r="BH75" s="1317"/>
      <c r="BI75" s="1317"/>
      <c r="BJ75" s="1317"/>
      <c r="BK75" s="1317"/>
      <c r="BL75" s="1317"/>
      <c r="BM75" s="1317"/>
      <c r="BN75" s="1317"/>
      <c r="BO75" s="1317"/>
      <c r="BP75" s="1316">
        <v>2.1</v>
      </c>
      <c r="BQ75" s="1316"/>
      <c r="BR75" s="1316"/>
      <c r="BS75" s="1316"/>
      <c r="BT75" s="1316"/>
      <c r="BU75" s="1316"/>
      <c r="BV75" s="1316"/>
      <c r="BW75" s="1316"/>
      <c r="BX75" s="1316">
        <v>1</v>
      </c>
      <c r="BY75" s="1316"/>
      <c r="BZ75" s="1316"/>
      <c r="CA75" s="1316"/>
      <c r="CB75" s="1316"/>
      <c r="CC75" s="1316"/>
      <c r="CD75" s="1316"/>
      <c r="CE75" s="1316"/>
      <c r="CF75" s="1316">
        <v>0.7</v>
      </c>
      <c r="CG75" s="1316"/>
      <c r="CH75" s="1316"/>
      <c r="CI75" s="1316"/>
      <c r="CJ75" s="1316"/>
      <c r="CK75" s="1316"/>
      <c r="CL75" s="1316"/>
      <c r="CM75" s="1316"/>
      <c r="CN75" s="1316">
        <v>1.3</v>
      </c>
      <c r="CO75" s="1316"/>
      <c r="CP75" s="1316"/>
      <c r="CQ75" s="1316"/>
      <c r="CR75" s="1316"/>
      <c r="CS75" s="1316"/>
      <c r="CT75" s="1316"/>
      <c r="CU75" s="1316"/>
      <c r="CV75" s="1316">
        <v>2.4</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628</v>
      </c>
      <c r="AO77" s="1315"/>
      <c r="AP77" s="1315"/>
      <c r="AQ77" s="1315"/>
      <c r="AR77" s="1315"/>
      <c r="AS77" s="1315"/>
      <c r="AT77" s="1315"/>
      <c r="AU77" s="1315"/>
      <c r="AV77" s="1315"/>
      <c r="AW77" s="1315"/>
      <c r="AX77" s="1315"/>
      <c r="AY77" s="1315"/>
      <c r="AZ77" s="1315"/>
      <c r="BA77" s="1315"/>
      <c r="BB77" s="1317" t="s">
        <v>626</v>
      </c>
      <c r="BC77" s="1317"/>
      <c r="BD77" s="1317"/>
      <c r="BE77" s="1317"/>
      <c r="BF77" s="1317"/>
      <c r="BG77" s="1317"/>
      <c r="BH77" s="1317"/>
      <c r="BI77" s="1317"/>
      <c r="BJ77" s="1317"/>
      <c r="BK77" s="1317"/>
      <c r="BL77" s="1317"/>
      <c r="BM77" s="1317"/>
      <c r="BN77" s="1317"/>
      <c r="BO77" s="1317"/>
      <c r="BP77" s="1316">
        <v>35.299999999999997</v>
      </c>
      <c r="BQ77" s="1316"/>
      <c r="BR77" s="1316"/>
      <c r="BS77" s="1316"/>
      <c r="BT77" s="1316"/>
      <c r="BU77" s="1316"/>
      <c r="BV77" s="1316"/>
      <c r="BW77" s="1316"/>
      <c r="BX77" s="1316">
        <v>31.9</v>
      </c>
      <c r="BY77" s="1316"/>
      <c r="BZ77" s="1316"/>
      <c r="CA77" s="1316"/>
      <c r="CB77" s="1316"/>
      <c r="CC77" s="1316"/>
      <c r="CD77" s="1316"/>
      <c r="CE77" s="1316"/>
      <c r="CF77" s="1316">
        <v>24.2</v>
      </c>
      <c r="CG77" s="1316"/>
      <c r="CH77" s="1316"/>
      <c r="CI77" s="1316"/>
      <c r="CJ77" s="1316"/>
      <c r="CK77" s="1316"/>
      <c r="CL77" s="1316"/>
      <c r="CM77" s="1316"/>
      <c r="CN77" s="1316">
        <v>22.1</v>
      </c>
      <c r="CO77" s="1316"/>
      <c r="CP77" s="1316"/>
      <c r="CQ77" s="1316"/>
      <c r="CR77" s="1316"/>
      <c r="CS77" s="1316"/>
      <c r="CT77" s="1316"/>
      <c r="CU77" s="1316"/>
      <c r="CV77" s="1316">
        <v>3.9</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631</v>
      </c>
      <c r="BC79" s="1317"/>
      <c r="BD79" s="1317"/>
      <c r="BE79" s="1317"/>
      <c r="BF79" s="1317"/>
      <c r="BG79" s="1317"/>
      <c r="BH79" s="1317"/>
      <c r="BI79" s="1317"/>
      <c r="BJ79" s="1317"/>
      <c r="BK79" s="1317"/>
      <c r="BL79" s="1317"/>
      <c r="BM79" s="1317"/>
      <c r="BN79" s="1317"/>
      <c r="BO79" s="1317"/>
      <c r="BP79" s="1316">
        <v>6.9</v>
      </c>
      <c r="BQ79" s="1316"/>
      <c r="BR79" s="1316"/>
      <c r="BS79" s="1316"/>
      <c r="BT79" s="1316"/>
      <c r="BU79" s="1316"/>
      <c r="BV79" s="1316"/>
      <c r="BW79" s="1316"/>
      <c r="BX79" s="1316">
        <v>6.6</v>
      </c>
      <c r="BY79" s="1316"/>
      <c r="BZ79" s="1316"/>
      <c r="CA79" s="1316"/>
      <c r="CB79" s="1316"/>
      <c r="CC79" s="1316"/>
      <c r="CD79" s="1316"/>
      <c r="CE79" s="1316"/>
      <c r="CF79" s="1316">
        <v>6.4</v>
      </c>
      <c r="CG79" s="1316"/>
      <c r="CH79" s="1316"/>
      <c r="CI79" s="1316"/>
      <c r="CJ79" s="1316"/>
      <c r="CK79" s="1316"/>
      <c r="CL79" s="1316"/>
      <c r="CM79" s="1316"/>
      <c r="CN79" s="1316">
        <v>6.3</v>
      </c>
      <c r="CO79" s="1316"/>
      <c r="CP79" s="1316"/>
      <c r="CQ79" s="1316"/>
      <c r="CR79" s="1316"/>
      <c r="CS79" s="1316"/>
      <c r="CT79" s="1316"/>
      <c r="CU79" s="1316"/>
      <c r="CV79" s="1316">
        <v>4.2</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5bIlKizkyGyZEUJxfsxXdkwF309ts62GJFKhYG3cfbqpSMqlNaEiwrdVntuMKwIYZufxL60z3x5C3ue9ZwSEVA==" saltValue="MHQ6EtHVwQDCQW477Ton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J39" sqref="AJ3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632</v>
      </c>
    </row>
  </sheetData>
  <sheetProtection algorithmName="SHA-512" hashValue="h3B+MOhCXpDruHI+2gps1ZHGsCCR7BaUFCc0y7oGfEXh3OsJ6Ms2drXowUq4ZuehdSm8Pild+bFF3cvj3tLRcQ==" saltValue="tNSy/L7n9lAW0PBQpNbG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70" zoomScaleNormal="70" zoomScaleSheetLayoutView="55" workbookViewId="0">
      <selection activeCell="AJ39" sqref="AJ3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633</v>
      </c>
    </row>
  </sheetData>
  <sheetProtection algorithmName="SHA-512" hashValue="3z6rmU0SG9Ituy+Con/gDRUgXZrW5knCqI/m+ZwDFyZX8NxRVPu4A7ytNgFN9W4L6sPCAEpV6uYHS4B1/wL3GQ==" saltValue="QUXy8CY2sGU+gN3Ben38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42281</v>
      </c>
      <c r="E3" s="162"/>
      <c r="F3" s="163">
        <v>44504</v>
      </c>
      <c r="G3" s="164"/>
      <c r="H3" s="165"/>
    </row>
    <row r="4" spans="1:8">
      <c r="A4" s="166"/>
      <c r="B4" s="167"/>
      <c r="C4" s="168"/>
      <c r="D4" s="169">
        <v>11508</v>
      </c>
      <c r="E4" s="170"/>
      <c r="F4" s="171">
        <v>25876</v>
      </c>
      <c r="G4" s="172"/>
      <c r="H4" s="173"/>
    </row>
    <row r="5" spans="1:8">
      <c r="A5" s="154" t="s">
        <v>557</v>
      </c>
      <c r="B5" s="159"/>
      <c r="C5" s="160"/>
      <c r="D5" s="161">
        <v>46281</v>
      </c>
      <c r="E5" s="162"/>
      <c r="F5" s="163">
        <v>47820</v>
      </c>
      <c r="G5" s="164"/>
      <c r="H5" s="165"/>
    </row>
    <row r="6" spans="1:8">
      <c r="A6" s="166"/>
      <c r="B6" s="167"/>
      <c r="C6" s="168"/>
      <c r="D6" s="169">
        <v>9925</v>
      </c>
      <c r="E6" s="170"/>
      <c r="F6" s="171">
        <v>25855</v>
      </c>
      <c r="G6" s="172"/>
      <c r="H6" s="173"/>
    </row>
    <row r="7" spans="1:8">
      <c r="A7" s="154" t="s">
        <v>558</v>
      </c>
      <c r="B7" s="159"/>
      <c r="C7" s="160"/>
      <c r="D7" s="161">
        <v>51762</v>
      </c>
      <c r="E7" s="162"/>
      <c r="F7" s="163">
        <v>41934</v>
      </c>
      <c r="G7" s="164"/>
      <c r="H7" s="165"/>
    </row>
    <row r="8" spans="1:8">
      <c r="A8" s="166"/>
      <c r="B8" s="167"/>
      <c r="C8" s="168"/>
      <c r="D8" s="169">
        <v>16470</v>
      </c>
      <c r="E8" s="170"/>
      <c r="F8" s="171">
        <v>23352</v>
      </c>
      <c r="G8" s="172"/>
      <c r="H8" s="173"/>
    </row>
    <row r="9" spans="1:8">
      <c r="A9" s="154" t="s">
        <v>559</v>
      </c>
      <c r="B9" s="159"/>
      <c r="C9" s="160"/>
      <c r="D9" s="161">
        <v>42308</v>
      </c>
      <c r="E9" s="162"/>
      <c r="F9" s="163">
        <v>45588</v>
      </c>
      <c r="G9" s="164"/>
      <c r="H9" s="165"/>
    </row>
    <row r="10" spans="1:8">
      <c r="A10" s="166"/>
      <c r="B10" s="167"/>
      <c r="C10" s="168"/>
      <c r="D10" s="169">
        <v>16977</v>
      </c>
      <c r="E10" s="170"/>
      <c r="F10" s="171">
        <v>24150</v>
      </c>
      <c r="G10" s="172"/>
      <c r="H10" s="173"/>
    </row>
    <row r="11" spans="1:8">
      <c r="A11" s="154" t="s">
        <v>560</v>
      </c>
      <c r="B11" s="159"/>
      <c r="C11" s="160"/>
      <c r="D11" s="161">
        <v>43158</v>
      </c>
      <c r="E11" s="162"/>
      <c r="F11" s="163">
        <v>44161</v>
      </c>
      <c r="G11" s="164"/>
      <c r="H11" s="165"/>
    </row>
    <row r="12" spans="1:8">
      <c r="A12" s="166"/>
      <c r="B12" s="167"/>
      <c r="C12" s="174"/>
      <c r="D12" s="169">
        <v>18974</v>
      </c>
      <c r="E12" s="170"/>
      <c r="F12" s="171">
        <v>23644</v>
      </c>
      <c r="G12" s="172"/>
      <c r="H12" s="173"/>
    </row>
    <row r="13" spans="1:8">
      <c r="A13" s="154"/>
      <c r="B13" s="159"/>
      <c r="C13" s="175"/>
      <c r="D13" s="176">
        <v>45158</v>
      </c>
      <c r="E13" s="177"/>
      <c r="F13" s="178">
        <v>44801</v>
      </c>
      <c r="G13" s="179"/>
      <c r="H13" s="165"/>
    </row>
    <row r="14" spans="1:8">
      <c r="A14" s="166"/>
      <c r="B14" s="167"/>
      <c r="C14" s="168"/>
      <c r="D14" s="169">
        <v>14771</v>
      </c>
      <c r="E14" s="170"/>
      <c r="F14" s="171">
        <v>24575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3.57</v>
      </c>
      <c r="C19" s="180">
        <f>ROUND(VALUE(SUBSTITUTE(実質収支比率等に係る経年分析!G$48,"▲","-")),2)</f>
        <v>4.0199999999999996</v>
      </c>
      <c r="D19" s="180">
        <f>ROUND(VALUE(SUBSTITUTE(実質収支比率等に係る経年分析!H$48,"▲","-")),2)</f>
        <v>3.61</v>
      </c>
      <c r="E19" s="180">
        <f>ROUND(VALUE(SUBSTITUTE(実質収支比率等に係る経年分析!I$48,"▲","-")),2)</f>
        <v>3.16</v>
      </c>
      <c r="F19" s="180">
        <f>ROUND(VALUE(SUBSTITUTE(実質収支比率等に係る経年分析!J$48,"▲","-")),2)</f>
        <v>5.12</v>
      </c>
    </row>
    <row r="20" spans="1:11">
      <c r="A20" s="180" t="s">
        <v>55</v>
      </c>
      <c r="B20" s="180">
        <f>ROUND(VALUE(SUBSTITUTE(実質収支比率等に係る経年分析!F$47,"▲","-")),2)</f>
        <v>30.34</v>
      </c>
      <c r="C20" s="180">
        <f>ROUND(VALUE(SUBSTITUTE(実質収支比率等に係る経年分析!G$47,"▲","-")),2)</f>
        <v>27.75</v>
      </c>
      <c r="D20" s="180">
        <f>ROUND(VALUE(SUBSTITUTE(実質収支比率等に係る経年分析!H$47,"▲","-")),2)</f>
        <v>25.44</v>
      </c>
      <c r="E20" s="180">
        <f>ROUND(VALUE(SUBSTITUTE(実質収支比率等に係る経年分析!I$47,"▲","-")),2)</f>
        <v>21.85</v>
      </c>
      <c r="F20" s="180">
        <f>ROUND(VALUE(SUBSTITUTE(実質収支比率等に係る経年分析!J$47,"▲","-")),2)</f>
        <v>19.95</v>
      </c>
    </row>
    <row r="21" spans="1:11">
      <c r="A21" s="180" t="s">
        <v>56</v>
      </c>
      <c r="B21" s="180">
        <f>IF(ISNUMBER(VALUE(SUBSTITUTE(実質収支比率等に係る経年分析!F$49,"▲","-"))),ROUND(VALUE(SUBSTITUTE(実質収支比率等に係る経年分析!F$49,"▲","-")),2),NA())</f>
        <v>2.21</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-0.8</v>
      </c>
      <c r="E21" s="180">
        <f>IF(ISNUMBER(VALUE(SUBSTITUTE(実質収支比率等に係る経年分析!I$49,"▲","-"))),ROUND(VALUE(SUBSTITUTE(実質収支比率等に係る経年分析!I$49,"▲","-")),2),NA())</f>
        <v>-2.79</v>
      </c>
      <c r="F21" s="180">
        <f>IF(ISNUMBER(VALUE(SUBSTITUTE(実質収支比率等に係る経年分析!J$49,"▲","-"))),ROUND(VALUE(SUBSTITUTE(実質収支比率等に係る経年分析!J$49,"▲","-")),2),NA())</f>
        <v>-1.56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筑紫地区障害支援区分等審査会事業特別会計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5.12</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3671</v>
      </c>
      <c r="E42" s="182"/>
      <c r="F42" s="182"/>
      <c r="G42" s="182">
        <f>'実質公債費比率（分子）の構造'!L$52</f>
        <v>3448</v>
      </c>
      <c r="H42" s="182"/>
      <c r="I42" s="182"/>
      <c r="J42" s="182">
        <f>'実質公債費比率（分子）の構造'!M$52</f>
        <v>3479</v>
      </c>
      <c r="K42" s="182"/>
      <c r="L42" s="182"/>
      <c r="M42" s="182">
        <f>'実質公債費比率（分子）の構造'!N$52</f>
        <v>3277</v>
      </c>
      <c r="N42" s="182"/>
      <c r="O42" s="182"/>
      <c r="P42" s="182">
        <f>'実質公債費比率（分子）の構造'!O$52</f>
        <v>3311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106</v>
      </c>
      <c r="C44" s="182"/>
      <c r="D44" s="182"/>
      <c r="E44" s="182">
        <f>'実質公債費比率（分子）の構造'!L$50</f>
        <v>85</v>
      </c>
      <c r="F44" s="182"/>
      <c r="G44" s="182"/>
      <c r="H44" s="182">
        <f>'実質公債費比率（分子）の構造'!M$50</f>
        <v>191</v>
      </c>
      <c r="I44" s="182"/>
      <c r="J44" s="182"/>
      <c r="K44" s="182">
        <f>'実質公債費比率（分子）の構造'!N$50</f>
        <v>340</v>
      </c>
      <c r="L44" s="182"/>
      <c r="M44" s="182"/>
      <c r="N44" s="182">
        <f>'実質公債費比率（分子）の構造'!O$50</f>
        <v>370</v>
      </c>
      <c r="O44" s="182"/>
      <c r="P44" s="182"/>
    </row>
    <row r="45" spans="1:16">
      <c r="A45" s="182" t="s">
        <v>66</v>
      </c>
      <c r="B45" s="182">
        <f>'実質公債費比率（分子）の構造'!K$49</f>
        <v>61</v>
      </c>
      <c r="C45" s="182"/>
      <c r="D45" s="182"/>
      <c r="E45" s="182">
        <f>'実質公債費比率（分子）の構造'!L$49</f>
        <v>20</v>
      </c>
      <c r="F45" s="182"/>
      <c r="G45" s="182"/>
      <c r="H45" s="182">
        <f>'実質公債費比率（分子）の構造'!M$49</f>
        <v>2</v>
      </c>
      <c r="I45" s="182"/>
      <c r="J45" s="182"/>
      <c r="K45" s="182">
        <f>'実質公債費比率（分子）の構造'!N$49</f>
        <v>2</v>
      </c>
      <c r="L45" s="182"/>
      <c r="M45" s="182"/>
      <c r="N45" s="182">
        <f>'実質公債費比率（分子）の構造'!O$49</f>
        <v>1</v>
      </c>
      <c r="O45" s="182"/>
      <c r="P45" s="182"/>
    </row>
    <row r="46" spans="1:16">
      <c r="A46" s="182" t="s">
        <v>67</v>
      </c>
      <c r="B46" s="182">
        <f>'実質公債費比率（分子）の構造'!K$48</f>
        <v>555</v>
      </c>
      <c r="C46" s="182"/>
      <c r="D46" s="182"/>
      <c r="E46" s="182">
        <f>'実質公債費比率（分子）の構造'!L$48</f>
        <v>558</v>
      </c>
      <c r="F46" s="182"/>
      <c r="G46" s="182"/>
      <c r="H46" s="182">
        <f>'実質公債費比率（分子）の構造'!M$48</f>
        <v>538</v>
      </c>
      <c r="I46" s="182"/>
      <c r="J46" s="182"/>
      <c r="K46" s="182">
        <f>'実質公債費比率（分子）の構造'!N$48</f>
        <v>507</v>
      </c>
      <c r="L46" s="182"/>
      <c r="M46" s="182"/>
      <c r="N46" s="182">
        <f>'実質公債費比率（分子）の構造'!O$48</f>
        <v>496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3115</v>
      </c>
      <c r="C49" s="182"/>
      <c r="D49" s="182"/>
      <c r="E49" s="182">
        <f>'実質公債費比率（分子）の構造'!L$45</f>
        <v>2801</v>
      </c>
      <c r="F49" s="182"/>
      <c r="G49" s="182"/>
      <c r="H49" s="182">
        <f>'実質公債費比率（分子）の構造'!M$45</f>
        <v>2904</v>
      </c>
      <c r="I49" s="182"/>
      <c r="J49" s="182"/>
      <c r="K49" s="182">
        <f>'実質公債費比率（分子）の構造'!N$45</f>
        <v>2915</v>
      </c>
      <c r="L49" s="182"/>
      <c r="M49" s="182"/>
      <c r="N49" s="182">
        <f>'実質公債費比率（分子）の構造'!O$45</f>
        <v>3009</v>
      </c>
      <c r="O49" s="182"/>
      <c r="P49" s="182"/>
    </row>
    <row r="50" spans="1:16">
      <c r="A50" s="182" t="s">
        <v>71</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487</v>
      </c>
      <c r="M50" s="182" t="e">
        <f>NA()</f>
        <v>#N/A</v>
      </c>
      <c r="N50" s="182" t="e">
        <f>NA()</f>
        <v>#N/A</v>
      </c>
      <c r="O50" s="182">
        <f>IF(ISNUMBER('実質公債費比率（分子）の構造'!O$53),'実質公債費比率（分子）の構造'!O$53,NA())</f>
        <v>565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31105</v>
      </c>
      <c r="E56" s="181"/>
      <c r="F56" s="181"/>
      <c r="G56" s="181">
        <f>'将来負担比率（分子）の構造'!J$52</f>
        <v>30697</v>
      </c>
      <c r="H56" s="181"/>
      <c r="I56" s="181"/>
      <c r="J56" s="181">
        <f>'将来負担比率（分子）の構造'!K$52</f>
        <v>30474</v>
      </c>
      <c r="K56" s="181"/>
      <c r="L56" s="181"/>
      <c r="M56" s="181">
        <f>'将来負担比率（分子）の構造'!L$52</f>
        <v>30107</v>
      </c>
      <c r="N56" s="181"/>
      <c r="O56" s="181"/>
      <c r="P56" s="181">
        <f>'将来負担比率（分子）の構造'!M$52</f>
        <v>30033</v>
      </c>
    </row>
    <row r="57" spans="1:16">
      <c r="A57" s="181" t="s">
        <v>42</v>
      </c>
      <c r="B57" s="181"/>
      <c r="C57" s="181"/>
      <c r="D57" s="181">
        <f>'将来負担比率（分子）の構造'!I$51</f>
        <v>6561</v>
      </c>
      <c r="E57" s="181"/>
      <c r="F57" s="181"/>
      <c r="G57" s="181">
        <f>'将来負担比率（分子）の構造'!J$51</f>
        <v>6383</v>
      </c>
      <c r="H57" s="181"/>
      <c r="I57" s="181"/>
      <c r="J57" s="181">
        <f>'将来負担比率（分子）の構造'!K$51</f>
        <v>6439</v>
      </c>
      <c r="K57" s="181"/>
      <c r="L57" s="181"/>
      <c r="M57" s="181">
        <f>'将来負担比率（分子）の構造'!L$51</f>
        <v>6438</v>
      </c>
      <c r="N57" s="181"/>
      <c r="O57" s="181"/>
      <c r="P57" s="181">
        <f>'将来負担比率（分子）の構造'!M$51</f>
        <v>6077</v>
      </c>
    </row>
    <row r="58" spans="1:16">
      <c r="A58" s="181" t="s">
        <v>41</v>
      </c>
      <c r="B58" s="181"/>
      <c r="C58" s="181"/>
      <c r="D58" s="181">
        <f>'将来負担比率（分子）の構造'!I$50</f>
        <v>15751</v>
      </c>
      <c r="E58" s="181"/>
      <c r="F58" s="181"/>
      <c r="G58" s="181">
        <f>'将来負担比率（分子）の構造'!J$50</f>
        <v>15563</v>
      </c>
      <c r="H58" s="181"/>
      <c r="I58" s="181"/>
      <c r="J58" s="181">
        <f>'将来負担比率（分子）の構造'!K$50</f>
        <v>14892</v>
      </c>
      <c r="K58" s="181"/>
      <c r="L58" s="181"/>
      <c r="M58" s="181">
        <f>'将来負担比率（分子）の構造'!L$50</f>
        <v>13385</v>
      </c>
      <c r="N58" s="181"/>
      <c r="O58" s="181"/>
      <c r="P58" s="181">
        <f>'将来負担比率（分子）の構造'!M$50</f>
        <v>12802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1692</v>
      </c>
      <c r="C62" s="181"/>
      <c r="D62" s="181"/>
      <c r="E62" s="181">
        <f>'将来負担比率（分子）の構造'!J$45</f>
        <v>1539</v>
      </c>
      <c r="F62" s="181"/>
      <c r="G62" s="181"/>
      <c r="H62" s="181">
        <f>'将来負担比率（分子）の構造'!K$45</f>
        <v>1111</v>
      </c>
      <c r="I62" s="181"/>
      <c r="J62" s="181"/>
      <c r="K62" s="181">
        <f>'将来負担比率（分子）の構造'!L$45</f>
        <v>816</v>
      </c>
      <c r="L62" s="181"/>
      <c r="M62" s="181"/>
      <c r="N62" s="181">
        <f>'将来負担比率（分子）の構造'!M$45</f>
        <v>465</v>
      </c>
      <c r="O62" s="181"/>
      <c r="P62" s="181"/>
    </row>
    <row r="63" spans="1:16">
      <c r="A63" s="181" t="s">
        <v>34</v>
      </c>
      <c r="B63" s="181">
        <f>'将来負担比率（分子）の構造'!I$44</f>
        <v>3563</v>
      </c>
      <c r="C63" s="181"/>
      <c r="D63" s="181"/>
      <c r="E63" s="181">
        <f>'将来負担比率（分子）の構造'!J$44</f>
        <v>3724</v>
      </c>
      <c r="F63" s="181"/>
      <c r="G63" s="181"/>
      <c r="H63" s="181">
        <f>'将来負担比率（分子）の構造'!K$44</f>
        <v>3744</v>
      </c>
      <c r="I63" s="181"/>
      <c r="J63" s="181"/>
      <c r="K63" s="181">
        <f>'将来負担比率（分子）の構造'!L$44</f>
        <v>3481</v>
      </c>
      <c r="L63" s="181"/>
      <c r="M63" s="181"/>
      <c r="N63" s="181">
        <f>'将来負担比率（分子）の構造'!M$44</f>
        <v>3193</v>
      </c>
      <c r="O63" s="181"/>
      <c r="P63" s="181"/>
    </row>
    <row r="64" spans="1:16">
      <c r="A64" s="181" t="s">
        <v>33</v>
      </c>
      <c r="B64" s="181">
        <f>'将来負担比率（分子）の構造'!I$43</f>
        <v>4223</v>
      </c>
      <c r="C64" s="181"/>
      <c r="D64" s="181"/>
      <c r="E64" s="181">
        <f>'将来負担比率（分子）の構造'!J$43</f>
        <v>3918</v>
      </c>
      <c r="F64" s="181"/>
      <c r="G64" s="181"/>
      <c r="H64" s="181">
        <f>'将来負担比率（分子）の構造'!K$43</f>
        <v>3690</v>
      </c>
      <c r="I64" s="181"/>
      <c r="J64" s="181"/>
      <c r="K64" s="181">
        <f>'将来負担比率（分子）の構造'!L$43</f>
        <v>3608</v>
      </c>
      <c r="L64" s="181"/>
      <c r="M64" s="181"/>
      <c r="N64" s="181">
        <f>'将来負担比率（分子）の構造'!M$43</f>
        <v>3450</v>
      </c>
      <c r="O64" s="181"/>
      <c r="P64" s="181"/>
    </row>
    <row r="65" spans="1:16">
      <c r="A65" s="181" t="s">
        <v>32</v>
      </c>
      <c r="B65" s="181">
        <f>'将来負担比率（分子）の構造'!I$42</f>
        <v>403</v>
      </c>
      <c r="C65" s="181"/>
      <c r="D65" s="181"/>
      <c r="E65" s="181">
        <f>'将来負担比率（分子）の構造'!J$42</f>
        <v>382</v>
      </c>
      <c r="F65" s="181"/>
      <c r="G65" s="181"/>
      <c r="H65" s="181">
        <f>'将来負担比率（分子）の構造'!K$42</f>
        <v>376</v>
      </c>
      <c r="I65" s="181"/>
      <c r="J65" s="181"/>
      <c r="K65" s="181">
        <f>'将来負担比率（分子）の構造'!L$42</f>
        <v>573</v>
      </c>
      <c r="L65" s="181"/>
      <c r="M65" s="181"/>
      <c r="N65" s="181">
        <f>'将来負担比率（分子）の構造'!M$42</f>
        <v>445</v>
      </c>
      <c r="O65" s="181"/>
      <c r="P65" s="181"/>
    </row>
    <row r="66" spans="1:16">
      <c r="A66" s="181" t="s">
        <v>31</v>
      </c>
      <c r="B66" s="181">
        <f>'将来負担比率（分子）の構造'!I$41</f>
        <v>21586</v>
      </c>
      <c r="C66" s="181"/>
      <c r="D66" s="181"/>
      <c r="E66" s="181">
        <f>'将来負担比率（分子）の構造'!J$41</f>
        <v>21568</v>
      </c>
      <c r="F66" s="181"/>
      <c r="G66" s="181"/>
      <c r="H66" s="181">
        <f>'将来負担比率（分子）の構造'!K$41</f>
        <v>22436</v>
      </c>
      <c r="I66" s="181"/>
      <c r="J66" s="181"/>
      <c r="K66" s="181">
        <f>'将来負担比率（分子）の構造'!L$41</f>
        <v>21912</v>
      </c>
      <c r="L66" s="181"/>
      <c r="M66" s="181"/>
      <c r="N66" s="181">
        <f>'将来負担比率（分子）の構造'!M$41</f>
        <v>22131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e">
        <f>#REF!</f>
        <v>#REF!</v>
      </c>
      <c r="C71" s="184" t="e">
        <f>#REF!</f>
        <v>#REF!</v>
      </c>
      <c r="D71" s="184" t="e">
        <f>#REF!</f>
        <v>#REF!</v>
      </c>
    </row>
    <row r="72" spans="1:16">
      <c r="A72" s="184" t="s">
        <v>77</v>
      </c>
      <c r="B72" s="185" t="e">
        <f>#REF!</f>
        <v>#REF!</v>
      </c>
      <c r="C72" s="185" t="e">
        <f>#REF!</f>
        <v>#REF!</v>
      </c>
      <c r="D72" s="185" t="e">
        <f>#REF!</f>
        <v>#REF!</v>
      </c>
    </row>
    <row r="73" spans="1:16">
      <c r="A73" s="184" t="s">
        <v>78</v>
      </c>
      <c r="B73" s="185" t="e">
        <f>#REF!</f>
        <v>#REF!</v>
      </c>
      <c r="C73" s="185" t="e">
        <f>#REF!</f>
        <v>#REF!</v>
      </c>
      <c r="D73" s="185" t="e">
        <f>#REF!</f>
        <v>#REF!</v>
      </c>
    </row>
    <row r="74" spans="1:16">
      <c r="A74" s="184" t="s">
        <v>79</v>
      </c>
      <c r="B74" s="185" t="e">
        <f>#REF!</f>
        <v>#REF!</v>
      </c>
      <c r="C74" s="185" t="e">
        <f>#REF!</f>
        <v>#REF!</v>
      </c>
      <c r="D74" s="185" t="e">
        <f>#REF!</f>
        <v>#REF!</v>
      </c>
    </row>
  </sheetData>
  <sheetProtection algorithmName="SHA-512" hashValue="G5qmeEDY1TqoM+irWq2G7XWA5piNjQoqvwM9TPTQWoyFMM9D+6rN+cHsABofpEZhIEuRuYXzKEbkdFiIg18ihw==" saltValue="Q03PUgpOmFB61h9u28woqQ=="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14024023</v>
      </c>
      <c r="S5" s="675"/>
      <c r="T5" s="675"/>
      <c r="U5" s="675"/>
      <c r="V5" s="675"/>
      <c r="W5" s="675"/>
      <c r="X5" s="675"/>
      <c r="Y5" s="676"/>
      <c r="Z5" s="677">
        <v>28.5</v>
      </c>
      <c r="AA5" s="677"/>
      <c r="AB5" s="677"/>
      <c r="AC5" s="677"/>
      <c r="AD5" s="678">
        <v>13189528</v>
      </c>
      <c r="AE5" s="678"/>
      <c r="AF5" s="678"/>
      <c r="AG5" s="678"/>
      <c r="AH5" s="678"/>
      <c r="AI5" s="678"/>
      <c r="AJ5" s="678"/>
      <c r="AK5" s="678"/>
      <c r="AL5" s="679">
        <v>72.099999999999994</v>
      </c>
      <c r="AM5" s="680"/>
      <c r="AN5" s="680"/>
      <c r="AO5" s="681"/>
      <c r="AP5" s="671" t="s">
        <v>229</v>
      </c>
      <c r="AQ5" s="672"/>
      <c r="AR5" s="672"/>
      <c r="AS5" s="672"/>
      <c r="AT5" s="672"/>
      <c r="AU5" s="672"/>
      <c r="AV5" s="672"/>
      <c r="AW5" s="672"/>
      <c r="AX5" s="672"/>
      <c r="AY5" s="672"/>
      <c r="AZ5" s="672"/>
      <c r="BA5" s="672"/>
      <c r="BB5" s="672"/>
      <c r="BC5" s="672"/>
      <c r="BD5" s="672"/>
      <c r="BE5" s="672"/>
      <c r="BF5" s="673"/>
      <c r="BG5" s="685">
        <v>13189528</v>
      </c>
      <c r="BH5" s="686"/>
      <c r="BI5" s="686"/>
      <c r="BJ5" s="686"/>
      <c r="BK5" s="686"/>
      <c r="BL5" s="686"/>
      <c r="BM5" s="686"/>
      <c r="BN5" s="687"/>
      <c r="BO5" s="688">
        <v>94</v>
      </c>
      <c r="BP5" s="688"/>
      <c r="BQ5" s="688"/>
      <c r="BR5" s="688"/>
      <c r="BS5" s="689">
        <v>181716</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260050</v>
      </c>
      <c r="S6" s="686"/>
      <c r="T6" s="686"/>
      <c r="U6" s="686"/>
      <c r="V6" s="686"/>
      <c r="W6" s="686"/>
      <c r="X6" s="686"/>
      <c r="Y6" s="687"/>
      <c r="Z6" s="688">
        <v>0.5</v>
      </c>
      <c r="AA6" s="688"/>
      <c r="AB6" s="688"/>
      <c r="AC6" s="688"/>
      <c r="AD6" s="689">
        <v>260050</v>
      </c>
      <c r="AE6" s="689"/>
      <c r="AF6" s="689"/>
      <c r="AG6" s="689"/>
      <c r="AH6" s="689"/>
      <c r="AI6" s="689"/>
      <c r="AJ6" s="689"/>
      <c r="AK6" s="689"/>
      <c r="AL6" s="690">
        <v>1.4</v>
      </c>
      <c r="AM6" s="691"/>
      <c r="AN6" s="691"/>
      <c r="AO6" s="692"/>
      <c r="AP6" s="682" t="s">
        <v>234</v>
      </c>
      <c r="AQ6" s="683"/>
      <c r="AR6" s="683"/>
      <c r="AS6" s="683"/>
      <c r="AT6" s="683"/>
      <c r="AU6" s="683"/>
      <c r="AV6" s="683"/>
      <c r="AW6" s="683"/>
      <c r="AX6" s="683"/>
      <c r="AY6" s="683"/>
      <c r="AZ6" s="683"/>
      <c r="BA6" s="683"/>
      <c r="BB6" s="683"/>
      <c r="BC6" s="683"/>
      <c r="BD6" s="683"/>
      <c r="BE6" s="683"/>
      <c r="BF6" s="684"/>
      <c r="BG6" s="685">
        <v>13189528</v>
      </c>
      <c r="BH6" s="686"/>
      <c r="BI6" s="686"/>
      <c r="BJ6" s="686"/>
      <c r="BK6" s="686"/>
      <c r="BL6" s="686"/>
      <c r="BM6" s="686"/>
      <c r="BN6" s="687"/>
      <c r="BO6" s="688">
        <v>94</v>
      </c>
      <c r="BP6" s="688"/>
      <c r="BQ6" s="688"/>
      <c r="BR6" s="688"/>
      <c r="BS6" s="689">
        <v>181716</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250999</v>
      </c>
      <c r="CS6" s="686"/>
      <c r="CT6" s="686"/>
      <c r="CU6" s="686"/>
      <c r="CV6" s="686"/>
      <c r="CW6" s="686"/>
      <c r="CX6" s="686"/>
      <c r="CY6" s="687"/>
      <c r="CZ6" s="679">
        <v>0.5</v>
      </c>
      <c r="DA6" s="680"/>
      <c r="DB6" s="680"/>
      <c r="DC6" s="699"/>
      <c r="DD6" s="694" t="s">
        <v>236</v>
      </c>
      <c r="DE6" s="686"/>
      <c r="DF6" s="686"/>
      <c r="DG6" s="686"/>
      <c r="DH6" s="686"/>
      <c r="DI6" s="686"/>
      <c r="DJ6" s="686"/>
      <c r="DK6" s="686"/>
      <c r="DL6" s="686"/>
      <c r="DM6" s="686"/>
      <c r="DN6" s="686"/>
      <c r="DO6" s="686"/>
      <c r="DP6" s="687"/>
      <c r="DQ6" s="694">
        <v>250999</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10108</v>
      </c>
      <c r="S7" s="686"/>
      <c r="T7" s="686"/>
      <c r="U7" s="686"/>
      <c r="V7" s="686"/>
      <c r="W7" s="686"/>
      <c r="X7" s="686"/>
      <c r="Y7" s="687"/>
      <c r="Z7" s="688">
        <v>0</v>
      </c>
      <c r="AA7" s="688"/>
      <c r="AB7" s="688"/>
      <c r="AC7" s="688"/>
      <c r="AD7" s="689">
        <v>10108</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6873432</v>
      </c>
      <c r="BH7" s="686"/>
      <c r="BI7" s="686"/>
      <c r="BJ7" s="686"/>
      <c r="BK7" s="686"/>
      <c r="BL7" s="686"/>
      <c r="BM7" s="686"/>
      <c r="BN7" s="687"/>
      <c r="BO7" s="688">
        <v>49</v>
      </c>
      <c r="BP7" s="688"/>
      <c r="BQ7" s="688"/>
      <c r="BR7" s="688"/>
      <c r="BS7" s="689">
        <v>181716</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16181141</v>
      </c>
      <c r="CS7" s="686"/>
      <c r="CT7" s="686"/>
      <c r="CU7" s="686"/>
      <c r="CV7" s="686"/>
      <c r="CW7" s="686"/>
      <c r="CX7" s="686"/>
      <c r="CY7" s="687"/>
      <c r="CZ7" s="688">
        <v>33.6</v>
      </c>
      <c r="DA7" s="688"/>
      <c r="DB7" s="688"/>
      <c r="DC7" s="688"/>
      <c r="DD7" s="694">
        <v>487905</v>
      </c>
      <c r="DE7" s="686"/>
      <c r="DF7" s="686"/>
      <c r="DG7" s="686"/>
      <c r="DH7" s="686"/>
      <c r="DI7" s="686"/>
      <c r="DJ7" s="686"/>
      <c r="DK7" s="686"/>
      <c r="DL7" s="686"/>
      <c r="DM7" s="686"/>
      <c r="DN7" s="686"/>
      <c r="DO7" s="686"/>
      <c r="DP7" s="687"/>
      <c r="DQ7" s="694">
        <v>4649171</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50786</v>
      </c>
      <c r="S8" s="686"/>
      <c r="T8" s="686"/>
      <c r="U8" s="686"/>
      <c r="V8" s="686"/>
      <c r="W8" s="686"/>
      <c r="X8" s="686"/>
      <c r="Y8" s="687"/>
      <c r="Z8" s="688">
        <v>0.1</v>
      </c>
      <c r="AA8" s="688"/>
      <c r="AB8" s="688"/>
      <c r="AC8" s="688"/>
      <c r="AD8" s="689">
        <v>50786</v>
      </c>
      <c r="AE8" s="689"/>
      <c r="AF8" s="689"/>
      <c r="AG8" s="689"/>
      <c r="AH8" s="689"/>
      <c r="AI8" s="689"/>
      <c r="AJ8" s="689"/>
      <c r="AK8" s="689"/>
      <c r="AL8" s="690">
        <v>0.3</v>
      </c>
      <c r="AM8" s="691"/>
      <c r="AN8" s="691"/>
      <c r="AO8" s="692"/>
      <c r="AP8" s="682" t="s">
        <v>241</v>
      </c>
      <c r="AQ8" s="683"/>
      <c r="AR8" s="683"/>
      <c r="AS8" s="683"/>
      <c r="AT8" s="683"/>
      <c r="AU8" s="683"/>
      <c r="AV8" s="683"/>
      <c r="AW8" s="683"/>
      <c r="AX8" s="683"/>
      <c r="AY8" s="683"/>
      <c r="AZ8" s="683"/>
      <c r="BA8" s="683"/>
      <c r="BB8" s="683"/>
      <c r="BC8" s="683"/>
      <c r="BD8" s="683"/>
      <c r="BE8" s="683"/>
      <c r="BF8" s="684"/>
      <c r="BG8" s="685">
        <v>176173</v>
      </c>
      <c r="BH8" s="686"/>
      <c r="BI8" s="686"/>
      <c r="BJ8" s="686"/>
      <c r="BK8" s="686"/>
      <c r="BL8" s="686"/>
      <c r="BM8" s="686"/>
      <c r="BN8" s="687"/>
      <c r="BO8" s="688">
        <v>1.3</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16267833</v>
      </c>
      <c r="CS8" s="686"/>
      <c r="CT8" s="686"/>
      <c r="CU8" s="686"/>
      <c r="CV8" s="686"/>
      <c r="CW8" s="686"/>
      <c r="CX8" s="686"/>
      <c r="CY8" s="687"/>
      <c r="CZ8" s="688">
        <v>33.799999999999997</v>
      </c>
      <c r="DA8" s="688"/>
      <c r="DB8" s="688"/>
      <c r="DC8" s="688"/>
      <c r="DD8" s="694">
        <v>579988</v>
      </c>
      <c r="DE8" s="686"/>
      <c r="DF8" s="686"/>
      <c r="DG8" s="686"/>
      <c r="DH8" s="686"/>
      <c r="DI8" s="686"/>
      <c r="DJ8" s="686"/>
      <c r="DK8" s="686"/>
      <c r="DL8" s="686"/>
      <c r="DM8" s="686"/>
      <c r="DN8" s="686"/>
      <c r="DO8" s="686"/>
      <c r="DP8" s="687"/>
      <c r="DQ8" s="694">
        <v>7068416</v>
      </c>
      <c r="DR8" s="686"/>
      <c r="DS8" s="686"/>
      <c r="DT8" s="686"/>
      <c r="DU8" s="686"/>
      <c r="DV8" s="686"/>
      <c r="DW8" s="686"/>
      <c r="DX8" s="686"/>
      <c r="DY8" s="686"/>
      <c r="DZ8" s="686"/>
      <c r="EA8" s="686"/>
      <c r="EB8" s="686"/>
      <c r="EC8" s="695"/>
    </row>
    <row r="9" spans="2:143" ht="11.25" customHeight="1">
      <c r="B9" s="682" t="s">
        <v>244</v>
      </c>
      <c r="C9" s="683"/>
      <c r="D9" s="683"/>
      <c r="E9" s="683"/>
      <c r="F9" s="683"/>
      <c r="G9" s="683"/>
      <c r="H9" s="683"/>
      <c r="I9" s="683"/>
      <c r="J9" s="683"/>
      <c r="K9" s="683"/>
      <c r="L9" s="683"/>
      <c r="M9" s="683"/>
      <c r="N9" s="683"/>
      <c r="O9" s="683"/>
      <c r="P9" s="683"/>
      <c r="Q9" s="684"/>
      <c r="R9" s="685">
        <v>66259</v>
      </c>
      <c r="S9" s="686"/>
      <c r="T9" s="686"/>
      <c r="U9" s="686"/>
      <c r="V9" s="686"/>
      <c r="W9" s="686"/>
      <c r="X9" s="686"/>
      <c r="Y9" s="687"/>
      <c r="Z9" s="688">
        <v>0.1</v>
      </c>
      <c r="AA9" s="688"/>
      <c r="AB9" s="688"/>
      <c r="AC9" s="688"/>
      <c r="AD9" s="689">
        <v>66259</v>
      </c>
      <c r="AE9" s="689"/>
      <c r="AF9" s="689"/>
      <c r="AG9" s="689"/>
      <c r="AH9" s="689"/>
      <c r="AI9" s="689"/>
      <c r="AJ9" s="689"/>
      <c r="AK9" s="689"/>
      <c r="AL9" s="690">
        <v>0.4</v>
      </c>
      <c r="AM9" s="691"/>
      <c r="AN9" s="691"/>
      <c r="AO9" s="692"/>
      <c r="AP9" s="682" t="s">
        <v>245</v>
      </c>
      <c r="AQ9" s="683"/>
      <c r="AR9" s="683"/>
      <c r="AS9" s="683"/>
      <c r="AT9" s="683"/>
      <c r="AU9" s="683"/>
      <c r="AV9" s="683"/>
      <c r="AW9" s="683"/>
      <c r="AX9" s="683"/>
      <c r="AY9" s="683"/>
      <c r="AZ9" s="683"/>
      <c r="BA9" s="683"/>
      <c r="BB9" s="683"/>
      <c r="BC9" s="683"/>
      <c r="BD9" s="683"/>
      <c r="BE9" s="683"/>
      <c r="BF9" s="684"/>
      <c r="BG9" s="685">
        <v>5795515</v>
      </c>
      <c r="BH9" s="686"/>
      <c r="BI9" s="686"/>
      <c r="BJ9" s="686"/>
      <c r="BK9" s="686"/>
      <c r="BL9" s="686"/>
      <c r="BM9" s="686"/>
      <c r="BN9" s="687"/>
      <c r="BO9" s="688">
        <v>41.3</v>
      </c>
      <c r="BP9" s="688"/>
      <c r="BQ9" s="688"/>
      <c r="BR9" s="688"/>
      <c r="BS9" s="694" t="s">
        <v>236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2616532</v>
      </c>
      <c r="CS9" s="686"/>
      <c r="CT9" s="686"/>
      <c r="CU9" s="686"/>
      <c r="CV9" s="686"/>
      <c r="CW9" s="686"/>
      <c r="CX9" s="686"/>
      <c r="CY9" s="687"/>
      <c r="CZ9" s="688">
        <v>5.4</v>
      </c>
      <c r="DA9" s="688"/>
      <c r="DB9" s="688"/>
      <c r="DC9" s="688"/>
      <c r="DD9" s="694">
        <v>24487</v>
      </c>
      <c r="DE9" s="686"/>
      <c r="DF9" s="686"/>
      <c r="DG9" s="686"/>
      <c r="DH9" s="686"/>
      <c r="DI9" s="686"/>
      <c r="DJ9" s="686"/>
      <c r="DK9" s="686"/>
      <c r="DL9" s="686"/>
      <c r="DM9" s="686"/>
      <c r="DN9" s="686"/>
      <c r="DO9" s="686"/>
      <c r="DP9" s="687"/>
      <c r="DQ9" s="694">
        <v>2163886</v>
      </c>
      <c r="DR9" s="686"/>
      <c r="DS9" s="686"/>
      <c r="DT9" s="686"/>
      <c r="DU9" s="686"/>
      <c r="DV9" s="686"/>
      <c r="DW9" s="686"/>
      <c r="DX9" s="686"/>
      <c r="DY9" s="686"/>
      <c r="DZ9" s="686"/>
      <c r="EA9" s="686"/>
      <c r="EB9" s="686"/>
      <c r="EC9" s="695"/>
    </row>
    <row r="10" spans="2:143" ht="11.25" customHeight="1">
      <c r="B10" s="682" t="s">
        <v>247</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242</v>
      </c>
      <c r="AE10" s="689"/>
      <c r="AF10" s="689"/>
      <c r="AG10" s="689"/>
      <c r="AH10" s="689"/>
      <c r="AI10" s="689"/>
      <c r="AJ10" s="689"/>
      <c r="AK10" s="689"/>
      <c r="AL10" s="690" t="s">
        <v>236</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315683</v>
      </c>
      <c r="BH10" s="686"/>
      <c r="BI10" s="686"/>
      <c r="BJ10" s="686"/>
      <c r="BK10" s="686"/>
      <c r="BL10" s="686"/>
      <c r="BM10" s="686"/>
      <c r="BN10" s="687"/>
      <c r="BO10" s="688">
        <v>2.2999999999999998</v>
      </c>
      <c r="BP10" s="688"/>
      <c r="BQ10" s="688"/>
      <c r="BR10" s="688"/>
      <c r="BS10" s="694">
        <v>36920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31348</v>
      </c>
      <c r="CS10" s="686"/>
      <c r="CT10" s="686"/>
      <c r="CU10" s="686"/>
      <c r="CV10" s="686"/>
      <c r="CW10" s="686"/>
      <c r="CX10" s="686"/>
      <c r="CY10" s="687"/>
      <c r="CZ10" s="688">
        <v>0.1</v>
      </c>
      <c r="DA10" s="688"/>
      <c r="DB10" s="688"/>
      <c r="DC10" s="688"/>
      <c r="DD10" s="694" t="s">
        <v>242</v>
      </c>
      <c r="DE10" s="686"/>
      <c r="DF10" s="686"/>
      <c r="DG10" s="686"/>
      <c r="DH10" s="686"/>
      <c r="DI10" s="686"/>
      <c r="DJ10" s="686"/>
      <c r="DK10" s="686"/>
      <c r="DL10" s="686"/>
      <c r="DM10" s="686"/>
      <c r="DN10" s="686"/>
      <c r="DO10" s="686"/>
      <c r="DP10" s="687"/>
      <c r="DQ10" s="694">
        <v>21348</v>
      </c>
      <c r="DR10" s="686"/>
      <c r="DS10" s="686"/>
      <c r="DT10" s="686"/>
      <c r="DU10" s="686"/>
      <c r="DV10" s="686"/>
      <c r="DW10" s="686"/>
      <c r="DX10" s="686"/>
      <c r="DY10" s="686"/>
      <c r="DZ10" s="686"/>
      <c r="EA10" s="686"/>
      <c r="EB10" s="686"/>
      <c r="EC10" s="695"/>
    </row>
    <row r="11" spans="2:143" ht="11.25" customHeight="1">
      <c r="B11" s="682" t="s">
        <v>250</v>
      </c>
      <c r="C11" s="683"/>
      <c r="D11" s="683"/>
      <c r="E11" s="683"/>
      <c r="F11" s="683"/>
      <c r="G11" s="683"/>
      <c r="H11" s="683"/>
      <c r="I11" s="683"/>
      <c r="J11" s="683"/>
      <c r="K11" s="683"/>
      <c r="L11" s="683"/>
      <c r="M11" s="683"/>
      <c r="N11" s="683"/>
      <c r="O11" s="683"/>
      <c r="P11" s="683"/>
      <c r="Q11" s="684"/>
      <c r="R11" s="685">
        <v>2031384</v>
      </c>
      <c r="S11" s="686"/>
      <c r="T11" s="686"/>
      <c r="U11" s="686"/>
      <c r="V11" s="686"/>
      <c r="W11" s="686"/>
      <c r="X11" s="686"/>
      <c r="Y11" s="687"/>
      <c r="Z11" s="690">
        <v>4.0999999999999996</v>
      </c>
      <c r="AA11" s="691"/>
      <c r="AB11" s="691"/>
      <c r="AC11" s="703"/>
      <c r="AD11" s="694">
        <v>2031384</v>
      </c>
      <c r="AE11" s="686"/>
      <c r="AF11" s="686"/>
      <c r="AG11" s="686"/>
      <c r="AH11" s="686"/>
      <c r="AI11" s="686"/>
      <c r="AJ11" s="686"/>
      <c r="AK11" s="687"/>
      <c r="AL11" s="690">
        <v>11.1</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586061</v>
      </c>
      <c r="BH11" s="686"/>
      <c r="BI11" s="686"/>
      <c r="BJ11" s="686"/>
      <c r="BK11" s="686"/>
      <c r="BL11" s="686"/>
      <c r="BM11" s="686"/>
      <c r="BN11" s="687"/>
      <c r="BO11" s="688">
        <v>4.2</v>
      </c>
      <c r="BP11" s="688"/>
      <c r="BQ11" s="688"/>
      <c r="BR11" s="688"/>
      <c r="BS11" s="694">
        <v>144796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79940</v>
      </c>
      <c r="CS11" s="686"/>
      <c r="CT11" s="686"/>
      <c r="CU11" s="686"/>
      <c r="CV11" s="686"/>
      <c r="CW11" s="686"/>
      <c r="CX11" s="686"/>
      <c r="CY11" s="687"/>
      <c r="CZ11" s="688">
        <v>0.2</v>
      </c>
      <c r="DA11" s="688"/>
      <c r="DB11" s="688"/>
      <c r="DC11" s="688"/>
      <c r="DD11" s="694">
        <v>2178</v>
      </c>
      <c r="DE11" s="686"/>
      <c r="DF11" s="686"/>
      <c r="DG11" s="686"/>
      <c r="DH11" s="686"/>
      <c r="DI11" s="686"/>
      <c r="DJ11" s="686"/>
      <c r="DK11" s="686"/>
      <c r="DL11" s="686"/>
      <c r="DM11" s="686"/>
      <c r="DN11" s="686"/>
      <c r="DO11" s="686"/>
      <c r="DP11" s="687"/>
      <c r="DQ11" s="694">
        <v>66413</v>
      </c>
      <c r="DR11" s="686"/>
      <c r="DS11" s="686"/>
      <c r="DT11" s="686"/>
      <c r="DU11" s="686"/>
      <c r="DV11" s="686"/>
      <c r="DW11" s="686"/>
      <c r="DX11" s="686"/>
      <c r="DY11" s="686"/>
      <c r="DZ11" s="686"/>
      <c r="EA11" s="686"/>
      <c r="EB11" s="686"/>
      <c r="EC11" s="695"/>
    </row>
    <row r="12" spans="2:143" ht="11.25" customHeight="1">
      <c r="B12" s="682" t="s">
        <v>253</v>
      </c>
      <c r="C12" s="683"/>
      <c r="D12" s="683"/>
      <c r="E12" s="683"/>
      <c r="F12" s="683"/>
      <c r="G12" s="683"/>
      <c r="H12" s="683"/>
      <c r="I12" s="683"/>
      <c r="J12" s="683"/>
      <c r="K12" s="683"/>
      <c r="L12" s="683"/>
      <c r="M12" s="683"/>
      <c r="N12" s="683"/>
      <c r="O12" s="683"/>
      <c r="P12" s="683"/>
      <c r="Q12" s="684"/>
      <c r="R12" s="685" t="s">
        <v>236</v>
      </c>
      <c r="S12" s="686"/>
      <c r="T12" s="686"/>
      <c r="U12" s="686"/>
      <c r="V12" s="686"/>
      <c r="W12" s="686"/>
      <c r="X12" s="686"/>
      <c r="Y12" s="687"/>
      <c r="Z12" s="688" t="s">
        <v>236</v>
      </c>
      <c r="AA12" s="688"/>
      <c r="AB12" s="688"/>
      <c r="AC12" s="688"/>
      <c r="AD12" s="689" t="s">
        <v>236</v>
      </c>
      <c r="AE12" s="689"/>
      <c r="AF12" s="689"/>
      <c r="AG12" s="689"/>
      <c r="AH12" s="689"/>
      <c r="AI12" s="689"/>
      <c r="AJ12" s="689"/>
      <c r="AK12" s="689"/>
      <c r="AL12" s="690" t="s">
        <v>236</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5511377</v>
      </c>
      <c r="BH12" s="686"/>
      <c r="BI12" s="686"/>
      <c r="BJ12" s="686"/>
      <c r="BK12" s="686"/>
      <c r="BL12" s="686"/>
      <c r="BM12" s="686"/>
      <c r="BN12" s="687"/>
      <c r="BO12" s="688">
        <v>39.299999999999997</v>
      </c>
      <c r="BP12" s="688"/>
      <c r="BQ12" s="688"/>
      <c r="BR12" s="688"/>
      <c r="BS12" s="694" t="s">
        <v>236</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1059599</v>
      </c>
      <c r="CS12" s="686"/>
      <c r="CT12" s="686"/>
      <c r="CU12" s="686"/>
      <c r="CV12" s="686"/>
      <c r="CW12" s="686"/>
      <c r="CX12" s="686"/>
      <c r="CY12" s="687"/>
      <c r="CZ12" s="688">
        <v>2.2000000000000002</v>
      </c>
      <c r="DA12" s="688"/>
      <c r="DB12" s="688"/>
      <c r="DC12" s="688"/>
      <c r="DD12" s="694" t="s">
        <v>236</v>
      </c>
      <c r="DE12" s="686"/>
      <c r="DF12" s="686"/>
      <c r="DG12" s="686"/>
      <c r="DH12" s="686"/>
      <c r="DI12" s="686"/>
      <c r="DJ12" s="686"/>
      <c r="DK12" s="686"/>
      <c r="DL12" s="686"/>
      <c r="DM12" s="686"/>
      <c r="DN12" s="686"/>
      <c r="DO12" s="686"/>
      <c r="DP12" s="687"/>
      <c r="DQ12" s="694">
        <v>415242</v>
      </c>
      <c r="DR12" s="686"/>
      <c r="DS12" s="686"/>
      <c r="DT12" s="686"/>
      <c r="DU12" s="686"/>
      <c r="DV12" s="686"/>
      <c r="DW12" s="686"/>
      <c r="DX12" s="686"/>
      <c r="DY12" s="686"/>
      <c r="DZ12" s="686"/>
      <c r="EA12" s="686"/>
      <c r="EB12" s="686"/>
      <c r="EC12" s="695"/>
    </row>
    <row r="13" spans="2:143" ht="11.25" customHeight="1">
      <c r="B13" s="682" t="s">
        <v>256</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242</v>
      </c>
      <c r="AA13" s="688"/>
      <c r="AB13" s="688"/>
      <c r="AC13" s="688"/>
      <c r="AD13" s="689" t="s">
        <v>236</v>
      </c>
      <c r="AE13" s="689"/>
      <c r="AF13" s="689"/>
      <c r="AG13" s="689"/>
      <c r="AH13" s="689"/>
      <c r="AI13" s="689"/>
      <c r="AJ13" s="689"/>
      <c r="AK13" s="689"/>
      <c r="AL13" s="690" t="s">
        <v>242</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5472972</v>
      </c>
      <c r="BH13" s="686"/>
      <c r="BI13" s="686"/>
      <c r="BJ13" s="686"/>
      <c r="BK13" s="686"/>
      <c r="BL13" s="686"/>
      <c r="BM13" s="686"/>
      <c r="BN13" s="687"/>
      <c r="BO13" s="688">
        <v>39</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3083945</v>
      </c>
      <c r="CS13" s="686"/>
      <c r="CT13" s="686"/>
      <c r="CU13" s="686"/>
      <c r="CV13" s="686"/>
      <c r="CW13" s="686"/>
      <c r="CX13" s="686"/>
      <c r="CY13" s="687"/>
      <c r="CZ13" s="688">
        <v>6.4</v>
      </c>
      <c r="DA13" s="688"/>
      <c r="DB13" s="688"/>
      <c r="DC13" s="688"/>
      <c r="DD13" s="694">
        <v>1632839</v>
      </c>
      <c r="DE13" s="686"/>
      <c r="DF13" s="686"/>
      <c r="DG13" s="686"/>
      <c r="DH13" s="686"/>
      <c r="DI13" s="686"/>
      <c r="DJ13" s="686"/>
      <c r="DK13" s="686"/>
      <c r="DL13" s="686"/>
      <c r="DM13" s="686"/>
      <c r="DN13" s="686"/>
      <c r="DO13" s="686"/>
      <c r="DP13" s="687"/>
      <c r="DQ13" s="694">
        <v>1433163</v>
      </c>
      <c r="DR13" s="686"/>
      <c r="DS13" s="686"/>
      <c r="DT13" s="686"/>
      <c r="DU13" s="686"/>
      <c r="DV13" s="686"/>
      <c r="DW13" s="686"/>
      <c r="DX13" s="686"/>
      <c r="DY13" s="686"/>
      <c r="DZ13" s="686"/>
      <c r="EA13" s="686"/>
      <c r="EB13" s="686"/>
      <c r="EC13" s="695"/>
    </row>
    <row r="14" spans="2:143" ht="11.25" customHeight="1">
      <c r="B14" s="682" t="s">
        <v>259</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236</v>
      </c>
      <c r="AE14" s="689"/>
      <c r="AF14" s="689"/>
      <c r="AG14" s="689"/>
      <c r="AH14" s="689"/>
      <c r="AI14" s="689"/>
      <c r="AJ14" s="689"/>
      <c r="AK14" s="689"/>
      <c r="AL14" s="690" t="s">
        <v>236</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195808</v>
      </c>
      <c r="BH14" s="686"/>
      <c r="BI14" s="686"/>
      <c r="BJ14" s="686"/>
      <c r="BK14" s="686"/>
      <c r="BL14" s="686"/>
      <c r="BM14" s="686"/>
      <c r="BN14" s="687"/>
      <c r="BO14" s="688">
        <v>1.4</v>
      </c>
      <c r="BP14" s="688"/>
      <c r="BQ14" s="688"/>
      <c r="BR14" s="688"/>
      <c r="BS14" s="694" t="s">
        <v>236</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1348366</v>
      </c>
      <c r="CS14" s="686"/>
      <c r="CT14" s="686"/>
      <c r="CU14" s="686"/>
      <c r="CV14" s="686"/>
      <c r="CW14" s="686"/>
      <c r="CX14" s="686"/>
      <c r="CY14" s="687"/>
      <c r="CZ14" s="688">
        <v>2.8</v>
      </c>
      <c r="DA14" s="688"/>
      <c r="DB14" s="688"/>
      <c r="DC14" s="688"/>
      <c r="DD14" s="694">
        <v>351513</v>
      </c>
      <c r="DE14" s="686"/>
      <c r="DF14" s="686"/>
      <c r="DG14" s="686"/>
      <c r="DH14" s="686"/>
      <c r="DI14" s="686"/>
      <c r="DJ14" s="686"/>
      <c r="DK14" s="686"/>
      <c r="DL14" s="686"/>
      <c r="DM14" s="686"/>
      <c r="DN14" s="686"/>
      <c r="DO14" s="686"/>
      <c r="DP14" s="687"/>
      <c r="DQ14" s="694">
        <v>991858</v>
      </c>
      <c r="DR14" s="686"/>
      <c r="DS14" s="686"/>
      <c r="DT14" s="686"/>
      <c r="DU14" s="686"/>
      <c r="DV14" s="686"/>
      <c r="DW14" s="686"/>
      <c r="DX14" s="686"/>
      <c r="DY14" s="686"/>
      <c r="DZ14" s="686"/>
      <c r="EA14" s="686"/>
      <c r="EB14" s="686"/>
      <c r="EC14" s="695"/>
    </row>
    <row r="15" spans="2:143" ht="11.25" customHeight="1">
      <c r="B15" s="682" t="s">
        <v>262</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242</v>
      </c>
      <c r="AA15" s="688"/>
      <c r="AB15" s="688"/>
      <c r="AC15" s="688"/>
      <c r="AD15" s="689" t="s">
        <v>236</v>
      </c>
      <c r="AE15" s="689"/>
      <c r="AF15" s="689"/>
      <c r="AG15" s="689"/>
      <c r="AH15" s="689"/>
      <c r="AI15" s="689"/>
      <c r="AJ15" s="689"/>
      <c r="AK15" s="689"/>
      <c r="AL15" s="690" t="s">
        <v>242</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608911</v>
      </c>
      <c r="BH15" s="686"/>
      <c r="BI15" s="686"/>
      <c r="BJ15" s="686"/>
      <c r="BK15" s="686"/>
      <c r="BL15" s="686"/>
      <c r="BM15" s="686"/>
      <c r="BN15" s="687"/>
      <c r="BO15" s="688">
        <v>4.3</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4260713</v>
      </c>
      <c r="CS15" s="686"/>
      <c r="CT15" s="686"/>
      <c r="CU15" s="686"/>
      <c r="CV15" s="686"/>
      <c r="CW15" s="686"/>
      <c r="CX15" s="686"/>
      <c r="CY15" s="687"/>
      <c r="CZ15" s="688">
        <v>8.8000000000000007</v>
      </c>
      <c r="DA15" s="688"/>
      <c r="DB15" s="688"/>
      <c r="DC15" s="688"/>
      <c r="DD15" s="694">
        <v>1321075</v>
      </c>
      <c r="DE15" s="686"/>
      <c r="DF15" s="686"/>
      <c r="DG15" s="686"/>
      <c r="DH15" s="686"/>
      <c r="DI15" s="686"/>
      <c r="DJ15" s="686"/>
      <c r="DK15" s="686"/>
      <c r="DL15" s="686"/>
      <c r="DM15" s="686"/>
      <c r="DN15" s="686"/>
      <c r="DO15" s="686"/>
      <c r="DP15" s="687"/>
      <c r="DQ15" s="694">
        <v>2549018</v>
      </c>
      <c r="DR15" s="686"/>
      <c r="DS15" s="686"/>
      <c r="DT15" s="686"/>
      <c r="DU15" s="686"/>
      <c r="DV15" s="686"/>
      <c r="DW15" s="686"/>
      <c r="DX15" s="686"/>
      <c r="DY15" s="686"/>
      <c r="DZ15" s="686"/>
      <c r="EA15" s="686"/>
      <c r="EB15" s="686"/>
      <c r="EC15" s="695"/>
    </row>
    <row r="16" spans="2:143" ht="11.25" customHeight="1">
      <c r="B16" s="682" t="s">
        <v>265</v>
      </c>
      <c r="C16" s="683"/>
      <c r="D16" s="683"/>
      <c r="E16" s="683"/>
      <c r="F16" s="683"/>
      <c r="G16" s="683"/>
      <c r="H16" s="683"/>
      <c r="I16" s="683"/>
      <c r="J16" s="683"/>
      <c r="K16" s="683"/>
      <c r="L16" s="683"/>
      <c r="M16" s="683"/>
      <c r="N16" s="683"/>
      <c r="O16" s="683"/>
      <c r="P16" s="683"/>
      <c r="Q16" s="684"/>
      <c r="R16" s="685">
        <v>26111</v>
      </c>
      <c r="S16" s="686"/>
      <c r="T16" s="686"/>
      <c r="U16" s="686"/>
      <c r="V16" s="686"/>
      <c r="W16" s="686"/>
      <c r="X16" s="686"/>
      <c r="Y16" s="687"/>
      <c r="Z16" s="688">
        <v>0.1</v>
      </c>
      <c r="AA16" s="688"/>
      <c r="AB16" s="688"/>
      <c r="AC16" s="688"/>
      <c r="AD16" s="689">
        <v>26111</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236</v>
      </c>
      <c r="BP16" s="688"/>
      <c r="BQ16" s="688"/>
      <c r="BR16" s="688"/>
      <c r="BS16" s="694" t="s">
        <v>236</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242</v>
      </c>
      <c r="DA16" s="688"/>
      <c r="DB16" s="688"/>
      <c r="DC16" s="688"/>
      <c r="DD16" s="694" t="s">
        <v>236</v>
      </c>
      <c r="DE16" s="686"/>
      <c r="DF16" s="686"/>
      <c r="DG16" s="686"/>
      <c r="DH16" s="686"/>
      <c r="DI16" s="686"/>
      <c r="DJ16" s="686"/>
      <c r="DK16" s="686"/>
      <c r="DL16" s="686"/>
      <c r="DM16" s="686"/>
      <c r="DN16" s="686"/>
      <c r="DO16" s="686"/>
      <c r="DP16" s="687"/>
      <c r="DQ16" s="694" t="s">
        <v>236</v>
      </c>
      <c r="DR16" s="686"/>
      <c r="DS16" s="686"/>
      <c r="DT16" s="686"/>
      <c r="DU16" s="686"/>
      <c r="DV16" s="686"/>
      <c r="DW16" s="686"/>
      <c r="DX16" s="686"/>
      <c r="DY16" s="686"/>
      <c r="DZ16" s="686"/>
      <c r="EA16" s="686"/>
      <c r="EB16" s="686"/>
      <c r="EC16" s="695"/>
    </row>
    <row r="17" spans="2:133" ht="11.25" customHeight="1">
      <c r="B17" s="682" t="s">
        <v>268</v>
      </c>
      <c r="C17" s="683"/>
      <c r="D17" s="683"/>
      <c r="E17" s="683"/>
      <c r="F17" s="683"/>
      <c r="G17" s="683"/>
      <c r="H17" s="683"/>
      <c r="I17" s="683"/>
      <c r="J17" s="683"/>
      <c r="K17" s="683"/>
      <c r="L17" s="683"/>
      <c r="M17" s="683"/>
      <c r="N17" s="683"/>
      <c r="O17" s="683"/>
      <c r="P17" s="683"/>
      <c r="Q17" s="684"/>
      <c r="R17" s="685">
        <v>73972</v>
      </c>
      <c r="S17" s="686"/>
      <c r="T17" s="686"/>
      <c r="U17" s="686"/>
      <c r="V17" s="686"/>
      <c r="W17" s="686"/>
      <c r="X17" s="686"/>
      <c r="Y17" s="687"/>
      <c r="Z17" s="688">
        <v>0.2</v>
      </c>
      <c r="AA17" s="688"/>
      <c r="AB17" s="688"/>
      <c r="AC17" s="688"/>
      <c r="AD17" s="689">
        <v>73972</v>
      </c>
      <c r="AE17" s="689"/>
      <c r="AF17" s="689"/>
      <c r="AG17" s="689"/>
      <c r="AH17" s="689"/>
      <c r="AI17" s="689"/>
      <c r="AJ17" s="689"/>
      <c r="AK17" s="689"/>
      <c r="AL17" s="690">
        <v>0.4</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236</v>
      </c>
      <c r="BP17" s="688"/>
      <c r="BQ17" s="688"/>
      <c r="BR17" s="688"/>
      <c r="BS17" s="694" t="s">
        <v>236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3009260</v>
      </c>
      <c r="CS17" s="686"/>
      <c r="CT17" s="686"/>
      <c r="CU17" s="686"/>
      <c r="CV17" s="686"/>
      <c r="CW17" s="686"/>
      <c r="CX17" s="686"/>
      <c r="CY17" s="687"/>
      <c r="CZ17" s="688">
        <v>6.2</v>
      </c>
      <c r="DA17" s="688"/>
      <c r="DB17" s="688"/>
      <c r="DC17" s="688"/>
      <c r="DD17" s="694" t="s">
        <v>242</v>
      </c>
      <c r="DE17" s="686"/>
      <c r="DF17" s="686"/>
      <c r="DG17" s="686"/>
      <c r="DH17" s="686"/>
      <c r="DI17" s="686"/>
      <c r="DJ17" s="686"/>
      <c r="DK17" s="686"/>
      <c r="DL17" s="686"/>
      <c r="DM17" s="686"/>
      <c r="DN17" s="686"/>
      <c r="DO17" s="686"/>
      <c r="DP17" s="687"/>
      <c r="DQ17" s="694">
        <v>2913338</v>
      </c>
      <c r="DR17" s="686"/>
      <c r="DS17" s="686"/>
      <c r="DT17" s="686"/>
      <c r="DU17" s="686"/>
      <c r="DV17" s="686"/>
      <c r="DW17" s="686"/>
      <c r="DX17" s="686"/>
      <c r="DY17" s="686"/>
      <c r="DZ17" s="686"/>
      <c r="EA17" s="686"/>
      <c r="EB17" s="686"/>
      <c r="EC17" s="695"/>
    </row>
    <row r="18" spans="2:133" ht="11.25" customHeight="1">
      <c r="B18" s="682" t="s">
        <v>271</v>
      </c>
      <c r="C18" s="683"/>
      <c r="D18" s="683"/>
      <c r="E18" s="683"/>
      <c r="F18" s="683"/>
      <c r="G18" s="683"/>
      <c r="H18" s="683"/>
      <c r="I18" s="683"/>
      <c r="J18" s="683"/>
      <c r="K18" s="683"/>
      <c r="L18" s="683"/>
      <c r="M18" s="683"/>
      <c r="N18" s="683"/>
      <c r="O18" s="683"/>
      <c r="P18" s="683"/>
      <c r="Q18" s="684"/>
      <c r="R18" s="685">
        <v>113427</v>
      </c>
      <c r="S18" s="686"/>
      <c r="T18" s="686"/>
      <c r="U18" s="686"/>
      <c r="V18" s="686"/>
      <c r="W18" s="686"/>
      <c r="X18" s="686"/>
      <c r="Y18" s="687"/>
      <c r="Z18" s="688">
        <v>0.2</v>
      </c>
      <c r="AA18" s="688"/>
      <c r="AB18" s="688"/>
      <c r="AC18" s="688"/>
      <c r="AD18" s="689">
        <v>113427</v>
      </c>
      <c r="AE18" s="689"/>
      <c r="AF18" s="689"/>
      <c r="AG18" s="689"/>
      <c r="AH18" s="689"/>
      <c r="AI18" s="689"/>
      <c r="AJ18" s="689"/>
      <c r="AK18" s="689"/>
      <c r="AL18" s="690">
        <v>0.6</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242</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c r="B19" s="682" t="s">
        <v>274</v>
      </c>
      <c r="C19" s="683"/>
      <c r="D19" s="683"/>
      <c r="E19" s="683"/>
      <c r="F19" s="683"/>
      <c r="G19" s="683"/>
      <c r="H19" s="683"/>
      <c r="I19" s="683"/>
      <c r="J19" s="683"/>
      <c r="K19" s="683"/>
      <c r="L19" s="683"/>
      <c r="M19" s="683"/>
      <c r="N19" s="683"/>
      <c r="O19" s="683"/>
      <c r="P19" s="683"/>
      <c r="Q19" s="684"/>
      <c r="R19" s="685">
        <v>97908</v>
      </c>
      <c r="S19" s="686"/>
      <c r="T19" s="686"/>
      <c r="U19" s="686"/>
      <c r="V19" s="686"/>
      <c r="W19" s="686"/>
      <c r="X19" s="686"/>
      <c r="Y19" s="687"/>
      <c r="Z19" s="688">
        <v>0.2</v>
      </c>
      <c r="AA19" s="688"/>
      <c r="AB19" s="688"/>
      <c r="AC19" s="688"/>
      <c r="AD19" s="689">
        <v>97908</v>
      </c>
      <c r="AE19" s="689"/>
      <c r="AF19" s="689"/>
      <c r="AG19" s="689"/>
      <c r="AH19" s="689"/>
      <c r="AI19" s="689"/>
      <c r="AJ19" s="689"/>
      <c r="AK19" s="689"/>
      <c r="AL19" s="690">
        <v>0.5</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834495</v>
      </c>
      <c r="BH19" s="686"/>
      <c r="BI19" s="686"/>
      <c r="BJ19" s="686"/>
      <c r="BK19" s="686"/>
      <c r="BL19" s="686"/>
      <c r="BM19" s="686"/>
      <c r="BN19" s="687"/>
      <c r="BO19" s="688">
        <v>6</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236</v>
      </c>
      <c r="DA19" s="688"/>
      <c r="DB19" s="688"/>
      <c r="DC19" s="688"/>
      <c r="DD19" s="694" t="s">
        <v>242</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c r="B20" s="682" t="s">
        <v>277</v>
      </c>
      <c r="C20" s="683"/>
      <c r="D20" s="683"/>
      <c r="E20" s="683"/>
      <c r="F20" s="683"/>
      <c r="G20" s="683"/>
      <c r="H20" s="683"/>
      <c r="I20" s="683"/>
      <c r="J20" s="683"/>
      <c r="K20" s="683"/>
      <c r="L20" s="683"/>
      <c r="M20" s="683"/>
      <c r="N20" s="683"/>
      <c r="O20" s="683"/>
      <c r="P20" s="683"/>
      <c r="Q20" s="684"/>
      <c r="R20" s="685">
        <v>11486</v>
      </c>
      <c r="S20" s="686"/>
      <c r="T20" s="686"/>
      <c r="U20" s="686"/>
      <c r="V20" s="686"/>
      <c r="W20" s="686"/>
      <c r="X20" s="686"/>
      <c r="Y20" s="687"/>
      <c r="Z20" s="688">
        <v>0</v>
      </c>
      <c r="AA20" s="688"/>
      <c r="AB20" s="688"/>
      <c r="AC20" s="688"/>
      <c r="AD20" s="689">
        <v>11486</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834495</v>
      </c>
      <c r="BH20" s="686"/>
      <c r="BI20" s="686"/>
      <c r="BJ20" s="686"/>
      <c r="BK20" s="686"/>
      <c r="BL20" s="686"/>
      <c r="BM20" s="686"/>
      <c r="BN20" s="687"/>
      <c r="BO20" s="688">
        <v>6</v>
      </c>
      <c r="BP20" s="688"/>
      <c r="BQ20" s="688"/>
      <c r="BR20" s="688"/>
      <c r="BS20" s="694" t="s">
        <v>236</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48189676</v>
      </c>
      <c r="CS20" s="686"/>
      <c r="CT20" s="686"/>
      <c r="CU20" s="686"/>
      <c r="CV20" s="686"/>
      <c r="CW20" s="686"/>
      <c r="CX20" s="686"/>
      <c r="CY20" s="687"/>
      <c r="CZ20" s="688">
        <v>100</v>
      </c>
      <c r="DA20" s="688"/>
      <c r="DB20" s="688"/>
      <c r="DC20" s="688"/>
      <c r="DD20" s="694">
        <v>4399985</v>
      </c>
      <c r="DE20" s="686"/>
      <c r="DF20" s="686"/>
      <c r="DG20" s="686"/>
      <c r="DH20" s="686"/>
      <c r="DI20" s="686"/>
      <c r="DJ20" s="686"/>
      <c r="DK20" s="686"/>
      <c r="DL20" s="686"/>
      <c r="DM20" s="686"/>
      <c r="DN20" s="686"/>
      <c r="DO20" s="686"/>
      <c r="DP20" s="687"/>
      <c r="DQ20" s="694">
        <v>22522852</v>
      </c>
      <c r="DR20" s="686"/>
      <c r="DS20" s="686"/>
      <c r="DT20" s="686"/>
      <c r="DU20" s="686"/>
      <c r="DV20" s="686"/>
      <c r="DW20" s="686"/>
      <c r="DX20" s="686"/>
      <c r="DY20" s="686"/>
      <c r="DZ20" s="686"/>
      <c r="EA20" s="686"/>
      <c r="EB20" s="686"/>
      <c r="EC20" s="695"/>
    </row>
    <row r="21" spans="2:133" ht="11.25" customHeight="1">
      <c r="B21" s="682" t="s">
        <v>280</v>
      </c>
      <c r="C21" s="683"/>
      <c r="D21" s="683"/>
      <c r="E21" s="683"/>
      <c r="F21" s="683"/>
      <c r="G21" s="683"/>
      <c r="H21" s="683"/>
      <c r="I21" s="683"/>
      <c r="J21" s="683"/>
      <c r="K21" s="683"/>
      <c r="L21" s="683"/>
      <c r="M21" s="683"/>
      <c r="N21" s="683"/>
      <c r="O21" s="683"/>
      <c r="P21" s="683"/>
      <c r="Q21" s="684"/>
      <c r="R21" s="685">
        <v>4033</v>
      </c>
      <c r="S21" s="686"/>
      <c r="T21" s="686"/>
      <c r="U21" s="686"/>
      <c r="V21" s="686"/>
      <c r="W21" s="686"/>
      <c r="X21" s="686"/>
      <c r="Y21" s="687"/>
      <c r="Z21" s="688">
        <v>0</v>
      </c>
      <c r="AA21" s="688"/>
      <c r="AB21" s="688"/>
      <c r="AC21" s="688"/>
      <c r="AD21" s="689">
        <v>4033</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236</v>
      </c>
      <c r="BH21" s="686"/>
      <c r="BI21" s="686"/>
      <c r="BJ21" s="686"/>
      <c r="BK21" s="686"/>
      <c r="BL21" s="686"/>
      <c r="BM21" s="686"/>
      <c r="BN21" s="687"/>
      <c r="BO21" s="688" t="s">
        <v>236</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282</v>
      </c>
      <c r="C22" s="683"/>
      <c r="D22" s="683"/>
      <c r="E22" s="683"/>
      <c r="F22" s="683"/>
      <c r="G22" s="683"/>
      <c r="H22" s="683"/>
      <c r="I22" s="683"/>
      <c r="J22" s="683"/>
      <c r="K22" s="683"/>
      <c r="L22" s="683"/>
      <c r="M22" s="683"/>
      <c r="N22" s="683"/>
      <c r="O22" s="683"/>
      <c r="P22" s="683"/>
      <c r="Q22" s="684"/>
      <c r="R22" s="685">
        <v>2752999</v>
      </c>
      <c r="S22" s="686"/>
      <c r="T22" s="686"/>
      <c r="U22" s="686"/>
      <c r="V22" s="686"/>
      <c r="W22" s="686"/>
      <c r="X22" s="686"/>
      <c r="Y22" s="687"/>
      <c r="Z22" s="688">
        <v>5.6</v>
      </c>
      <c r="AA22" s="688"/>
      <c r="AB22" s="688"/>
      <c r="AC22" s="688"/>
      <c r="AD22" s="689">
        <v>2425845</v>
      </c>
      <c r="AE22" s="689"/>
      <c r="AF22" s="689"/>
      <c r="AG22" s="689"/>
      <c r="AH22" s="689"/>
      <c r="AI22" s="689"/>
      <c r="AJ22" s="689"/>
      <c r="AK22" s="689"/>
      <c r="AL22" s="690">
        <v>13.3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236</v>
      </c>
      <c r="BP22" s="688"/>
      <c r="BQ22" s="688"/>
      <c r="BR22" s="688"/>
      <c r="BS22" s="694" t="s">
        <v>137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285</v>
      </c>
      <c r="C23" s="683"/>
      <c r="D23" s="683"/>
      <c r="E23" s="683"/>
      <c r="F23" s="683"/>
      <c r="G23" s="683"/>
      <c r="H23" s="683"/>
      <c r="I23" s="683"/>
      <c r="J23" s="683"/>
      <c r="K23" s="683"/>
      <c r="L23" s="683"/>
      <c r="M23" s="683"/>
      <c r="N23" s="683"/>
      <c r="O23" s="683"/>
      <c r="P23" s="683"/>
      <c r="Q23" s="684"/>
      <c r="R23" s="685">
        <v>2425845</v>
      </c>
      <c r="S23" s="686"/>
      <c r="T23" s="686"/>
      <c r="U23" s="686"/>
      <c r="V23" s="686"/>
      <c r="W23" s="686"/>
      <c r="X23" s="686"/>
      <c r="Y23" s="687"/>
      <c r="Z23" s="688">
        <v>4.9000000000000004</v>
      </c>
      <c r="AA23" s="688"/>
      <c r="AB23" s="688"/>
      <c r="AC23" s="688"/>
      <c r="AD23" s="689">
        <v>2425845</v>
      </c>
      <c r="AE23" s="689"/>
      <c r="AF23" s="689"/>
      <c r="AG23" s="689"/>
      <c r="AH23" s="689"/>
      <c r="AI23" s="689"/>
      <c r="AJ23" s="689"/>
      <c r="AK23" s="689"/>
      <c r="AL23" s="690">
        <v>13.3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834495</v>
      </c>
      <c r="BH23" s="686"/>
      <c r="BI23" s="686"/>
      <c r="BJ23" s="686"/>
      <c r="BK23" s="686"/>
      <c r="BL23" s="686"/>
      <c r="BM23" s="686"/>
      <c r="BN23" s="687"/>
      <c r="BO23" s="688">
        <v>6</v>
      </c>
      <c r="BP23" s="688"/>
      <c r="BQ23" s="688"/>
      <c r="BR23" s="688"/>
      <c r="BS23" s="694" t="s">
        <v>236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c r="B24" s="682" t="s">
        <v>292</v>
      </c>
      <c r="C24" s="683"/>
      <c r="D24" s="683"/>
      <c r="E24" s="683"/>
      <c r="F24" s="683"/>
      <c r="G24" s="683"/>
      <c r="H24" s="683"/>
      <c r="I24" s="683"/>
      <c r="J24" s="683"/>
      <c r="K24" s="683"/>
      <c r="L24" s="683"/>
      <c r="M24" s="683"/>
      <c r="N24" s="683"/>
      <c r="O24" s="683"/>
      <c r="P24" s="683"/>
      <c r="Q24" s="684"/>
      <c r="R24" s="685">
        <v>327154</v>
      </c>
      <c r="S24" s="686"/>
      <c r="T24" s="686"/>
      <c r="U24" s="686"/>
      <c r="V24" s="686"/>
      <c r="W24" s="686"/>
      <c r="X24" s="686"/>
      <c r="Y24" s="687"/>
      <c r="Z24" s="688">
        <v>0.7</v>
      </c>
      <c r="AA24" s="688"/>
      <c r="AB24" s="688"/>
      <c r="AC24" s="688"/>
      <c r="AD24" s="689" t="s">
        <v>137</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137</v>
      </c>
      <c r="BP24" s="688"/>
      <c r="BQ24" s="688"/>
      <c r="BR24" s="688"/>
      <c r="BS24" s="694" t="s">
        <v>236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18398647</v>
      </c>
      <c r="CS24" s="675"/>
      <c r="CT24" s="675"/>
      <c r="CU24" s="675"/>
      <c r="CV24" s="675"/>
      <c r="CW24" s="675"/>
      <c r="CX24" s="675"/>
      <c r="CY24" s="676"/>
      <c r="CZ24" s="679">
        <v>38.200000000000003</v>
      </c>
      <c r="DA24" s="680"/>
      <c r="DB24" s="680"/>
      <c r="DC24" s="699"/>
      <c r="DD24" s="724">
        <v>10206628</v>
      </c>
      <c r="DE24" s="675"/>
      <c r="DF24" s="675"/>
      <c r="DG24" s="675"/>
      <c r="DH24" s="675"/>
      <c r="DI24" s="675"/>
      <c r="DJ24" s="675"/>
      <c r="DK24" s="676"/>
      <c r="DL24" s="724">
        <v>9161719</v>
      </c>
      <c r="DM24" s="675"/>
      <c r="DN24" s="675"/>
      <c r="DO24" s="675"/>
      <c r="DP24" s="675"/>
      <c r="DQ24" s="675"/>
      <c r="DR24" s="675"/>
      <c r="DS24" s="675"/>
      <c r="DT24" s="675"/>
      <c r="DU24" s="675"/>
      <c r="DV24" s="676"/>
      <c r="DW24" s="679">
        <v>47.2</v>
      </c>
      <c r="DX24" s="680"/>
      <c r="DY24" s="680"/>
      <c r="DZ24" s="680"/>
      <c r="EA24" s="680"/>
      <c r="EB24" s="680"/>
      <c r="EC24" s="681"/>
    </row>
    <row r="25" spans="2:133" ht="11.25" customHeight="1">
      <c r="B25" s="682" t="s">
        <v>295</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242</v>
      </c>
      <c r="AA25" s="688"/>
      <c r="AB25" s="688"/>
      <c r="AC25" s="688"/>
      <c r="AD25" s="689" t="s">
        <v>137</v>
      </c>
      <c r="AE25" s="689"/>
      <c r="AF25" s="689"/>
      <c r="AG25" s="689"/>
      <c r="AH25" s="689"/>
      <c r="AI25" s="689"/>
      <c r="AJ25" s="689"/>
      <c r="AK25" s="689"/>
      <c r="AL25" s="690" t="s">
        <v>242</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4887966</v>
      </c>
      <c r="CS25" s="721"/>
      <c r="CT25" s="721"/>
      <c r="CU25" s="721"/>
      <c r="CV25" s="721"/>
      <c r="CW25" s="721"/>
      <c r="CX25" s="721"/>
      <c r="CY25" s="722"/>
      <c r="CZ25" s="690">
        <v>10.1</v>
      </c>
      <c r="DA25" s="719"/>
      <c r="DB25" s="719"/>
      <c r="DC25" s="723"/>
      <c r="DD25" s="694">
        <v>4432686</v>
      </c>
      <c r="DE25" s="721"/>
      <c r="DF25" s="721"/>
      <c r="DG25" s="721"/>
      <c r="DH25" s="721"/>
      <c r="DI25" s="721"/>
      <c r="DJ25" s="721"/>
      <c r="DK25" s="722"/>
      <c r="DL25" s="694">
        <v>4011147</v>
      </c>
      <c r="DM25" s="721"/>
      <c r="DN25" s="721"/>
      <c r="DO25" s="721"/>
      <c r="DP25" s="721"/>
      <c r="DQ25" s="721"/>
      <c r="DR25" s="721"/>
      <c r="DS25" s="721"/>
      <c r="DT25" s="721"/>
      <c r="DU25" s="721"/>
      <c r="DV25" s="722"/>
      <c r="DW25" s="690">
        <v>20.7</v>
      </c>
      <c r="DX25" s="719"/>
      <c r="DY25" s="719"/>
      <c r="DZ25" s="719"/>
      <c r="EA25" s="719"/>
      <c r="EB25" s="719"/>
      <c r="EC25" s="720"/>
    </row>
    <row r="26" spans="2:133" ht="11.25" customHeight="1">
      <c r="B26" s="682" t="s">
        <v>298</v>
      </c>
      <c r="C26" s="683"/>
      <c r="D26" s="683"/>
      <c r="E26" s="683"/>
      <c r="F26" s="683"/>
      <c r="G26" s="683"/>
      <c r="H26" s="683"/>
      <c r="I26" s="683"/>
      <c r="J26" s="683"/>
      <c r="K26" s="683"/>
      <c r="L26" s="683"/>
      <c r="M26" s="683"/>
      <c r="N26" s="683"/>
      <c r="O26" s="683"/>
      <c r="P26" s="683"/>
      <c r="Q26" s="684"/>
      <c r="R26" s="685">
        <v>19409119</v>
      </c>
      <c r="S26" s="686"/>
      <c r="T26" s="686"/>
      <c r="U26" s="686"/>
      <c r="V26" s="686"/>
      <c r="W26" s="686"/>
      <c r="X26" s="686"/>
      <c r="Y26" s="687"/>
      <c r="Z26" s="688">
        <v>39.4</v>
      </c>
      <c r="AA26" s="688"/>
      <c r="AB26" s="688"/>
      <c r="AC26" s="688"/>
      <c r="AD26" s="689">
        <v>18247470</v>
      </c>
      <c r="AE26" s="689"/>
      <c r="AF26" s="689"/>
      <c r="AG26" s="689"/>
      <c r="AH26" s="689"/>
      <c r="AI26" s="689"/>
      <c r="AJ26" s="689"/>
      <c r="AK26" s="689"/>
      <c r="AL26" s="690">
        <v>99.7</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236</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3070973</v>
      </c>
      <c r="CS26" s="686"/>
      <c r="CT26" s="686"/>
      <c r="CU26" s="686"/>
      <c r="CV26" s="686"/>
      <c r="CW26" s="686"/>
      <c r="CX26" s="686"/>
      <c r="CY26" s="687"/>
      <c r="CZ26" s="690">
        <v>6.4</v>
      </c>
      <c r="DA26" s="719"/>
      <c r="DB26" s="719"/>
      <c r="DC26" s="723"/>
      <c r="DD26" s="694">
        <v>2693096</v>
      </c>
      <c r="DE26" s="686"/>
      <c r="DF26" s="686"/>
      <c r="DG26" s="686"/>
      <c r="DH26" s="686"/>
      <c r="DI26" s="686"/>
      <c r="DJ26" s="686"/>
      <c r="DK26" s="687"/>
      <c r="DL26" s="694" t="s">
        <v>236</v>
      </c>
      <c r="DM26" s="686"/>
      <c r="DN26" s="686"/>
      <c r="DO26" s="686"/>
      <c r="DP26" s="686"/>
      <c r="DQ26" s="686"/>
      <c r="DR26" s="686"/>
      <c r="DS26" s="686"/>
      <c r="DT26" s="686"/>
      <c r="DU26" s="686"/>
      <c r="DV26" s="687"/>
      <c r="DW26" s="690" t="s">
        <v>236</v>
      </c>
      <c r="DX26" s="719"/>
      <c r="DY26" s="719"/>
      <c r="DZ26" s="719"/>
      <c r="EA26" s="719"/>
      <c r="EB26" s="719"/>
      <c r="EC26" s="720"/>
    </row>
    <row r="27" spans="2:133" ht="11.25" customHeight="1">
      <c r="B27" s="682" t="s">
        <v>301</v>
      </c>
      <c r="C27" s="683"/>
      <c r="D27" s="683"/>
      <c r="E27" s="683"/>
      <c r="F27" s="683"/>
      <c r="G27" s="683"/>
      <c r="H27" s="683"/>
      <c r="I27" s="683"/>
      <c r="J27" s="683"/>
      <c r="K27" s="683"/>
      <c r="L27" s="683"/>
      <c r="M27" s="683"/>
      <c r="N27" s="683"/>
      <c r="O27" s="683"/>
      <c r="P27" s="683"/>
      <c r="Q27" s="684"/>
      <c r="R27" s="685">
        <v>20752</v>
      </c>
      <c r="S27" s="686"/>
      <c r="T27" s="686"/>
      <c r="U27" s="686"/>
      <c r="V27" s="686"/>
      <c r="W27" s="686"/>
      <c r="X27" s="686"/>
      <c r="Y27" s="687"/>
      <c r="Z27" s="688">
        <v>0</v>
      </c>
      <c r="AA27" s="688"/>
      <c r="AB27" s="688"/>
      <c r="AC27" s="688"/>
      <c r="AD27" s="689">
        <v>20752</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14024023</v>
      </c>
      <c r="BH27" s="686"/>
      <c r="BI27" s="686"/>
      <c r="BJ27" s="686"/>
      <c r="BK27" s="686"/>
      <c r="BL27" s="686"/>
      <c r="BM27" s="686"/>
      <c r="BN27" s="687"/>
      <c r="BO27" s="688">
        <v>100</v>
      </c>
      <c r="BP27" s="688"/>
      <c r="BQ27" s="688"/>
      <c r="BR27" s="688"/>
      <c r="BS27" s="694">
        <v>181716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10501421</v>
      </c>
      <c r="CS27" s="721"/>
      <c r="CT27" s="721"/>
      <c r="CU27" s="721"/>
      <c r="CV27" s="721"/>
      <c r="CW27" s="721"/>
      <c r="CX27" s="721"/>
      <c r="CY27" s="722"/>
      <c r="CZ27" s="690">
        <v>21.8</v>
      </c>
      <c r="DA27" s="719"/>
      <c r="DB27" s="719"/>
      <c r="DC27" s="723"/>
      <c r="DD27" s="694">
        <v>2860604</v>
      </c>
      <c r="DE27" s="721"/>
      <c r="DF27" s="721"/>
      <c r="DG27" s="721"/>
      <c r="DH27" s="721"/>
      <c r="DI27" s="721"/>
      <c r="DJ27" s="721"/>
      <c r="DK27" s="722"/>
      <c r="DL27" s="694">
        <v>2237234</v>
      </c>
      <c r="DM27" s="721"/>
      <c r="DN27" s="721"/>
      <c r="DO27" s="721"/>
      <c r="DP27" s="721"/>
      <c r="DQ27" s="721"/>
      <c r="DR27" s="721"/>
      <c r="DS27" s="721"/>
      <c r="DT27" s="721"/>
      <c r="DU27" s="721"/>
      <c r="DV27" s="722"/>
      <c r="DW27" s="690">
        <v>11.5</v>
      </c>
      <c r="DX27" s="719"/>
      <c r="DY27" s="719"/>
      <c r="DZ27" s="719"/>
      <c r="EA27" s="719"/>
      <c r="EB27" s="719"/>
      <c r="EC27" s="720"/>
    </row>
    <row r="28" spans="2:133" ht="11.25" customHeight="1">
      <c r="B28" s="682" t="s">
        <v>304</v>
      </c>
      <c r="C28" s="683"/>
      <c r="D28" s="683"/>
      <c r="E28" s="683"/>
      <c r="F28" s="683"/>
      <c r="G28" s="683"/>
      <c r="H28" s="683"/>
      <c r="I28" s="683"/>
      <c r="J28" s="683"/>
      <c r="K28" s="683"/>
      <c r="L28" s="683"/>
      <c r="M28" s="683"/>
      <c r="N28" s="683"/>
      <c r="O28" s="683"/>
      <c r="P28" s="683"/>
      <c r="Q28" s="684"/>
      <c r="R28" s="685">
        <v>312841</v>
      </c>
      <c r="S28" s="686"/>
      <c r="T28" s="686"/>
      <c r="U28" s="686"/>
      <c r="V28" s="686"/>
      <c r="W28" s="686"/>
      <c r="X28" s="686"/>
      <c r="Y28" s="687"/>
      <c r="Z28" s="688">
        <v>0.6</v>
      </c>
      <c r="AA28" s="688"/>
      <c r="AB28" s="688"/>
      <c r="AC28" s="688"/>
      <c r="AD28" s="689" t="s">
        <v>236</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3009260</v>
      </c>
      <c r="CS28" s="686"/>
      <c r="CT28" s="686"/>
      <c r="CU28" s="686"/>
      <c r="CV28" s="686"/>
      <c r="CW28" s="686"/>
      <c r="CX28" s="686"/>
      <c r="CY28" s="687"/>
      <c r="CZ28" s="690">
        <v>6.2</v>
      </c>
      <c r="DA28" s="719"/>
      <c r="DB28" s="719"/>
      <c r="DC28" s="723"/>
      <c r="DD28" s="694">
        <v>2913338</v>
      </c>
      <c r="DE28" s="686"/>
      <c r="DF28" s="686"/>
      <c r="DG28" s="686"/>
      <c r="DH28" s="686"/>
      <c r="DI28" s="686"/>
      <c r="DJ28" s="686"/>
      <c r="DK28" s="687"/>
      <c r="DL28" s="694">
        <v>2913338</v>
      </c>
      <c r="DM28" s="686"/>
      <c r="DN28" s="686"/>
      <c r="DO28" s="686"/>
      <c r="DP28" s="686"/>
      <c r="DQ28" s="686"/>
      <c r="DR28" s="686"/>
      <c r="DS28" s="686"/>
      <c r="DT28" s="686"/>
      <c r="DU28" s="686"/>
      <c r="DV28" s="687"/>
      <c r="DW28" s="690">
        <v>15</v>
      </c>
      <c r="DX28" s="719"/>
      <c r="DY28" s="719"/>
      <c r="DZ28" s="719"/>
      <c r="EA28" s="719"/>
      <c r="EB28" s="719"/>
      <c r="EC28" s="720"/>
    </row>
    <row r="29" spans="2:133" ht="11.25" customHeight="1">
      <c r="B29" s="682" t="s">
        <v>306</v>
      </c>
      <c r="C29" s="683"/>
      <c r="D29" s="683"/>
      <c r="E29" s="683"/>
      <c r="F29" s="683"/>
      <c r="G29" s="683"/>
      <c r="H29" s="683"/>
      <c r="I29" s="683"/>
      <c r="J29" s="683"/>
      <c r="K29" s="683"/>
      <c r="L29" s="683"/>
      <c r="M29" s="683"/>
      <c r="N29" s="683"/>
      <c r="O29" s="683"/>
      <c r="P29" s="683"/>
      <c r="Q29" s="684"/>
      <c r="R29" s="685">
        <v>201539</v>
      </c>
      <c r="S29" s="686"/>
      <c r="T29" s="686"/>
      <c r="U29" s="686"/>
      <c r="V29" s="686"/>
      <c r="W29" s="686"/>
      <c r="X29" s="686"/>
      <c r="Y29" s="687"/>
      <c r="Z29" s="688">
        <v>0.4</v>
      </c>
      <c r="AA29" s="688"/>
      <c r="AB29" s="688"/>
      <c r="AC29" s="688"/>
      <c r="AD29" s="689">
        <v>22169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3009240</v>
      </c>
      <c r="CS29" s="721"/>
      <c r="CT29" s="721"/>
      <c r="CU29" s="721"/>
      <c r="CV29" s="721"/>
      <c r="CW29" s="721"/>
      <c r="CX29" s="721"/>
      <c r="CY29" s="722"/>
      <c r="CZ29" s="690">
        <v>6.2</v>
      </c>
      <c r="DA29" s="719"/>
      <c r="DB29" s="719"/>
      <c r="DC29" s="723"/>
      <c r="DD29" s="694">
        <v>2913318</v>
      </c>
      <c r="DE29" s="721"/>
      <c r="DF29" s="721"/>
      <c r="DG29" s="721"/>
      <c r="DH29" s="721"/>
      <c r="DI29" s="721"/>
      <c r="DJ29" s="721"/>
      <c r="DK29" s="722"/>
      <c r="DL29" s="694">
        <v>2913318</v>
      </c>
      <c r="DM29" s="721"/>
      <c r="DN29" s="721"/>
      <c r="DO29" s="721"/>
      <c r="DP29" s="721"/>
      <c r="DQ29" s="721"/>
      <c r="DR29" s="721"/>
      <c r="DS29" s="721"/>
      <c r="DT29" s="721"/>
      <c r="DU29" s="721"/>
      <c r="DV29" s="722"/>
      <c r="DW29" s="690">
        <v>15</v>
      </c>
      <c r="DX29" s="719"/>
      <c r="DY29" s="719"/>
      <c r="DZ29" s="719"/>
      <c r="EA29" s="719"/>
      <c r="EB29" s="719"/>
      <c r="EC29" s="720"/>
    </row>
    <row r="30" spans="2:133" ht="11.25" customHeight="1">
      <c r="B30" s="682" t="s">
        <v>309</v>
      </c>
      <c r="C30" s="683"/>
      <c r="D30" s="683"/>
      <c r="E30" s="683"/>
      <c r="F30" s="683"/>
      <c r="G30" s="683"/>
      <c r="H30" s="683"/>
      <c r="I30" s="683"/>
      <c r="J30" s="683"/>
      <c r="K30" s="683"/>
      <c r="L30" s="683"/>
      <c r="M30" s="683"/>
      <c r="N30" s="683"/>
      <c r="O30" s="683"/>
      <c r="P30" s="683"/>
      <c r="Q30" s="684"/>
      <c r="R30" s="685">
        <v>364737</v>
      </c>
      <c r="S30" s="686"/>
      <c r="T30" s="686"/>
      <c r="U30" s="686"/>
      <c r="V30" s="686"/>
      <c r="W30" s="686"/>
      <c r="X30" s="686"/>
      <c r="Y30" s="687"/>
      <c r="Z30" s="688">
        <v>0.7</v>
      </c>
      <c r="AA30" s="688"/>
      <c r="AB30" s="688"/>
      <c r="AC30" s="688"/>
      <c r="AD30" s="689" t="s">
        <v>137</v>
      </c>
      <c r="AE30" s="689"/>
      <c r="AF30" s="689"/>
      <c r="AG30" s="689"/>
      <c r="AH30" s="689"/>
      <c r="AI30" s="689"/>
      <c r="AJ30" s="689"/>
      <c r="AK30" s="689"/>
      <c r="AL30" s="690" t="s">
        <v>236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2957601</v>
      </c>
      <c r="CS30" s="686"/>
      <c r="CT30" s="686"/>
      <c r="CU30" s="686"/>
      <c r="CV30" s="686"/>
      <c r="CW30" s="686"/>
      <c r="CX30" s="686"/>
      <c r="CY30" s="687"/>
      <c r="CZ30" s="690">
        <v>6.1</v>
      </c>
      <c r="DA30" s="719"/>
      <c r="DB30" s="719"/>
      <c r="DC30" s="723"/>
      <c r="DD30" s="694">
        <v>2863858</v>
      </c>
      <c r="DE30" s="686"/>
      <c r="DF30" s="686"/>
      <c r="DG30" s="686"/>
      <c r="DH30" s="686"/>
      <c r="DI30" s="686"/>
      <c r="DJ30" s="686"/>
      <c r="DK30" s="687"/>
      <c r="DL30" s="694">
        <v>2863858</v>
      </c>
      <c r="DM30" s="686"/>
      <c r="DN30" s="686"/>
      <c r="DO30" s="686"/>
      <c r="DP30" s="686"/>
      <c r="DQ30" s="686"/>
      <c r="DR30" s="686"/>
      <c r="DS30" s="686"/>
      <c r="DT30" s="686"/>
      <c r="DU30" s="686"/>
      <c r="DV30" s="687"/>
      <c r="DW30" s="690">
        <v>14.8</v>
      </c>
      <c r="DX30" s="719"/>
      <c r="DY30" s="719"/>
      <c r="DZ30" s="719"/>
      <c r="EA30" s="719"/>
      <c r="EB30" s="719"/>
      <c r="EC30" s="720"/>
    </row>
    <row r="31" spans="2:133" ht="11.25" customHeight="1">
      <c r="B31" s="682" t="s">
        <v>313</v>
      </c>
      <c r="C31" s="683"/>
      <c r="D31" s="683"/>
      <c r="E31" s="683"/>
      <c r="F31" s="683"/>
      <c r="G31" s="683"/>
      <c r="H31" s="683"/>
      <c r="I31" s="683"/>
      <c r="J31" s="683"/>
      <c r="K31" s="683"/>
      <c r="L31" s="683"/>
      <c r="M31" s="683"/>
      <c r="N31" s="683"/>
      <c r="O31" s="683"/>
      <c r="P31" s="683"/>
      <c r="Q31" s="684"/>
      <c r="R31" s="685">
        <v>18576875</v>
      </c>
      <c r="S31" s="686"/>
      <c r="T31" s="686"/>
      <c r="U31" s="686"/>
      <c r="V31" s="686"/>
      <c r="W31" s="686"/>
      <c r="X31" s="686"/>
      <c r="Y31" s="687"/>
      <c r="Z31" s="688">
        <v>37.799999999999997</v>
      </c>
      <c r="AA31" s="688"/>
      <c r="AB31" s="688"/>
      <c r="AC31" s="688"/>
      <c r="AD31" s="689" t="s">
        <v>236</v>
      </c>
      <c r="AE31" s="689"/>
      <c r="AF31" s="689"/>
      <c r="AG31" s="689"/>
      <c r="AH31" s="689"/>
      <c r="AI31" s="689"/>
      <c r="AJ31" s="689"/>
      <c r="AK31" s="689"/>
      <c r="AL31" s="690" t="s">
        <v>236</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53">
        <v>99.2</v>
      </c>
      <c r="BH31" s="740"/>
      <c r="BI31" s="740"/>
      <c r="BJ31" s="740"/>
      <c r="BK31" s="740"/>
      <c r="BL31" s="740"/>
      <c r="BM31" s="680">
        <v>97.4</v>
      </c>
      <c r="BN31" s="740"/>
      <c r="BO31" s="740"/>
      <c r="BP31" s="740"/>
      <c r="BQ31" s="741"/>
      <c r="BR31" s="753">
        <v>99.3</v>
      </c>
      <c r="BS31" s="740"/>
      <c r="BT31" s="740"/>
      <c r="BU31" s="740"/>
      <c r="BV31" s="740"/>
      <c r="BW31" s="740"/>
      <c r="BX31" s="680">
        <v>96.9</v>
      </c>
      <c r="BY31" s="740"/>
      <c r="BZ31" s="740"/>
      <c r="CA31" s="740"/>
      <c r="CB31" s="741"/>
      <c r="CD31" s="727"/>
      <c r="CE31" s="728"/>
      <c r="CF31" s="700" t="s">
        <v>316</v>
      </c>
      <c r="CG31" s="701"/>
      <c r="CH31" s="701"/>
      <c r="CI31" s="701"/>
      <c r="CJ31" s="701"/>
      <c r="CK31" s="701"/>
      <c r="CL31" s="701"/>
      <c r="CM31" s="701"/>
      <c r="CN31" s="701"/>
      <c r="CO31" s="701"/>
      <c r="CP31" s="701"/>
      <c r="CQ31" s="702"/>
      <c r="CR31" s="685">
        <v>51639</v>
      </c>
      <c r="CS31" s="721"/>
      <c r="CT31" s="721"/>
      <c r="CU31" s="721"/>
      <c r="CV31" s="721"/>
      <c r="CW31" s="721"/>
      <c r="CX31" s="721"/>
      <c r="CY31" s="722"/>
      <c r="CZ31" s="690">
        <v>0.1</v>
      </c>
      <c r="DA31" s="719"/>
      <c r="DB31" s="719"/>
      <c r="DC31" s="723"/>
      <c r="DD31" s="694">
        <v>49460</v>
      </c>
      <c r="DE31" s="721"/>
      <c r="DF31" s="721"/>
      <c r="DG31" s="721"/>
      <c r="DH31" s="721"/>
      <c r="DI31" s="721"/>
      <c r="DJ31" s="721"/>
      <c r="DK31" s="722"/>
      <c r="DL31" s="694">
        <v>49460</v>
      </c>
      <c r="DM31" s="721"/>
      <c r="DN31" s="721"/>
      <c r="DO31" s="721"/>
      <c r="DP31" s="721"/>
      <c r="DQ31" s="721"/>
      <c r="DR31" s="721"/>
      <c r="DS31" s="721"/>
      <c r="DT31" s="721"/>
      <c r="DU31" s="721"/>
      <c r="DV31" s="722"/>
      <c r="DW31" s="690">
        <v>0.3</v>
      </c>
      <c r="DX31" s="719"/>
      <c r="DY31" s="719"/>
      <c r="DZ31" s="719"/>
      <c r="EA31" s="719"/>
      <c r="EB31" s="719"/>
      <c r="EC31" s="720"/>
    </row>
    <row r="32" spans="2:133" ht="11.25" customHeight="1">
      <c r="B32" s="731" t="s">
        <v>317</v>
      </c>
      <c r="C32" s="732"/>
      <c r="D32" s="732"/>
      <c r="E32" s="732"/>
      <c r="F32" s="732"/>
      <c r="G32" s="732"/>
      <c r="H32" s="732"/>
      <c r="I32" s="732"/>
      <c r="J32" s="732"/>
      <c r="K32" s="732"/>
      <c r="L32" s="732"/>
      <c r="M32" s="732"/>
      <c r="N32" s="732"/>
      <c r="O32" s="732"/>
      <c r="P32" s="732"/>
      <c r="Q32" s="733"/>
      <c r="R32" s="685">
        <v>8069</v>
      </c>
      <c r="S32" s="686"/>
      <c r="T32" s="686"/>
      <c r="U32" s="686"/>
      <c r="V32" s="686"/>
      <c r="W32" s="686"/>
      <c r="X32" s="686"/>
      <c r="Y32" s="687"/>
      <c r="Z32" s="688">
        <v>0</v>
      </c>
      <c r="AA32" s="688"/>
      <c r="AB32" s="688"/>
      <c r="AC32" s="688"/>
      <c r="AD32" s="689">
        <v>8069</v>
      </c>
      <c r="AE32" s="689"/>
      <c r="AF32" s="689"/>
      <c r="AG32" s="689"/>
      <c r="AH32" s="689"/>
      <c r="AI32" s="689"/>
      <c r="AJ32" s="689"/>
      <c r="AK32" s="689"/>
      <c r="AL32" s="690">
        <v>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99.1</v>
      </c>
      <c r="BH32" s="721"/>
      <c r="BI32" s="721"/>
      <c r="BJ32" s="721"/>
      <c r="BK32" s="721"/>
      <c r="BL32" s="721"/>
      <c r="BM32" s="691">
        <v>97</v>
      </c>
      <c r="BN32" s="751"/>
      <c r="BO32" s="751"/>
      <c r="BP32" s="751"/>
      <c r="BQ32" s="752"/>
      <c r="BR32" s="754">
        <v>99</v>
      </c>
      <c r="BS32" s="721"/>
      <c r="BT32" s="721"/>
      <c r="BU32" s="721"/>
      <c r="BV32" s="721"/>
      <c r="BW32" s="721"/>
      <c r="BX32" s="691">
        <v>96.4</v>
      </c>
      <c r="BY32" s="751"/>
      <c r="BZ32" s="751"/>
      <c r="CA32" s="751"/>
      <c r="CB32" s="752"/>
      <c r="CD32" s="729"/>
      <c r="CE32" s="730"/>
      <c r="CF32" s="700" t="s">
        <v>320</v>
      </c>
      <c r="CG32" s="701"/>
      <c r="CH32" s="701"/>
      <c r="CI32" s="701"/>
      <c r="CJ32" s="701"/>
      <c r="CK32" s="701"/>
      <c r="CL32" s="701"/>
      <c r="CM32" s="701"/>
      <c r="CN32" s="701"/>
      <c r="CO32" s="701"/>
      <c r="CP32" s="701"/>
      <c r="CQ32" s="702"/>
      <c r="CR32" s="685">
        <v>20</v>
      </c>
      <c r="CS32" s="686"/>
      <c r="CT32" s="686"/>
      <c r="CU32" s="686"/>
      <c r="CV32" s="686"/>
      <c r="CW32" s="686"/>
      <c r="CX32" s="686"/>
      <c r="CY32" s="687"/>
      <c r="CZ32" s="690">
        <v>0</v>
      </c>
      <c r="DA32" s="719"/>
      <c r="DB32" s="719"/>
      <c r="DC32" s="723"/>
      <c r="DD32" s="694">
        <v>20</v>
      </c>
      <c r="DE32" s="686"/>
      <c r="DF32" s="686"/>
      <c r="DG32" s="686"/>
      <c r="DH32" s="686"/>
      <c r="DI32" s="686"/>
      <c r="DJ32" s="686"/>
      <c r="DK32" s="687"/>
      <c r="DL32" s="694">
        <v>20</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321</v>
      </c>
      <c r="C33" s="683"/>
      <c r="D33" s="683"/>
      <c r="E33" s="683"/>
      <c r="F33" s="683"/>
      <c r="G33" s="683"/>
      <c r="H33" s="683"/>
      <c r="I33" s="683"/>
      <c r="J33" s="683"/>
      <c r="K33" s="683"/>
      <c r="L33" s="683"/>
      <c r="M33" s="683"/>
      <c r="N33" s="683"/>
      <c r="O33" s="683"/>
      <c r="P33" s="683"/>
      <c r="Q33" s="684"/>
      <c r="R33" s="685">
        <v>2612565</v>
      </c>
      <c r="S33" s="686"/>
      <c r="T33" s="686"/>
      <c r="U33" s="686"/>
      <c r="V33" s="686"/>
      <c r="W33" s="686"/>
      <c r="X33" s="686"/>
      <c r="Y33" s="687"/>
      <c r="Z33" s="688">
        <v>5.3</v>
      </c>
      <c r="AA33" s="688"/>
      <c r="AB33" s="688"/>
      <c r="AC33" s="688"/>
      <c r="AD33" s="689" t="s">
        <v>236</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99.2</v>
      </c>
      <c r="BH33" s="756"/>
      <c r="BI33" s="756"/>
      <c r="BJ33" s="756"/>
      <c r="BK33" s="756"/>
      <c r="BL33" s="756"/>
      <c r="BM33" s="757">
        <v>97.5</v>
      </c>
      <c r="BN33" s="756"/>
      <c r="BO33" s="756"/>
      <c r="BP33" s="756"/>
      <c r="BQ33" s="758"/>
      <c r="BR33" s="755">
        <v>99.5</v>
      </c>
      <c r="BS33" s="756"/>
      <c r="BT33" s="756"/>
      <c r="BU33" s="756"/>
      <c r="BV33" s="756"/>
      <c r="BW33" s="756"/>
      <c r="BX33" s="757">
        <v>97.3</v>
      </c>
      <c r="BY33" s="756"/>
      <c r="BZ33" s="756"/>
      <c r="CA33" s="756"/>
      <c r="CB33" s="758"/>
      <c r="CD33" s="700" t="s">
        <v>323</v>
      </c>
      <c r="CE33" s="701"/>
      <c r="CF33" s="701"/>
      <c r="CG33" s="701"/>
      <c r="CH33" s="701"/>
      <c r="CI33" s="701"/>
      <c r="CJ33" s="701"/>
      <c r="CK33" s="701"/>
      <c r="CL33" s="701"/>
      <c r="CM33" s="701"/>
      <c r="CN33" s="701"/>
      <c r="CO33" s="701"/>
      <c r="CP33" s="701"/>
      <c r="CQ33" s="702"/>
      <c r="CR33" s="685">
        <v>25391044</v>
      </c>
      <c r="CS33" s="721"/>
      <c r="CT33" s="721"/>
      <c r="CU33" s="721"/>
      <c r="CV33" s="721"/>
      <c r="CW33" s="721"/>
      <c r="CX33" s="721"/>
      <c r="CY33" s="722"/>
      <c r="CZ33" s="690">
        <v>52.7</v>
      </c>
      <c r="DA33" s="719"/>
      <c r="DB33" s="719"/>
      <c r="DC33" s="723"/>
      <c r="DD33" s="694">
        <v>12034975</v>
      </c>
      <c r="DE33" s="721"/>
      <c r="DF33" s="721"/>
      <c r="DG33" s="721"/>
      <c r="DH33" s="721"/>
      <c r="DI33" s="721"/>
      <c r="DJ33" s="721"/>
      <c r="DK33" s="722"/>
      <c r="DL33" s="694">
        <v>8456138</v>
      </c>
      <c r="DM33" s="721"/>
      <c r="DN33" s="721"/>
      <c r="DO33" s="721"/>
      <c r="DP33" s="721"/>
      <c r="DQ33" s="721"/>
      <c r="DR33" s="721"/>
      <c r="DS33" s="721"/>
      <c r="DT33" s="721"/>
      <c r="DU33" s="721"/>
      <c r="DV33" s="722"/>
      <c r="DW33" s="690">
        <v>43.6</v>
      </c>
      <c r="DX33" s="719"/>
      <c r="DY33" s="719"/>
      <c r="DZ33" s="719"/>
      <c r="EA33" s="719"/>
      <c r="EB33" s="719"/>
      <c r="EC33" s="720"/>
    </row>
    <row r="34" spans="2:133" ht="11.25" customHeight="1">
      <c r="B34" s="682" t="s">
        <v>324</v>
      </c>
      <c r="C34" s="683"/>
      <c r="D34" s="683"/>
      <c r="E34" s="683"/>
      <c r="F34" s="683"/>
      <c r="G34" s="683"/>
      <c r="H34" s="683"/>
      <c r="I34" s="683"/>
      <c r="J34" s="683"/>
      <c r="K34" s="683"/>
      <c r="L34" s="683"/>
      <c r="M34" s="683"/>
      <c r="N34" s="683"/>
      <c r="O34" s="683"/>
      <c r="P34" s="683"/>
      <c r="Q34" s="684"/>
      <c r="R34" s="685">
        <v>104687</v>
      </c>
      <c r="S34" s="686"/>
      <c r="T34" s="686"/>
      <c r="U34" s="686"/>
      <c r="V34" s="686"/>
      <c r="W34" s="686"/>
      <c r="X34" s="686"/>
      <c r="Y34" s="687"/>
      <c r="Z34" s="688">
        <v>0.2</v>
      </c>
      <c r="AA34" s="688"/>
      <c r="AB34" s="688"/>
      <c r="AC34" s="688"/>
      <c r="AD34" s="689" t="s">
        <v>236</v>
      </c>
      <c r="AE34" s="689"/>
      <c r="AF34" s="689"/>
      <c r="AG34" s="689"/>
      <c r="AH34" s="689"/>
      <c r="AI34" s="689"/>
      <c r="AJ34" s="689"/>
      <c r="AK34" s="689"/>
      <c r="AL34" s="690" t="s">
        <v>242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5080363</v>
      </c>
      <c r="CS34" s="686"/>
      <c r="CT34" s="686"/>
      <c r="CU34" s="686"/>
      <c r="CV34" s="686"/>
      <c r="CW34" s="686"/>
      <c r="CX34" s="686"/>
      <c r="CY34" s="687"/>
      <c r="CZ34" s="690">
        <v>10.5</v>
      </c>
      <c r="DA34" s="719"/>
      <c r="DB34" s="719"/>
      <c r="DC34" s="723"/>
      <c r="DD34" s="694">
        <v>4078605</v>
      </c>
      <c r="DE34" s="686"/>
      <c r="DF34" s="686"/>
      <c r="DG34" s="686"/>
      <c r="DH34" s="686"/>
      <c r="DI34" s="686"/>
      <c r="DJ34" s="686"/>
      <c r="DK34" s="687"/>
      <c r="DL34" s="694">
        <v>2916295</v>
      </c>
      <c r="DM34" s="686"/>
      <c r="DN34" s="686"/>
      <c r="DO34" s="686"/>
      <c r="DP34" s="686"/>
      <c r="DQ34" s="686"/>
      <c r="DR34" s="686"/>
      <c r="DS34" s="686"/>
      <c r="DT34" s="686"/>
      <c r="DU34" s="686"/>
      <c r="DV34" s="687"/>
      <c r="DW34" s="690">
        <v>15</v>
      </c>
      <c r="DX34" s="719"/>
      <c r="DY34" s="719"/>
      <c r="DZ34" s="719"/>
      <c r="EA34" s="719"/>
      <c r="EB34" s="719"/>
      <c r="EC34" s="720"/>
    </row>
    <row r="35" spans="2:133" ht="11.25" customHeight="1">
      <c r="B35" s="682" t="s">
        <v>326</v>
      </c>
      <c r="C35" s="683"/>
      <c r="D35" s="683"/>
      <c r="E35" s="683"/>
      <c r="F35" s="683"/>
      <c r="G35" s="683"/>
      <c r="H35" s="683"/>
      <c r="I35" s="683"/>
      <c r="J35" s="683"/>
      <c r="K35" s="683"/>
      <c r="L35" s="683"/>
      <c r="M35" s="683"/>
      <c r="N35" s="683"/>
      <c r="O35" s="683"/>
      <c r="P35" s="683"/>
      <c r="Q35" s="684"/>
      <c r="R35" s="685">
        <v>544570</v>
      </c>
      <c r="S35" s="686"/>
      <c r="T35" s="686"/>
      <c r="U35" s="686"/>
      <c r="V35" s="686"/>
      <c r="W35" s="686"/>
      <c r="X35" s="686"/>
      <c r="Y35" s="687"/>
      <c r="Z35" s="688">
        <v>1.1000000000000001</v>
      </c>
      <c r="AA35" s="688"/>
      <c r="AB35" s="688"/>
      <c r="AC35" s="688"/>
      <c r="AD35" s="689" t="s">
        <v>236</v>
      </c>
      <c r="AE35" s="689"/>
      <c r="AF35" s="689"/>
      <c r="AG35" s="689"/>
      <c r="AH35" s="689"/>
      <c r="AI35" s="689"/>
      <c r="AJ35" s="689"/>
      <c r="AK35" s="689"/>
      <c r="AL35" s="690" t="s">
        <v>236</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148983</v>
      </c>
      <c r="CS35" s="721"/>
      <c r="CT35" s="721"/>
      <c r="CU35" s="721"/>
      <c r="CV35" s="721"/>
      <c r="CW35" s="721"/>
      <c r="CX35" s="721"/>
      <c r="CY35" s="722"/>
      <c r="CZ35" s="690">
        <v>0.3</v>
      </c>
      <c r="DA35" s="719"/>
      <c r="DB35" s="719"/>
      <c r="DC35" s="723"/>
      <c r="DD35" s="694">
        <v>141495</v>
      </c>
      <c r="DE35" s="721"/>
      <c r="DF35" s="721"/>
      <c r="DG35" s="721"/>
      <c r="DH35" s="721"/>
      <c r="DI35" s="721"/>
      <c r="DJ35" s="721"/>
      <c r="DK35" s="722"/>
      <c r="DL35" s="694">
        <v>141495</v>
      </c>
      <c r="DM35" s="721"/>
      <c r="DN35" s="721"/>
      <c r="DO35" s="721"/>
      <c r="DP35" s="721"/>
      <c r="DQ35" s="721"/>
      <c r="DR35" s="721"/>
      <c r="DS35" s="721"/>
      <c r="DT35" s="721"/>
      <c r="DU35" s="721"/>
      <c r="DV35" s="722"/>
      <c r="DW35" s="690">
        <v>0.7</v>
      </c>
      <c r="DX35" s="719"/>
      <c r="DY35" s="719"/>
      <c r="DZ35" s="719"/>
      <c r="EA35" s="719"/>
      <c r="EB35" s="719"/>
      <c r="EC35" s="720"/>
    </row>
    <row r="36" spans="2:133" ht="11.25" customHeight="1">
      <c r="B36" s="682" t="s">
        <v>330</v>
      </c>
      <c r="C36" s="683"/>
      <c r="D36" s="683"/>
      <c r="E36" s="683"/>
      <c r="F36" s="683"/>
      <c r="G36" s="683"/>
      <c r="H36" s="683"/>
      <c r="I36" s="683"/>
      <c r="J36" s="683"/>
      <c r="K36" s="683"/>
      <c r="L36" s="683"/>
      <c r="M36" s="683"/>
      <c r="N36" s="683"/>
      <c r="O36" s="683"/>
      <c r="P36" s="683"/>
      <c r="Q36" s="684"/>
      <c r="R36" s="685">
        <v>2651558</v>
      </c>
      <c r="S36" s="686"/>
      <c r="T36" s="686"/>
      <c r="U36" s="686"/>
      <c r="V36" s="686"/>
      <c r="W36" s="686"/>
      <c r="X36" s="686"/>
      <c r="Y36" s="687"/>
      <c r="Z36" s="688">
        <v>5.4</v>
      </c>
      <c r="AA36" s="688"/>
      <c r="AB36" s="688"/>
      <c r="AC36" s="688"/>
      <c r="AD36" s="689" t="s">
        <v>242</v>
      </c>
      <c r="AE36" s="689"/>
      <c r="AF36" s="689"/>
      <c r="AG36" s="689"/>
      <c r="AH36" s="689"/>
      <c r="AI36" s="689"/>
      <c r="AJ36" s="689"/>
      <c r="AK36" s="689"/>
      <c r="AL36" s="690" t="s">
        <v>242</v>
      </c>
      <c r="AM36" s="691"/>
      <c r="AN36" s="691"/>
      <c r="AO36" s="692"/>
      <c r="AP36" s="235"/>
      <c r="AQ36" s="759" t="s">
        <v>331</v>
      </c>
      <c r="AR36" s="760"/>
      <c r="AS36" s="760"/>
      <c r="AT36" s="760"/>
      <c r="AU36" s="760"/>
      <c r="AV36" s="760"/>
      <c r="AW36" s="760"/>
      <c r="AX36" s="760"/>
      <c r="AY36" s="761"/>
      <c r="AZ36" s="674">
        <v>3677120</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20652</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14887140</v>
      </c>
      <c r="CS36" s="686"/>
      <c r="CT36" s="686"/>
      <c r="CU36" s="686"/>
      <c r="CV36" s="686"/>
      <c r="CW36" s="686"/>
      <c r="CX36" s="686"/>
      <c r="CY36" s="687"/>
      <c r="CZ36" s="690">
        <v>30.9</v>
      </c>
      <c r="DA36" s="719"/>
      <c r="DB36" s="719"/>
      <c r="DC36" s="723"/>
      <c r="DD36" s="694">
        <v>4336175</v>
      </c>
      <c r="DE36" s="686"/>
      <c r="DF36" s="686"/>
      <c r="DG36" s="686"/>
      <c r="DH36" s="686"/>
      <c r="DI36" s="686"/>
      <c r="DJ36" s="686"/>
      <c r="DK36" s="687"/>
      <c r="DL36" s="694">
        <v>3299488</v>
      </c>
      <c r="DM36" s="686"/>
      <c r="DN36" s="686"/>
      <c r="DO36" s="686"/>
      <c r="DP36" s="686"/>
      <c r="DQ36" s="686"/>
      <c r="DR36" s="686"/>
      <c r="DS36" s="686"/>
      <c r="DT36" s="686"/>
      <c r="DU36" s="686"/>
      <c r="DV36" s="687"/>
      <c r="DW36" s="690">
        <v>17</v>
      </c>
      <c r="DX36" s="719"/>
      <c r="DY36" s="719"/>
      <c r="DZ36" s="719"/>
      <c r="EA36" s="719"/>
      <c r="EB36" s="719"/>
      <c r="EC36" s="720"/>
    </row>
    <row r="37" spans="2:133" ht="11.25" customHeight="1">
      <c r="B37" s="682" t="s">
        <v>334</v>
      </c>
      <c r="C37" s="683"/>
      <c r="D37" s="683"/>
      <c r="E37" s="683"/>
      <c r="F37" s="683"/>
      <c r="G37" s="683"/>
      <c r="H37" s="683"/>
      <c r="I37" s="683"/>
      <c r="J37" s="683"/>
      <c r="K37" s="683"/>
      <c r="L37" s="683"/>
      <c r="M37" s="683"/>
      <c r="N37" s="683"/>
      <c r="O37" s="683"/>
      <c r="P37" s="683"/>
      <c r="Q37" s="684"/>
      <c r="R37" s="685">
        <v>286930</v>
      </c>
      <c r="S37" s="686"/>
      <c r="T37" s="686"/>
      <c r="U37" s="686"/>
      <c r="V37" s="686"/>
      <c r="W37" s="686"/>
      <c r="X37" s="686"/>
      <c r="Y37" s="687"/>
      <c r="Z37" s="688">
        <v>0.6</v>
      </c>
      <c r="AA37" s="688"/>
      <c r="AB37" s="688"/>
      <c r="AC37" s="688"/>
      <c r="AD37" s="689" t="s">
        <v>236</v>
      </c>
      <c r="AE37" s="689"/>
      <c r="AF37" s="689"/>
      <c r="AG37" s="689"/>
      <c r="AH37" s="689"/>
      <c r="AI37" s="689"/>
      <c r="AJ37" s="689"/>
      <c r="AK37" s="689"/>
      <c r="AL37" s="690" t="s">
        <v>242</v>
      </c>
      <c r="AM37" s="691"/>
      <c r="AN37" s="691"/>
      <c r="AO37" s="692"/>
      <c r="AQ37" s="763" t="s">
        <v>335</v>
      </c>
      <c r="AR37" s="764"/>
      <c r="AS37" s="764"/>
      <c r="AT37" s="764"/>
      <c r="AU37" s="764"/>
      <c r="AV37" s="764"/>
      <c r="AW37" s="764"/>
      <c r="AX37" s="764"/>
      <c r="AY37" s="765"/>
      <c r="AZ37" s="685">
        <v>645852</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-269992</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1642400</v>
      </c>
      <c r="CS37" s="721"/>
      <c r="CT37" s="721"/>
      <c r="CU37" s="721"/>
      <c r="CV37" s="721"/>
      <c r="CW37" s="721"/>
      <c r="CX37" s="721"/>
      <c r="CY37" s="722"/>
      <c r="CZ37" s="690">
        <v>3.4</v>
      </c>
      <c r="DA37" s="719"/>
      <c r="DB37" s="719"/>
      <c r="DC37" s="723"/>
      <c r="DD37" s="694">
        <v>1408951</v>
      </c>
      <c r="DE37" s="721"/>
      <c r="DF37" s="721"/>
      <c r="DG37" s="721"/>
      <c r="DH37" s="721"/>
      <c r="DI37" s="721"/>
      <c r="DJ37" s="721"/>
      <c r="DK37" s="722"/>
      <c r="DL37" s="694">
        <v>1249389</v>
      </c>
      <c r="DM37" s="721"/>
      <c r="DN37" s="721"/>
      <c r="DO37" s="721"/>
      <c r="DP37" s="721"/>
      <c r="DQ37" s="721"/>
      <c r="DR37" s="721"/>
      <c r="DS37" s="721"/>
      <c r="DT37" s="721"/>
      <c r="DU37" s="721"/>
      <c r="DV37" s="722"/>
      <c r="DW37" s="690">
        <v>6.4</v>
      </c>
      <c r="DX37" s="719"/>
      <c r="DY37" s="719"/>
      <c r="DZ37" s="719"/>
      <c r="EA37" s="719"/>
      <c r="EB37" s="719"/>
      <c r="EC37" s="720"/>
    </row>
    <row r="38" spans="2:133" ht="11.25" customHeight="1">
      <c r="B38" s="682" t="s">
        <v>338</v>
      </c>
      <c r="C38" s="683"/>
      <c r="D38" s="683"/>
      <c r="E38" s="683"/>
      <c r="F38" s="683"/>
      <c r="G38" s="683"/>
      <c r="H38" s="683"/>
      <c r="I38" s="683"/>
      <c r="J38" s="683"/>
      <c r="K38" s="683"/>
      <c r="L38" s="683"/>
      <c r="M38" s="683"/>
      <c r="N38" s="683"/>
      <c r="O38" s="683"/>
      <c r="P38" s="683"/>
      <c r="Q38" s="684"/>
      <c r="R38" s="685">
        <v>939625</v>
      </c>
      <c r="S38" s="686"/>
      <c r="T38" s="686"/>
      <c r="U38" s="686"/>
      <c r="V38" s="686"/>
      <c r="W38" s="686"/>
      <c r="X38" s="686"/>
      <c r="Y38" s="687"/>
      <c r="Z38" s="688">
        <v>1.9</v>
      </c>
      <c r="AA38" s="688"/>
      <c r="AB38" s="688"/>
      <c r="AC38" s="688"/>
      <c r="AD38" s="689">
        <v>27</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71462</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11628</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2959806</v>
      </c>
      <c r="CS38" s="686"/>
      <c r="CT38" s="686"/>
      <c r="CU38" s="686"/>
      <c r="CV38" s="686"/>
      <c r="CW38" s="686"/>
      <c r="CX38" s="686"/>
      <c r="CY38" s="687"/>
      <c r="CZ38" s="690">
        <v>6.1</v>
      </c>
      <c r="DA38" s="719"/>
      <c r="DB38" s="719"/>
      <c r="DC38" s="723"/>
      <c r="DD38" s="694">
        <v>2414729</v>
      </c>
      <c r="DE38" s="686"/>
      <c r="DF38" s="686"/>
      <c r="DG38" s="686"/>
      <c r="DH38" s="686"/>
      <c r="DI38" s="686"/>
      <c r="DJ38" s="686"/>
      <c r="DK38" s="687"/>
      <c r="DL38" s="694">
        <v>2098860</v>
      </c>
      <c r="DM38" s="686"/>
      <c r="DN38" s="686"/>
      <c r="DO38" s="686"/>
      <c r="DP38" s="686"/>
      <c r="DQ38" s="686"/>
      <c r="DR38" s="686"/>
      <c r="DS38" s="686"/>
      <c r="DT38" s="686"/>
      <c r="DU38" s="686"/>
      <c r="DV38" s="687"/>
      <c r="DW38" s="690">
        <v>10.8</v>
      </c>
      <c r="DX38" s="719"/>
      <c r="DY38" s="719"/>
      <c r="DZ38" s="719"/>
      <c r="EA38" s="719"/>
      <c r="EB38" s="719"/>
      <c r="EC38" s="720"/>
    </row>
    <row r="39" spans="2:133" ht="11.25" customHeight="1">
      <c r="B39" s="682" t="s">
        <v>342</v>
      </c>
      <c r="C39" s="683"/>
      <c r="D39" s="683"/>
      <c r="E39" s="683"/>
      <c r="F39" s="683"/>
      <c r="G39" s="683"/>
      <c r="H39" s="683"/>
      <c r="I39" s="683"/>
      <c r="J39" s="683"/>
      <c r="K39" s="683"/>
      <c r="L39" s="683"/>
      <c r="M39" s="683"/>
      <c r="N39" s="683"/>
      <c r="O39" s="683"/>
      <c r="P39" s="683"/>
      <c r="Q39" s="684"/>
      <c r="R39" s="685">
        <v>3176347</v>
      </c>
      <c r="S39" s="686"/>
      <c r="T39" s="686"/>
      <c r="U39" s="686"/>
      <c r="V39" s="686"/>
      <c r="W39" s="686"/>
      <c r="X39" s="686"/>
      <c r="Y39" s="687"/>
      <c r="Z39" s="688">
        <v>6.5</v>
      </c>
      <c r="AA39" s="688"/>
      <c r="AB39" s="688"/>
      <c r="AC39" s="688"/>
      <c r="AD39" s="689" t="s">
        <v>236</v>
      </c>
      <c r="AE39" s="689"/>
      <c r="AF39" s="689"/>
      <c r="AG39" s="689"/>
      <c r="AH39" s="689"/>
      <c r="AI39" s="689"/>
      <c r="AJ39" s="689"/>
      <c r="AK39" s="689"/>
      <c r="AL39" s="690" t="s">
        <v>236</v>
      </c>
      <c r="AM39" s="691"/>
      <c r="AN39" s="691"/>
      <c r="AO39" s="692"/>
      <c r="AQ39" s="763" t="s">
        <v>343</v>
      </c>
      <c r="AR39" s="764"/>
      <c r="AS39" s="764"/>
      <c r="AT39" s="764"/>
      <c r="AU39" s="764"/>
      <c r="AV39" s="764"/>
      <c r="AW39" s="764"/>
      <c r="AX39" s="764"/>
      <c r="AY39" s="765"/>
      <c r="AZ39" s="685" t="s">
        <v>236</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18214</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1626299</v>
      </c>
      <c r="CS39" s="721"/>
      <c r="CT39" s="721"/>
      <c r="CU39" s="721"/>
      <c r="CV39" s="721"/>
      <c r="CW39" s="721"/>
      <c r="CX39" s="721"/>
      <c r="CY39" s="722"/>
      <c r="CZ39" s="690">
        <v>3.4</v>
      </c>
      <c r="DA39" s="719"/>
      <c r="DB39" s="719"/>
      <c r="DC39" s="723"/>
      <c r="DD39" s="694">
        <v>1023118</v>
      </c>
      <c r="DE39" s="721"/>
      <c r="DF39" s="721"/>
      <c r="DG39" s="721"/>
      <c r="DH39" s="721"/>
      <c r="DI39" s="721"/>
      <c r="DJ39" s="721"/>
      <c r="DK39" s="722"/>
      <c r="DL39" s="694" t="s">
        <v>236</v>
      </c>
      <c r="DM39" s="721"/>
      <c r="DN39" s="721"/>
      <c r="DO39" s="721"/>
      <c r="DP39" s="721"/>
      <c r="DQ39" s="721"/>
      <c r="DR39" s="721"/>
      <c r="DS39" s="721"/>
      <c r="DT39" s="721"/>
      <c r="DU39" s="721"/>
      <c r="DV39" s="722"/>
      <c r="DW39" s="690" t="s">
        <v>236</v>
      </c>
      <c r="DX39" s="719"/>
      <c r="DY39" s="719"/>
      <c r="DZ39" s="719"/>
      <c r="EA39" s="719"/>
      <c r="EB39" s="719"/>
      <c r="EC39" s="720"/>
    </row>
    <row r="40" spans="2:133" ht="11.25" customHeight="1">
      <c r="B40" s="682" t="s">
        <v>346</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236</v>
      </c>
      <c r="AA40" s="688"/>
      <c r="AB40" s="688"/>
      <c r="AC40" s="688"/>
      <c r="AD40" s="689" t="s">
        <v>236</v>
      </c>
      <c r="AE40" s="689"/>
      <c r="AF40" s="689"/>
      <c r="AG40" s="689"/>
      <c r="AH40" s="689"/>
      <c r="AI40" s="689"/>
      <c r="AJ40" s="689"/>
      <c r="AK40" s="689"/>
      <c r="AL40" s="690" t="s">
        <v>236</v>
      </c>
      <c r="AM40" s="691"/>
      <c r="AN40" s="691"/>
      <c r="AO40" s="692"/>
      <c r="AQ40" s="763" t="s">
        <v>347</v>
      </c>
      <c r="AR40" s="764"/>
      <c r="AS40" s="764"/>
      <c r="AT40" s="764"/>
      <c r="AU40" s="764"/>
      <c r="AV40" s="764"/>
      <c r="AW40" s="764"/>
      <c r="AX40" s="764"/>
      <c r="AY40" s="765"/>
      <c r="AZ40" s="685" t="s">
        <v>236</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94</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688453</v>
      </c>
      <c r="CS40" s="686"/>
      <c r="CT40" s="686"/>
      <c r="CU40" s="686"/>
      <c r="CV40" s="686"/>
      <c r="CW40" s="686"/>
      <c r="CX40" s="686"/>
      <c r="CY40" s="687"/>
      <c r="CZ40" s="690">
        <v>1.4</v>
      </c>
      <c r="DA40" s="719"/>
      <c r="DB40" s="719"/>
      <c r="DC40" s="723"/>
      <c r="DD40" s="694">
        <v>40853</v>
      </c>
      <c r="DE40" s="686"/>
      <c r="DF40" s="686"/>
      <c r="DG40" s="686"/>
      <c r="DH40" s="686"/>
      <c r="DI40" s="686"/>
      <c r="DJ40" s="686"/>
      <c r="DK40" s="687"/>
      <c r="DL40" s="694" t="s">
        <v>242</v>
      </c>
      <c r="DM40" s="686"/>
      <c r="DN40" s="686"/>
      <c r="DO40" s="686"/>
      <c r="DP40" s="686"/>
      <c r="DQ40" s="686"/>
      <c r="DR40" s="686"/>
      <c r="DS40" s="686"/>
      <c r="DT40" s="686"/>
      <c r="DU40" s="686"/>
      <c r="DV40" s="687"/>
      <c r="DW40" s="690" t="s">
        <v>236</v>
      </c>
      <c r="DX40" s="719"/>
      <c r="DY40" s="719"/>
      <c r="DZ40" s="719"/>
      <c r="EA40" s="719"/>
      <c r="EB40" s="719"/>
      <c r="EC40" s="720"/>
    </row>
    <row r="41" spans="2:133" ht="11.25" customHeight="1">
      <c r="B41" s="682" t="s">
        <v>351</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137</v>
      </c>
      <c r="AA41" s="688"/>
      <c r="AB41" s="688"/>
      <c r="AC41" s="688"/>
      <c r="AD41" s="689" t="s">
        <v>242</v>
      </c>
      <c r="AE41" s="689"/>
      <c r="AF41" s="689"/>
      <c r="AG41" s="689"/>
      <c r="AH41" s="689"/>
      <c r="AI41" s="689"/>
      <c r="AJ41" s="689"/>
      <c r="AK41" s="689"/>
      <c r="AL41" s="690" t="s">
        <v>242</v>
      </c>
      <c r="AM41" s="691"/>
      <c r="AN41" s="691"/>
      <c r="AO41" s="692"/>
      <c r="AQ41" s="763" t="s">
        <v>352</v>
      </c>
      <c r="AR41" s="764"/>
      <c r="AS41" s="764"/>
      <c r="AT41" s="764"/>
      <c r="AU41" s="764"/>
      <c r="AV41" s="764"/>
      <c r="AW41" s="764"/>
      <c r="AX41" s="764"/>
      <c r="AY41" s="765"/>
      <c r="AZ41" s="685">
        <v>861853</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242</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355</v>
      </c>
      <c r="C42" s="683"/>
      <c r="D42" s="683"/>
      <c r="E42" s="683"/>
      <c r="F42" s="683"/>
      <c r="G42" s="683"/>
      <c r="H42" s="683"/>
      <c r="I42" s="683"/>
      <c r="J42" s="683"/>
      <c r="K42" s="683"/>
      <c r="L42" s="683"/>
      <c r="M42" s="683"/>
      <c r="N42" s="683"/>
      <c r="O42" s="683"/>
      <c r="P42" s="683"/>
      <c r="Q42" s="684"/>
      <c r="R42" s="685">
        <v>1099292</v>
      </c>
      <c r="S42" s="686"/>
      <c r="T42" s="686"/>
      <c r="U42" s="686"/>
      <c r="V42" s="686"/>
      <c r="W42" s="686"/>
      <c r="X42" s="686"/>
      <c r="Y42" s="687"/>
      <c r="Z42" s="688">
        <v>2.2000000000000002</v>
      </c>
      <c r="AA42" s="688"/>
      <c r="AB42" s="688"/>
      <c r="AC42" s="688"/>
      <c r="AD42" s="689" t="s">
        <v>236</v>
      </c>
      <c r="AE42" s="689"/>
      <c r="AF42" s="689"/>
      <c r="AG42" s="689"/>
      <c r="AH42" s="689"/>
      <c r="AI42" s="689"/>
      <c r="AJ42" s="689"/>
      <c r="AK42" s="689"/>
      <c r="AL42" s="690" t="s">
        <v>236</v>
      </c>
      <c r="AM42" s="691"/>
      <c r="AN42" s="691"/>
      <c r="AO42" s="692"/>
      <c r="AQ42" s="784" t="s">
        <v>356</v>
      </c>
      <c r="AR42" s="785"/>
      <c r="AS42" s="785"/>
      <c r="AT42" s="785"/>
      <c r="AU42" s="785"/>
      <c r="AV42" s="785"/>
      <c r="AW42" s="785"/>
      <c r="AX42" s="785"/>
      <c r="AY42" s="786"/>
      <c r="AZ42" s="776">
        <v>2097953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304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4399985</v>
      </c>
      <c r="CS42" s="686"/>
      <c r="CT42" s="686"/>
      <c r="CU42" s="686"/>
      <c r="CV42" s="686"/>
      <c r="CW42" s="686"/>
      <c r="CX42" s="686"/>
      <c r="CY42" s="687"/>
      <c r="CZ42" s="690">
        <v>9.1</v>
      </c>
      <c r="DA42" s="691"/>
      <c r="DB42" s="691"/>
      <c r="DC42" s="703"/>
      <c r="DD42" s="694">
        <v>281249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359</v>
      </c>
      <c r="C43" s="736"/>
      <c r="D43" s="736"/>
      <c r="E43" s="736"/>
      <c r="F43" s="736"/>
      <c r="G43" s="736"/>
      <c r="H43" s="736"/>
      <c r="I43" s="736"/>
      <c r="J43" s="736"/>
      <c r="K43" s="736"/>
      <c r="L43" s="736"/>
      <c r="M43" s="736"/>
      <c r="N43" s="736"/>
      <c r="O43" s="736"/>
      <c r="P43" s="736"/>
      <c r="Q43" s="737"/>
      <c r="R43" s="776">
        <v>49210214</v>
      </c>
      <c r="S43" s="777"/>
      <c r="T43" s="777"/>
      <c r="U43" s="777"/>
      <c r="V43" s="777"/>
      <c r="W43" s="777"/>
      <c r="X43" s="777"/>
      <c r="Y43" s="778"/>
      <c r="Z43" s="779">
        <v>100</v>
      </c>
      <c r="AA43" s="779"/>
      <c r="AB43" s="779"/>
      <c r="AC43" s="779"/>
      <c r="AD43" s="780">
        <v>18298487</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58510</v>
      </c>
      <c r="CS43" s="721"/>
      <c r="CT43" s="721"/>
      <c r="CU43" s="721"/>
      <c r="CV43" s="721"/>
      <c r="CW43" s="721"/>
      <c r="CX43" s="721"/>
      <c r="CY43" s="722"/>
      <c r="CZ43" s="690">
        <v>0.1</v>
      </c>
      <c r="DA43" s="719"/>
      <c r="DB43" s="719"/>
      <c r="DC43" s="723"/>
      <c r="DD43" s="694">
        <v>46940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4399985</v>
      </c>
      <c r="CS44" s="686"/>
      <c r="CT44" s="686"/>
      <c r="CU44" s="686"/>
      <c r="CV44" s="686"/>
      <c r="CW44" s="686"/>
      <c r="CX44" s="686"/>
      <c r="CY44" s="687"/>
      <c r="CZ44" s="690">
        <v>9.1</v>
      </c>
      <c r="DA44" s="691"/>
      <c r="DB44" s="691"/>
      <c r="DC44" s="703"/>
      <c r="DD44" s="694">
        <v>281249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1563019</v>
      </c>
      <c r="CS45" s="721"/>
      <c r="CT45" s="721"/>
      <c r="CU45" s="721"/>
      <c r="CV45" s="721"/>
      <c r="CW45" s="721"/>
      <c r="CX45" s="721"/>
      <c r="CY45" s="722"/>
      <c r="CZ45" s="690">
        <v>3.2</v>
      </c>
      <c r="DA45" s="719"/>
      <c r="DB45" s="719"/>
      <c r="DC45" s="723"/>
      <c r="DD45" s="694">
        <v>41346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1934360</v>
      </c>
      <c r="CS46" s="686"/>
      <c r="CT46" s="686"/>
      <c r="CU46" s="686"/>
      <c r="CV46" s="686"/>
      <c r="CW46" s="686"/>
      <c r="CX46" s="686"/>
      <c r="CY46" s="687"/>
      <c r="CZ46" s="690">
        <v>4</v>
      </c>
      <c r="DA46" s="691"/>
      <c r="DB46" s="691"/>
      <c r="DC46" s="703"/>
      <c r="DD46" s="694">
        <v>239903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t="s">
        <v>236</v>
      </c>
      <c r="CS47" s="721"/>
      <c r="CT47" s="721"/>
      <c r="CU47" s="721"/>
      <c r="CV47" s="721"/>
      <c r="CW47" s="721"/>
      <c r="CX47" s="721"/>
      <c r="CY47" s="722"/>
      <c r="CZ47" s="690" t="s">
        <v>236</v>
      </c>
      <c r="DA47" s="719"/>
      <c r="DB47" s="719"/>
      <c r="DC47" s="723"/>
      <c r="DD47" s="694" t="s">
        <v>236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48189676</v>
      </c>
      <c r="CS49" s="756"/>
      <c r="CT49" s="756"/>
      <c r="CU49" s="756"/>
      <c r="CV49" s="756"/>
      <c r="CW49" s="756"/>
      <c r="CX49" s="756"/>
      <c r="CY49" s="787"/>
      <c r="CZ49" s="781">
        <v>100</v>
      </c>
      <c r="DA49" s="788"/>
      <c r="DB49" s="788"/>
      <c r="DC49" s="789"/>
      <c r="DD49" s="790">
        <v>22522852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IvbA1rz4cca/qLz4rj0mU7586pIv86C2QV8g6NWYHS3JkKbtZyf2cSfLMKRqrI0aT7X6DoQUACEBd3zQ5iKLQ==" saltValue="MbUwlgGgMfEOXuRgKNBT2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392</v>
      </c>
      <c r="C7" s="818"/>
      <c r="D7" s="818"/>
      <c r="E7" s="818"/>
      <c r="F7" s="818"/>
      <c r="G7" s="818"/>
      <c r="H7" s="818"/>
      <c r="I7" s="818"/>
      <c r="J7" s="818"/>
      <c r="K7" s="818"/>
      <c r="L7" s="818"/>
      <c r="M7" s="818"/>
      <c r="N7" s="818"/>
      <c r="O7" s="818"/>
      <c r="P7" s="819"/>
      <c r="Q7" s="820">
        <v>49210</v>
      </c>
      <c r="R7" s="821"/>
      <c r="S7" s="821"/>
      <c r="T7" s="821"/>
      <c r="U7" s="821"/>
      <c r="V7" s="821">
        <v>48190</v>
      </c>
      <c r="W7" s="821"/>
      <c r="X7" s="821"/>
      <c r="Y7" s="821"/>
      <c r="Z7" s="821"/>
      <c r="AA7" s="821">
        <v>1021</v>
      </c>
      <c r="AB7" s="821"/>
      <c r="AC7" s="821"/>
      <c r="AD7" s="821"/>
      <c r="AE7" s="822"/>
      <c r="AF7" s="823">
        <v>989</v>
      </c>
      <c r="AG7" s="824"/>
      <c r="AH7" s="824"/>
      <c r="AI7" s="824"/>
      <c r="AJ7" s="825"/>
      <c r="AK7" s="860">
        <v>2652</v>
      </c>
      <c r="AL7" s="861"/>
      <c r="AM7" s="861"/>
      <c r="AN7" s="861"/>
      <c r="AO7" s="861"/>
      <c r="AP7" s="861">
        <v>22131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15</v>
      </c>
      <c r="CI7" s="858"/>
      <c r="CJ7" s="858"/>
      <c r="CK7" s="858"/>
      <c r="CL7" s="859"/>
      <c r="CM7" s="857">
        <v>168</v>
      </c>
      <c r="CN7" s="858"/>
      <c r="CO7" s="858"/>
      <c r="CP7" s="858"/>
      <c r="CQ7" s="859"/>
      <c r="CR7" s="857">
        <v>3</v>
      </c>
      <c r="CS7" s="858"/>
      <c r="CT7" s="858"/>
      <c r="CU7" s="858"/>
      <c r="CV7" s="859"/>
      <c r="CW7" s="857">
        <v>374</v>
      </c>
      <c r="CX7" s="858"/>
      <c r="CY7" s="858"/>
      <c r="CZ7" s="858"/>
      <c r="DA7" s="859"/>
      <c r="DB7" s="857" t="s">
        <v>589</v>
      </c>
      <c r="DC7" s="858"/>
      <c r="DD7" s="858"/>
      <c r="DE7" s="858"/>
      <c r="DF7" s="859"/>
      <c r="DG7" s="857" t="s">
        <v>589</v>
      </c>
      <c r="DH7" s="858"/>
      <c r="DI7" s="858"/>
      <c r="DJ7" s="858"/>
      <c r="DK7" s="859"/>
      <c r="DL7" s="857" t="s">
        <v>589</v>
      </c>
      <c r="DM7" s="858"/>
      <c r="DN7" s="858"/>
      <c r="DO7" s="858"/>
      <c r="DP7" s="859"/>
      <c r="DQ7" s="857" t="s">
        <v>589</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5</v>
      </c>
      <c r="CI8" s="868"/>
      <c r="CJ8" s="868"/>
      <c r="CK8" s="868"/>
      <c r="CL8" s="869"/>
      <c r="CM8" s="867">
        <v>158</v>
      </c>
      <c r="CN8" s="868"/>
      <c r="CO8" s="868"/>
      <c r="CP8" s="868"/>
      <c r="CQ8" s="869"/>
      <c r="CR8" s="867">
        <v>100</v>
      </c>
      <c r="CS8" s="868"/>
      <c r="CT8" s="868"/>
      <c r="CU8" s="868"/>
      <c r="CV8" s="869"/>
      <c r="CW8" s="867">
        <v>132</v>
      </c>
      <c r="CX8" s="868"/>
      <c r="CY8" s="868"/>
      <c r="CZ8" s="868"/>
      <c r="DA8" s="869"/>
      <c r="DB8" s="867" t="s">
        <v>589</v>
      </c>
      <c r="DC8" s="868"/>
      <c r="DD8" s="868"/>
      <c r="DE8" s="868"/>
      <c r="DF8" s="869"/>
      <c r="DG8" s="867" t="s">
        <v>589</v>
      </c>
      <c r="DH8" s="868"/>
      <c r="DI8" s="868"/>
      <c r="DJ8" s="868"/>
      <c r="DK8" s="869"/>
      <c r="DL8" s="867" t="s">
        <v>589</v>
      </c>
      <c r="DM8" s="868"/>
      <c r="DN8" s="868"/>
      <c r="DO8" s="868"/>
      <c r="DP8" s="869"/>
      <c r="DQ8" s="867" t="s">
        <v>589</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594</v>
      </c>
      <c r="BT9" s="855"/>
      <c r="BU9" s="855"/>
      <c r="BV9" s="855"/>
      <c r="BW9" s="855"/>
      <c r="BX9" s="855"/>
      <c r="BY9" s="855"/>
      <c r="BZ9" s="855"/>
      <c r="CA9" s="855"/>
      <c r="CB9" s="855"/>
      <c r="CC9" s="855"/>
      <c r="CD9" s="855"/>
      <c r="CE9" s="855"/>
      <c r="CF9" s="855"/>
      <c r="CG9" s="856"/>
      <c r="CH9" s="867">
        <v>0</v>
      </c>
      <c r="CI9" s="868"/>
      <c r="CJ9" s="868"/>
      <c r="CK9" s="868"/>
      <c r="CL9" s="869"/>
      <c r="CM9" s="867">
        <v>243</v>
      </c>
      <c r="CN9" s="868"/>
      <c r="CO9" s="868"/>
      <c r="CP9" s="868"/>
      <c r="CQ9" s="869"/>
      <c r="CR9" s="867">
        <v>200</v>
      </c>
      <c r="CS9" s="868"/>
      <c r="CT9" s="868"/>
      <c r="CU9" s="868"/>
      <c r="CV9" s="869"/>
      <c r="CW9" s="867">
        <v>1</v>
      </c>
      <c r="CX9" s="868"/>
      <c r="CY9" s="868"/>
      <c r="CZ9" s="868"/>
      <c r="DA9" s="869"/>
      <c r="DB9" s="867" t="s">
        <v>589</v>
      </c>
      <c r="DC9" s="868"/>
      <c r="DD9" s="868"/>
      <c r="DE9" s="868"/>
      <c r="DF9" s="869"/>
      <c r="DG9" s="867" t="s">
        <v>589</v>
      </c>
      <c r="DH9" s="868"/>
      <c r="DI9" s="868"/>
      <c r="DJ9" s="868"/>
      <c r="DK9" s="869"/>
      <c r="DL9" s="867" t="s">
        <v>589</v>
      </c>
      <c r="DM9" s="868"/>
      <c r="DN9" s="868"/>
      <c r="DO9" s="868"/>
      <c r="DP9" s="869"/>
      <c r="DQ9" s="867" t="s">
        <v>589</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592</v>
      </c>
      <c r="BS10" s="854" t="s">
        <v>593</v>
      </c>
      <c r="BT10" s="855"/>
      <c r="BU10" s="855"/>
      <c r="BV10" s="855"/>
      <c r="BW10" s="855"/>
      <c r="BX10" s="855"/>
      <c r="BY10" s="855"/>
      <c r="BZ10" s="855"/>
      <c r="CA10" s="855"/>
      <c r="CB10" s="855"/>
      <c r="CC10" s="855"/>
      <c r="CD10" s="855"/>
      <c r="CE10" s="855"/>
      <c r="CF10" s="855"/>
      <c r="CG10" s="856"/>
      <c r="CH10" s="867">
        <v>-5</v>
      </c>
      <c r="CI10" s="868"/>
      <c r="CJ10" s="868"/>
      <c r="CK10" s="868"/>
      <c r="CL10" s="869"/>
      <c r="CM10" s="867">
        <v>32</v>
      </c>
      <c r="CN10" s="868"/>
      <c r="CO10" s="868"/>
      <c r="CP10" s="868"/>
      <c r="CQ10" s="869"/>
      <c r="CR10" s="867">
        <v>5</v>
      </c>
      <c r="CS10" s="868"/>
      <c r="CT10" s="868"/>
      <c r="CU10" s="868"/>
      <c r="CV10" s="869"/>
      <c r="CW10" s="867" t="s">
        <v>589</v>
      </c>
      <c r="CX10" s="868"/>
      <c r="CY10" s="868"/>
      <c r="CZ10" s="868"/>
      <c r="DA10" s="869"/>
      <c r="DB10" s="867" t="s">
        <v>589</v>
      </c>
      <c r="DC10" s="868"/>
      <c r="DD10" s="868"/>
      <c r="DE10" s="868"/>
      <c r="DF10" s="869"/>
      <c r="DG10" s="867">
        <v>419</v>
      </c>
      <c r="DH10" s="868"/>
      <c r="DI10" s="868"/>
      <c r="DJ10" s="868"/>
      <c r="DK10" s="869"/>
      <c r="DL10" s="867" t="s">
        <v>589</v>
      </c>
      <c r="DM10" s="868"/>
      <c r="DN10" s="868"/>
      <c r="DO10" s="868"/>
      <c r="DP10" s="869"/>
      <c r="DQ10" s="867" t="s">
        <v>589</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49210</v>
      </c>
      <c r="R23" s="880"/>
      <c r="S23" s="880"/>
      <c r="T23" s="880"/>
      <c r="U23" s="880"/>
      <c r="V23" s="880">
        <v>48190</v>
      </c>
      <c r="W23" s="880"/>
      <c r="X23" s="880"/>
      <c r="Y23" s="880"/>
      <c r="Z23" s="880"/>
      <c r="AA23" s="880">
        <v>1021</v>
      </c>
      <c r="AB23" s="880"/>
      <c r="AC23" s="880"/>
      <c r="AD23" s="880"/>
      <c r="AE23" s="881"/>
      <c r="AF23" s="882">
        <v>989</v>
      </c>
      <c r="AG23" s="880"/>
      <c r="AH23" s="880"/>
      <c r="AI23" s="880"/>
      <c r="AJ23" s="883"/>
      <c r="AK23" s="884"/>
      <c r="AL23" s="885"/>
      <c r="AM23" s="885"/>
      <c r="AN23" s="885"/>
      <c r="AO23" s="885"/>
      <c r="AP23" s="880">
        <v>22131</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407</v>
      </c>
      <c r="C28" s="818"/>
      <c r="D28" s="818"/>
      <c r="E28" s="818"/>
      <c r="F28" s="818"/>
      <c r="G28" s="818"/>
      <c r="H28" s="818"/>
      <c r="I28" s="818"/>
      <c r="J28" s="818"/>
      <c r="K28" s="818"/>
      <c r="L28" s="818"/>
      <c r="M28" s="818"/>
      <c r="N28" s="818"/>
      <c r="O28" s="818"/>
      <c r="P28" s="819"/>
      <c r="Q28" s="908">
        <v>8439</v>
      </c>
      <c r="R28" s="909"/>
      <c r="S28" s="909"/>
      <c r="T28" s="909"/>
      <c r="U28" s="909"/>
      <c r="V28" s="909">
        <v>8419</v>
      </c>
      <c r="W28" s="909"/>
      <c r="X28" s="909"/>
      <c r="Y28" s="909"/>
      <c r="Z28" s="909"/>
      <c r="AA28" s="909">
        <v>21</v>
      </c>
      <c r="AB28" s="909"/>
      <c r="AC28" s="909"/>
      <c r="AD28" s="909"/>
      <c r="AE28" s="910"/>
      <c r="AF28" s="911">
        <v>21</v>
      </c>
      <c r="AG28" s="909"/>
      <c r="AH28" s="909"/>
      <c r="AI28" s="909"/>
      <c r="AJ28" s="912"/>
      <c r="AK28" s="913">
        <v>862</v>
      </c>
      <c r="AL28" s="904"/>
      <c r="AM28" s="904"/>
      <c r="AN28" s="904"/>
      <c r="AO28" s="904"/>
      <c r="AP28" s="904" t="s">
        <v>589</v>
      </c>
      <c r="AQ28" s="904"/>
      <c r="AR28" s="904"/>
      <c r="AS28" s="904"/>
      <c r="AT28" s="904"/>
      <c r="AU28" s="904" t="s">
        <v>590</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408</v>
      </c>
      <c r="C29" s="842"/>
      <c r="D29" s="842"/>
      <c r="E29" s="842"/>
      <c r="F29" s="842"/>
      <c r="G29" s="842"/>
      <c r="H29" s="842"/>
      <c r="I29" s="842"/>
      <c r="J29" s="842"/>
      <c r="K29" s="842"/>
      <c r="L29" s="842"/>
      <c r="M29" s="842"/>
      <c r="N29" s="842"/>
      <c r="O29" s="842"/>
      <c r="P29" s="843"/>
      <c r="Q29" s="844">
        <v>5823</v>
      </c>
      <c r="R29" s="845"/>
      <c r="S29" s="845"/>
      <c r="T29" s="845"/>
      <c r="U29" s="845"/>
      <c r="V29" s="845">
        <v>5672</v>
      </c>
      <c r="W29" s="845"/>
      <c r="X29" s="845"/>
      <c r="Y29" s="845"/>
      <c r="Z29" s="845"/>
      <c r="AA29" s="845">
        <v>151</v>
      </c>
      <c r="AB29" s="845"/>
      <c r="AC29" s="845"/>
      <c r="AD29" s="845"/>
      <c r="AE29" s="846"/>
      <c r="AF29" s="847">
        <v>151</v>
      </c>
      <c r="AG29" s="848"/>
      <c r="AH29" s="848"/>
      <c r="AI29" s="848"/>
      <c r="AJ29" s="849"/>
      <c r="AK29" s="916">
        <v>971</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409</v>
      </c>
      <c r="C30" s="842"/>
      <c r="D30" s="842"/>
      <c r="E30" s="842"/>
      <c r="F30" s="842"/>
      <c r="G30" s="842"/>
      <c r="H30" s="842"/>
      <c r="I30" s="842"/>
      <c r="J30" s="842"/>
      <c r="K30" s="842"/>
      <c r="L30" s="842"/>
      <c r="M30" s="842"/>
      <c r="N30" s="842"/>
      <c r="O30" s="842"/>
      <c r="P30" s="843"/>
      <c r="Q30" s="844">
        <v>46</v>
      </c>
      <c r="R30" s="845"/>
      <c r="S30" s="845"/>
      <c r="T30" s="845"/>
      <c r="U30" s="845"/>
      <c r="V30" s="845">
        <v>25</v>
      </c>
      <c r="W30" s="845"/>
      <c r="X30" s="845"/>
      <c r="Y30" s="845"/>
      <c r="Z30" s="845"/>
      <c r="AA30" s="845">
        <v>21</v>
      </c>
      <c r="AB30" s="845"/>
      <c r="AC30" s="845"/>
      <c r="AD30" s="845"/>
      <c r="AE30" s="846"/>
      <c r="AF30" s="847">
        <v>21</v>
      </c>
      <c r="AG30" s="848"/>
      <c r="AH30" s="848"/>
      <c r="AI30" s="848"/>
      <c r="AJ30" s="849"/>
      <c r="AK30" s="916">
        <v>16</v>
      </c>
      <c r="AL30" s="917"/>
      <c r="AM30" s="917"/>
      <c r="AN30" s="917"/>
      <c r="AO30" s="917"/>
      <c r="AP30" s="917" t="s">
        <v>589</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410</v>
      </c>
      <c r="C31" s="842"/>
      <c r="D31" s="842"/>
      <c r="E31" s="842"/>
      <c r="F31" s="842"/>
      <c r="G31" s="842"/>
      <c r="H31" s="842"/>
      <c r="I31" s="842"/>
      <c r="J31" s="842"/>
      <c r="K31" s="842"/>
      <c r="L31" s="842"/>
      <c r="M31" s="842"/>
      <c r="N31" s="842"/>
      <c r="O31" s="842"/>
      <c r="P31" s="843"/>
      <c r="Q31" s="844">
        <v>1334</v>
      </c>
      <c r="R31" s="845"/>
      <c r="S31" s="845"/>
      <c r="T31" s="845"/>
      <c r="U31" s="845"/>
      <c r="V31" s="845">
        <v>1305</v>
      </c>
      <c r="W31" s="845"/>
      <c r="X31" s="845"/>
      <c r="Y31" s="845"/>
      <c r="Z31" s="845"/>
      <c r="AA31" s="845">
        <v>29</v>
      </c>
      <c r="AB31" s="845"/>
      <c r="AC31" s="845"/>
      <c r="AD31" s="845"/>
      <c r="AE31" s="846"/>
      <c r="AF31" s="847">
        <v>29</v>
      </c>
      <c r="AG31" s="848"/>
      <c r="AH31" s="848"/>
      <c r="AI31" s="848"/>
      <c r="AJ31" s="849"/>
      <c r="AK31" s="916">
        <v>251</v>
      </c>
      <c r="AL31" s="917"/>
      <c r="AM31" s="917"/>
      <c r="AN31" s="917"/>
      <c r="AO31" s="917"/>
      <c r="AP31" s="917" t="s">
        <v>589</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411</v>
      </c>
      <c r="C32" s="842"/>
      <c r="D32" s="842"/>
      <c r="E32" s="842"/>
      <c r="F32" s="842"/>
      <c r="G32" s="842"/>
      <c r="H32" s="842"/>
      <c r="I32" s="842"/>
      <c r="J32" s="842"/>
      <c r="K32" s="842"/>
      <c r="L32" s="842"/>
      <c r="M32" s="842"/>
      <c r="N32" s="842"/>
      <c r="O32" s="842"/>
      <c r="P32" s="843"/>
      <c r="Q32" s="844">
        <v>12</v>
      </c>
      <c r="R32" s="845"/>
      <c r="S32" s="845"/>
      <c r="T32" s="845"/>
      <c r="U32" s="845"/>
      <c r="V32" s="845">
        <v>12</v>
      </c>
      <c r="W32" s="845"/>
      <c r="X32" s="845"/>
      <c r="Y32" s="845"/>
      <c r="Z32" s="845"/>
      <c r="AA32" s="845" t="s">
        <v>589</v>
      </c>
      <c r="AB32" s="845"/>
      <c r="AC32" s="845"/>
      <c r="AD32" s="845"/>
      <c r="AE32" s="846"/>
      <c r="AF32" s="847" t="s">
        <v>412</v>
      </c>
      <c r="AG32" s="848"/>
      <c r="AH32" s="848"/>
      <c r="AI32" s="848"/>
      <c r="AJ32" s="849"/>
      <c r="AK32" s="916" t="s">
        <v>589</v>
      </c>
      <c r="AL32" s="917"/>
      <c r="AM32" s="917"/>
      <c r="AN32" s="917"/>
      <c r="AO32" s="917"/>
      <c r="AP32" s="917" t="s">
        <v>589</v>
      </c>
      <c r="AQ32" s="917"/>
      <c r="AR32" s="917"/>
      <c r="AS32" s="917"/>
      <c r="AT32" s="917"/>
      <c r="AU32" s="917" t="s">
        <v>589</v>
      </c>
      <c r="AV32" s="917"/>
      <c r="AW32" s="917"/>
      <c r="AX32" s="917"/>
      <c r="AY32" s="917"/>
      <c r="AZ32" s="918" t="s">
        <v>589</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413</v>
      </c>
      <c r="C33" s="842"/>
      <c r="D33" s="842"/>
      <c r="E33" s="842"/>
      <c r="F33" s="842"/>
      <c r="G33" s="842"/>
      <c r="H33" s="842"/>
      <c r="I33" s="842"/>
      <c r="J33" s="842"/>
      <c r="K33" s="842"/>
      <c r="L33" s="842"/>
      <c r="M33" s="842"/>
      <c r="N33" s="842"/>
      <c r="O33" s="842"/>
      <c r="P33" s="843"/>
      <c r="Q33" s="844">
        <v>2188</v>
      </c>
      <c r="R33" s="845"/>
      <c r="S33" s="845"/>
      <c r="T33" s="845"/>
      <c r="U33" s="845"/>
      <c r="V33" s="845">
        <v>1890</v>
      </c>
      <c r="W33" s="845"/>
      <c r="X33" s="845"/>
      <c r="Y33" s="845"/>
      <c r="Z33" s="845"/>
      <c r="AA33" s="845">
        <v>299</v>
      </c>
      <c r="AB33" s="845"/>
      <c r="AC33" s="845"/>
      <c r="AD33" s="845"/>
      <c r="AE33" s="846"/>
      <c r="AF33" s="847">
        <v>2174</v>
      </c>
      <c r="AG33" s="848"/>
      <c r="AH33" s="848"/>
      <c r="AI33" s="848"/>
      <c r="AJ33" s="849"/>
      <c r="AK33" s="916">
        <v>13</v>
      </c>
      <c r="AL33" s="917"/>
      <c r="AM33" s="917"/>
      <c r="AN33" s="917"/>
      <c r="AO33" s="917"/>
      <c r="AP33" s="917">
        <v>5840</v>
      </c>
      <c r="AQ33" s="917"/>
      <c r="AR33" s="917"/>
      <c r="AS33" s="917"/>
      <c r="AT33" s="917"/>
      <c r="AU33" s="917">
        <v>53</v>
      </c>
      <c r="AV33" s="917"/>
      <c r="AW33" s="917"/>
      <c r="AX33" s="917"/>
      <c r="AY33" s="917"/>
      <c r="AZ33" s="918" t="s">
        <v>589</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415</v>
      </c>
      <c r="C34" s="842"/>
      <c r="D34" s="842"/>
      <c r="E34" s="842"/>
      <c r="F34" s="842"/>
      <c r="G34" s="842"/>
      <c r="H34" s="842"/>
      <c r="I34" s="842"/>
      <c r="J34" s="842"/>
      <c r="K34" s="842"/>
      <c r="L34" s="842"/>
      <c r="M34" s="842"/>
      <c r="N34" s="842"/>
      <c r="O34" s="842"/>
      <c r="P34" s="843"/>
      <c r="Q34" s="844">
        <v>2092</v>
      </c>
      <c r="R34" s="845"/>
      <c r="S34" s="845"/>
      <c r="T34" s="845"/>
      <c r="U34" s="845"/>
      <c r="V34" s="845">
        <v>1886</v>
      </c>
      <c r="W34" s="845"/>
      <c r="X34" s="845"/>
      <c r="Y34" s="845"/>
      <c r="Z34" s="845"/>
      <c r="AA34" s="845">
        <v>206</v>
      </c>
      <c r="AB34" s="845"/>
      <c r="AC34" s="845"/>
      <c r="AD34" s="845"/>
      <c r="AE34" s="846"/>
      <c r="AF34" s="847">
        <v>1183</v>
      </c>
      <c r="AG34" s="848"/>
      <c r="AH34" s="848"/>
      <c r="AI34" s="848"/>
      <c r="AJ34" s="849"/>
      <c r="AK34" s="916">
        <v>646</v>
      </c>
      <c r="AL34" s="917"/>
      <c r="AM34" s="917"/>
      <c r="AN34" s="917"/>
      <c r="AO34" s="917"/>
      <c r="AP34" s="917">
        <v>9234</v>
      </c>
      <c r="AQ34" s="917"/>
      <c r="AR34" s="917"/>
      <c r="AS34" s="917"/>
      <c r="AT34" s="917"/>
      <c r="AU34" s="917">
        <v>3398</v>
      </c>
      <c r="AV34" s="917"/>
      <c r="AW34" s="917"/>
      <c r="AX34" s="917"/>
      <c r="AY34" s="917"/>
      <c r="AZ34" s="918" t="s">
        <v>589</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3578</v>
      </c>
      <c r="AG63" s="928"/>
      <c r="AH63" s="928"/>
      <c r="AI63" s="928"/>
      <c r="AJ63" s="929"/>
      <c r="AK63" s="930"/>
      <c r="AL63" s="925"/>
      <c r="AM63" s="925"/>
      <c r="AN63" s="925"/>
      <c r="AO63" s="925"/>
      <c r="AP63" s="928">
        <v>15073</v>
      </c>
      <c r="AQ63" s="928"/>
      <c r="AR63" s="928"/>
      <c r="AS63" s="928"/>
      <c r="AT63" s="928"/>
      <c r="AU63" s="928">
        <v>3450</v>
      </c>
      <c r="AV63" s="928"/>
      <c r="AW63" s="928"/>
      <c r="AX63" s="928"/>
      <c r="AY63" s="928"/>
      <c r="AZ63" s="932"/>
      <c r="BA63" s="932"/>
      <c r="BB63" s="932"/>
      <c r="BC63" s="932"/>
      <c r="BD63" s="932"/>
      <c r="BE63" s="933"/>
      <c r="BF63" s="933"/>
      <c r="BG63" s="933"/>
      <c r="BH63" s="933"/>
      <c r="BI63" s="934"/>
      <c r="BJ63" s="935" t="s">
        <v>396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403</v>
      </c>
      <c r="AL66" s="827"/>
      <c r="AM66" s="827"/>
      <c r="AN66" s="827"/>
      <c r="AO66" s="828"/>
      <c r="AP66" s="803" t="s">
        <v>425</v>
      </c>
      <c r="AQ66" s="804"/>
      <c r="AR66" s="804"/>
      <c r="AS66" s="804"/>
      <c r="AT66" s="805"/>
      <c r="AU66" s="803" t="s">
        <v>426</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596</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524</v>
      </c>
      <c r="AL68" s="952"/>
      <c r="AM68" s="952"/>
      <c r="AN68" s="952"/>
      <c r="AO68" s="952"/>
      <c r="AP68" s="952" t="s">
        <v>524</v>
      </c>
      <c r="AQ68" s="952"/>
      <c r="AR68" s="952"/>
      <c r="AS68" s="952"/>
      <c r="AT68" s="952"/>
      <c r="AU68" s="952" t="s">
        <v>589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597</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524</v>
      </c>
      <c r="AL69" s="917"/>
      <c r="AM69" s="917"/>
      <c r="AN69" s="917"/>
      <c r="AO69" s="917"/>
      <c r="AP69" s="917" t="s">
        <v>524</v>
      </c>
      <c r="AQ69" s="917"/>
      <c r="AR69" s="917"/>
      <c r="AS69" s="917"/>
      <c r="AT69" s="917"/>
      <c r="AU69" s="917" t="s">
        <v>589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598</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524</v>
      </c>
      <c r="AB70" s="917"/>
      <c r="AC70" s="917"/>
      <c r="AD70" s="917"/>
      <c r="AE70" s="917"/>
      <c r="AF70" s="917" t="s">
        <v>524</v>
      </c>
      <c r="AG70" s="917"/>
      <c r="AH70" s="917"/>
      <c r="AI70" s="917"/>
      <c r="AJ70" s="917"/>
      <c r="AK70" s="917" t="s">
        <v>524</v>
      </c>
      <c r="AL70" s="917"/>
      <c r="AM70" s="917"/>
      <c r="AN70" s="917"/>
      <c r="AO70" s="917"/>
      <c r="AP70" s="917" t="s">
        <v>524</v>
      </c>
      <c r="AQ70" s="917"/>
      <c r="AR70" s="917"/>
      <c r="AS70" s="917"/>
      <c r="AT70" s="917"/>
      <c r="AU70" s="917" t="s">
        <v>589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599</v>
      </c>
      <c r="C71" s="960"/>
      <c r="D71" s="960"/>
      <c r="E71" s="960"/>
      <c r="F71" s="960"/>
      <c r="G71" s="960"/>
      <c r="H71" s="960"/>
      <c r="I71" s="960"/>
      <c r="J71" s="960"/>
      <c r="K71" s="960"/>
      <c r="L71" s="960"/>
      <c r="M71" s="960"/>
      <c r="N71" s="960"/>
      <c r="O71" s="960"/>
      <c r="P71" s="961"/>
      <c r="Q71" s="962">
        <v>45</v>
      </c>
      <c r="R71" s="917"/>
      <c r="S71" s="917"/>
      <c r="T71" s="917"/>
      <c r="U71" s="917"/>
      <c r="V71" s="917">
        <v>42</v>
      </c>
      <c r="W71" s="917"/>
      <c r="X71" s="917"/>
      <c r="Y71" s="917"/>
      <c r="Z71" s="917"/>
      <c r="AA71" s="917">
        <v>3</v>
      </c>
      <c r="AB71" s="917"/>
      <c r="AC71" s="917"/>
      <c r="AD71" s="917"/>
      <c r="AE71" s="917"/>
      <c r="AF71" s="917">
        <v>3</v>
      </c>
      <c r="AG71" s="917"/>
      <c r="AH71" s="917"/>
      <c r="AI71" s="917"/>
      <c r="AJ71" s="917"/>
      <c r="AK71" s="917" t="s">
        <v>524</v>
      </c>
      <c r="AL71" s="917"/>
      <c r="AM71" s="917"/>
      <c r="AN71" s="917"/>
      <c r="AO71" s="917"/>
      <c r="AP71" s="917">
        <v>14</v>
      </c>
      <c r="AQ71" s="917"/>
      <c r="AR71" s="917"/>
      <c r="AS71" s="917"/>
      <c r="AT71" s="917"/>
      <c r="AU71" s="917">
        <v>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600</v>
      </c>
      <c r="C72" s="960"/>
      <c r="D72" s="960"/>
      <c r="E72" s="960"/>
      <c r="F72" s="960"/>
      <c r="G72" s="960"/>
      <c r="H72" s="960"/>
      <c r="I72" s="960"/>
      <c r="J72" s="960"/>
      <c r="K72" s="960"/>
      <c r="L72" s="960"/>
      <c r="M72" s="960"/>
      <c r="N72" s="960"/>
      <c r="O72" s="960"/>
      <c r="P72" s="961"/>
      <c r="Q72" s="962">
        <v>1</v>
      </c>
      <c r="R72" s="917"/>
      <c r="S72" s="917"/>
      <c r="T72" s="917"/>
      <c r="U72" s="917"/>
      <c r="V72" s="917">
        <v>0</v>
      </c>
      <c r="W72" s="917"/>
      <c r="X72" s="917"/>
      <c r="Y72" s="917"/>
      <c r="Z72" s="917"/>
      <c r="AA72" s="917">
        <v>1</v>
      </c>
      <c r="AB72" s="917"/>
      <c r="AC72" s="917"/>
      <c r="AD72" s="917"/>
      <c r="AE72" s="917"/>
      <c r="AF72" s="917">
        <v>1</v>
      </c>
      <c r="AG72" s="917"/>
      <c r="AH72" s="917"/>
      <c r="AI72" s="917"/>
      <c r="AJ72" s="917"/>
      <c r="AK72" s="917" t="s">
        <v>524</v>
      </c>
      <c r="AL72" s="917"/>
      <c r="AM72" s="917"/>
      <c r="AN72" s="917"/>
      <c r="AO72" s="917"/>
      <c r="AP72" s="917" t="s">
        <v>524</v>
      </c>
      <c r="AQ72" s="917"/>
      <c r="AR72" s="917"/>
      <c r="AS72" s="917"/>
      <c r="AT72" s="917"/>
      <c r="AU72" s="917" t="s">
        <v>589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601</v>
      </c>
      <c r="C73" s="960"/>
      <c r="D73" s="960"/>
      <c r="E73" s="960"/>
      <c r="F73" s="960"/>
      <c r="G73" s="960"/>
      <c r="H73" s="960"/>
      <c r="I73" s="960"/>
      <c r="J73" s="960"/>
      <c r="K73" s="960"/>
      <c r="L73" s="960"/>
      <c r="M73" s="960"/>
      <c r="N73" s="960"/>
      <c r="O73" s="960"/>
      <c r="P73" s="961"/>
      <c r="Q73" s="962">
        <v>2806</v>
      </c>
      <c r="R73" s="917"/>
      <c r="S73" s="917"/>
      <c r="T73" s="917"/>
      <c r="U73" s="917"/>
      <c r="V73" s="917">
        <v>2739</v>
      </c>
      <c r="W73" s="917"/>
      <c r="X73" s="917"/>
      <c r="Y73" s="917"/>
      <c r="Z73" s="917"/>
      <c r="AA73" s="917">
        <v>67</v>
      </c>
      <c r="AB73" s="917"/>
      <c r="AC73" s="917"/>
      <c r="AD73" s="917"/>
      <c r="AE73" s="917"/>
      <c r="AF73" s="917">
        <v>67</v>
      </c>
      <c r="AG73" s="917"/>
      <c r="AH73" s="917"/>
      <c r="AI73" s="917"/>
      <c r="AJ73" s="917"/>
      <c r="AK73" s="917">
        <v>74</v>
      </c>
      <c r="AL73" s="917"/>
      <c r="AM73" s="917"/>
      <c r="AN73" s="917"/>
      <c r="AO73" s="917"/>
      <c r="AP73" s="917">
        <v>993</v>
      </c>
      <c r="AQ73" s="917"/>
      <c r="AR73" s="917"/>
      <c r="AS73" s="917"/>
      <c r="AT73" s="917"/>
      <c r="AU73" s="917">
        <v>355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602</v>
      </c>
      <c r="C74" s="960"/>
      <c r="D74" s="960"/>
      <c r="E74" s="960"/>
      <c r="F74" s="960"/>
      <c r="G74" s="960"/>
      <c r="H74" s="960"/>
      <c r="I74" s="960"/>
      <c r="J74" s="960"/>
      <c r="K74" s="960"/>
      <c r="L74" s="960"/>
      <c r="M74" s="960"/>
      <c r="N74" s="960"/>
      <c r="O74" s="960"/>
      <c r="P74" s="961"/>
      <c r="Q74" s="962">
        <v>306</v>
      </c>
      <c r="R74" s="917"/>
      <c r="S74" s="917"/>
      <c r="T74" s="917"/>
      <c r="U74" s="917"/>
      <c r="V74" s="917">
        <v>276</v>
      </c>
      <c r="W74" s="917"/>
      <c r="X74" s="917"/>
      <c r="Y74" s="917"/>
      <c r="Z74" s="917"/>
      <c r="AA74" s="917">
        <v>30</v>
      </c>
      <c r="AB74" s="917"/>
      <c r="AC74" s="917"/>
      <c r="AD74" s="917"/>
      <c r="AE74" s="917"/>
      <c r="AF74" s="917">
        <v>30</v>
      </c>
      <c r="AG74" s="917"/>
      <c r="AH74" s="917"/>
      <c r="AI74" s="917"/>
      <c r="AJ74" s="917"/>
      <c r="AK74" s="917">
        <v>19</v>
      </c>
      <c r="AL74" s="917"/>
      <c r="AM74" s="917"/>
      <c r="AN74" s="917"/>
      <c r="AO74" s="917"/>
      <c r="AP74" s="917">
        <v>403</v>
      </c>
      <c r="AQ74" s="917"/>
      <c r="AR74" s="917"/>
      <c r="AS74" s="917"/>
      <c r="AT74" s="917"/>
      <c r="AU74" s="917">
        <v>229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603</v>
      </c>
      <c r="C75" s="960"/>
      <c r="D75" s="960"/>
      <c r="E75" s="960"/>
      <c r="F75" s="960"/>
      <c r="G75" s="960"/>
      <c r="H75" s="960"/>
      <c r="I75" s="960"/>
      <c r="J75" s="960"/>
      <c r="K75" s="960"/>
      <c r="L75" s="960"/>
      <c r="M75" s="960"/>
      <c r="N75" s="960"/>
      <c r="O75" s="960"/>
      <c r="P75" s="961"/>
      <c r="Q75" s="965">
        <v>236</v>
      </c>
      <c r="R75" s="966"/>
      <c r="S75" s="966"/>
      <c r="T75" s="966"/>
      <c r="U75" s="916"/>
      <c r="V75" s="967">
        <v>228</v>
      </c>
      <c r="W75" s="966"/>
      <c r="X75" s="966"/>
      <c r="Y75" s="966"/>
      <c r="Z75" s="916"/>
      <c r="AA75" s="967">
        <v>8</v>
      </c>
      <c r="AB75" s="966"/>
      <c r="AC75" s="966"/>
      <c r="AD75" s="966"/>
      <c r="AE75" s="916"/>
      <c r="AF75" s="967">
        <v>8</v>
      </c>
      <c r="AG75" s="966"/>
      <c r="AH75" s="966"/>
      <c r="AI75" s="966"/>
      <c r="AJ75" s="916"/>
      <c r="AK75" s="967">
        <v>45</v>
      </c>
      <c r="AL75" s="966"/>
      <c r="AM75" s="966"/>
      <c r="AN75" s="966"/>
      <c r="AO75" s="916"/>
      <c r="AP75" s="967" t="s">
        <v>524</v>
      </c>
      <c r="AQ75" s="966"/>
      <c r="AR75" s="966"/>
      <c r="AS75" s="966"/>
      <c r="AT75" s="916"/>
      <c r="AU75" s="967" t="s">
        <v>589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604</v>
      </c>
      <c r="C76" s="960"/>
      <c r="D76" s="960"/>
      <c r="E76" s="960"/>
      <c r="F76" s="960"/>
      <c r="G76" s="960"/>
      <c r="H76" s="960"/>
      <c r="I76" s="960"/>
      <c r="J76" s="960"/>
      <c r="K76" s="960"/>
      <c r="L76" s="960"/>
      <c r="M76" s="960"/>
      <c r="N76" s="960"/>
      <c r="O76" s="960"/>
      <c r="P76" s="961"/>
      <c r="Q76" s="965">
        <v>65</v>
      </c>
      <c r="R76" s="966"/>
      <c r="S76" s="966"/>
      <c r="T76" s="966"/>
      <c r="U76" s="916"/>
      <c r="V76" s="967">
        <v>65</v>
      </c>
      <c r="W76" s="966"/>
      <c r="X76" s="966"/>
      <c r="Y76" s="966"/>
      <c r="Z76" s="916"/>
      <c r="AA76" s="967" t="s">
        <v>524</v>
      </c>
      <c r="AB76" s="966"/>
      <c r="AC76" s="966"/>
      <c r="AD76" s="966"/>
      <c r="AE76" s="916"/>
      <c r="AF76" s="967" t="s">
        <v>524</v>
      </c>
      <c r="AG76" s="966"/>
      <c r="AH76" s="966"/>
      <c r="AI76" s="966"/>
      <c r="AJ76" s="916"/>
      <c r="AK76" s="967" t="s">
        <v>524</v>
      </c>
      <c r="AL76" s="966"/>
      <c r="AM76" s="966"/>
      <c r="AN76" s="966"/>
      <c r="AO76" s="916"/>
      <c r="AP76" s="967" t="s">
        <v>524</v>
      </c>
      <c r="AQ76" s="966"/>
      <c r="AR76" s="966"/>
      <c r="AS76" s="966"/>
      <c r="AT76" s="916"/>
      <c r="AU76" s="967" t="s">
        <v>589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605</v>
      </c>
      <c r="C77" s="960"/>
      <c r="D77" s="960"/>
      <c r="E77" s="960"/>
      <c r="F77" s="960"/>
      <c r="G77" s="960"/>
      <c r="H77" s="960"/>
      <c r="I77" s="960"/>
      <c r="J77" s="960"/>
      <c r="K77" s="960"/>
      <c r="L77" s="960"/>
      <c r="M77" s="960"/>
      <c r="N77" s="960"/>
      <c r="O77" s="960"/>
      <c r="P77" s="961"/>
      <c r="Q77" s="965">
        <v>530</v>
      </c>
      <c r="R77" s="966"/>
      <c r="S77" s="966"/>
      <c r="T77" s="966"/>
      <c r="U77" s="916"/>
      <c r="V77" s="967">
        <v>489</v>
      </c>
      <c r="W77" s="966"/>
      <c r="X77" s="966"/>
      <c r="Y77" s="966"/>
      <c r="Z77" s="916"/>
      <c r="AA77" s="967">
        <v>41</v>
      </c>
      <c r="AB77" s="966"/>
      <c r="AC77" s="966"/>
      <c r="AD77" s="966"/>
      <c r="AE77" s="916"/>
      <c r="AF77" s="967">
        <v>41</v>
      </c>
      <c r="AG77" s="966"/>
      <c r="AH77" s="966"/>
      <c r="AI77" s="966"/>
      <c r="AJ77" s="916"/>
      <c r="AK77" s="967">
        <v>12</v>
      </c>
      <c r="AL77" s="966"/>
      <c r="AM77" s="966"/>
      <c r="AN77" s="966"/>
      <c r="AO77" s="916"/>
      <c r="AP77" s="967" t="s">
        <v>524</v>
      </c>
      <c r="AQ77" s="966"/>
      <c r="AR77" s="966"/>
      <c r="AS77" s="966"/>
      <c r="AT77" s="916"/>
      <c r="AU77" s="967" t="s">
        <v>589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606</v>
      </c>
      <c r="C78" s="960"/>
      <c r="D78" s="960"/>
      <c r="E78" s="960"/>
      <c r="F78" s="960"/>
      <c r="G78" s="960"/>
      <c r="H78" s="960"/>
      <c r="I78" s="960"/>
      <c r="J78" s="960"/>
      <c r="K78" s="960"/>
      <c r="L78" s="960"/>
      <c r="M78" s="960"/>
      <c r="N78" s="960"/>
      <c r="O78" s="960"/>
      <c r="P78" s="961"/>
      <c r="Q78" s="962">
        <v>276</v>
      </c>
      <c r="R78" s="917"/>
      <c r="S78" s="917"/>
      <c r="T78" s="917"/>
      <c r="U78" s="917"/>
      <c r="V78" s="917">
        <v>263</v>
      </c>
      <c r="W78" s="917"/>
      <c r="X78" s="917"/>
      <c r="Y78" s="917"/>
      <c r="Z78" s="917"/>
      <c r="AA78" s="917">
        <v>13</v>
      </c>
      <c r="AB78" s="917"/>
      <c r="AC78" s="917"/>
      <c r="AD78" s="917"/>
      <c r="AE78" s="917"/>
      <c r="AF78" s="917">
        <v>13</v>
      </c>
      <c r="AG78" s="917"/>
      <c r="AH78" s="917"/>
      <c r="AI78" s="917"/>
      <c r="AJ78" s="917"/>
      <c r="AK78" s="917" t="s">
        <v>524</v>
      </c>
      <c r="AL78" s="917"/>
      <c r="AM78" s="917"/>
      <c r="AN78" s="917"/>
      <c r="AO78" s="917"/>
      <c r="AP78" s="917" t="s">
        <v>524</v>
      </c>
      <c r="AQ78" s="917"/>
      <c r="AR78" s="917"/>
      <c r="AS78" s="917"/>
      <c r="AT78" s="917"/>
      <c r="AU78" s="917" t="s">
        <v>589</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607</v>
      </c>
      <c r="C79" s="960"/>
      <c r="D79" s="960"/>
      <c r="E79" s="960"/>
      <c r="F79" s="960"/>
      <c r="G79" s="960"/>
      <c r="H79" s="960"/>
      <c r="I79" s="960"/>
      <c r="J79" s="960"/>
      <c r="K79" s="960"/>
      <c r="L79" s="960"/>
      <c r="M79" s="960"/>
      <c r="N79" s="960"/>
      <c r="O79" s="960"/>
      <c r="P79" s="961"/>
      <c r="Q79" s="962">
        <v>220</v>
      </c>
      <c r="R79" s="917"/>
      <c r="S79" s="917"/>
      <c r="T79" s="917"/>
      <c r="U79" s="917"/>
      <c r="V79" s="917">
        <v>161</v>
      </c>
      <c r="W79" s="917"/>
      <c r="X79" s="917"/>
      <c r="Y79" s="917"/>
      <c r="Z79" s="917"/>
      <c r="AA79" s="917">
        <v>60</v>
      </c>
      <c r="AB79" s="917"/>
      <c r="AC79" s="917"/>
      <c r="AD79" s="917"/>
      <c r="AE79" s="917"/>
      <c r="AF79" s="917">
        <v>60</v>
      </c>
      <c r="AG79" s="917"/>
      <c r="AH79" s="917"/>
      <c r="AI79" s="917"/>
      <c r="AJ79" s="917"/>
      <c r="AK79" s="917" t="s">
        <v>524</v>
      </c>
      <c r="AL79" s="917"/>
      <c r="AM79" s="917"/>
      <c r="AN79" s="917"/>
      <c r="AO79" s="917"/>
      <c r="AP79" s="917" t="s">
        <v>524</v>
      </c>
      <c r="AQ79" s="917"/>
      <c r="AR79" s="917"/>
      <c r="AS79" s="917"/>
      <c r="AT79" s="917"/>
      <c r="AU79" s="917" t="s">
        <v>589</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608</v>
      </c>
      <c r="C80" s="960"/>
      <c r="D80" s="960"/>
      <c r="E80" s="960"/>
      <c r="F80" s="960"/>
      <c r="G80" s="960"/>
      <c r="H80" s="960"/>
      <c r="I80" s="960"/>
      <c r="J80" s="960"/>
      <c r="K80" s="960"/>
      <c r="L80" s="960"/>
      <c r="M80" s="960"/>
      <c r="N80" s="960"/>
      <c r="O80" s="960"/>
      <c r="P80" s="961"/>
      <c r="Q80" s="962">
        <v>17</v>
      </c>
      <c r="R80" s="917"/>
      <c r="S80" s="917"/>
      <c r="T80" s="917"/>
      <c r="U80" s="917"/>
      <c r="V80" s="917">
        <v>17</v>
      </c>
      <c r="W80" s="917"/>
      <c r="X80" s="917"/>
      <c r="Y80" s="917"/>
      <c r="Z80" s="917"/>
      <c r="AA80" s="917" t="s">
        <v>524</v>
      </c>
      <c r="AB80" s="917"/>
      <c r="AC80" s="917"/>
      <c r="AD80" s="917"/>
      <c r="AE80" s="917"/>
      <c r="AF80" s="917" t="s">
        <v>524</v>
      </c>
      <c r="AG80" s="917"/>
      <c r="AH80" s="917"/>
      <c r="AI80" s="917"/>
      <c r="AJ80" s="917"/>
      <c r="AK80" s="917">
        <v>16</v>
      </c>
      <c r="AL80" s="917"/>
      <c r="AM80" s="917"/>
      <c r="AN80" s="917"/>
      <c r="AO80" s="917"/>
      <c r="AP80" s="917" t="s">
        <v>524</v>
      </c>
      <c r="AQ80" s="917"/>
      <c r="AR80" s="917"/>
      <c r="AS80" s="917"/>
      <c r="AT80" s="917"/>
      <c r="AU80" s="917" t="s">
        <v>589</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609</v>
      </c>
      <c r="C81" s="960"/>
      <c r="D81" s="960"/>
      <c r="E81" s="960"/>
      <c r="F81" s="960"/>
      <c r="G81" s="960"/>
      <c r="H81" s="960"/>
      <c r="I81" s="960"/>
      <c r="J81" s="960"/>
      <c r="K81" s="960"/>
      <c r="L81" s="960"/>
      <c r="M81" s="960"/>
      <c r="N81" s="960"/>
      <c r="O81" s="960"/>
      <c r="P81" s="961"/>
      <c r="Q81" s="962">
        <v>4762</v>
      </c>
      <c r="R81" s="917"/>
      <c r="S81" s="917"/>
      <c r="T81" s="917"/>
      <c r="U81" s="917"/>
      <c r="V81" s="917">
        <v>4735</v>
      </c>
      <c r="W81" s="917"/>
      <c r="X81" s="917"/>
      <c r="Y81" s="917"/>
      <c r="Z81" s="917"/>
      <c r="AA81" s="917">
        <v>27</v>
      </c>
      <c r="AB81" s="917"/>
      <c r="AC81" s="917"/>
      <c r="AD81" s="917"/>
      <c r="AE81" s="917"/>
      <c r="AF81" s="917">
        <v>27</v>
      </c>
      <c r="AG81" s="917"/>
      <c r="AH81" s="917"/>
      <c r="AI81" s="917"/>
      <c r="AJ81" s="917"/>
      <c r="AK81" s="917" t="s">
        <v>524</v>
      </c>
      <c r="AL81" s="917"/>
      <c r="AM81" s="917"/>
      <c r="AN81" s="917"/>
      <c r="AO81" s="917"/>
      <c r="AP81" s="917" t="s">
        <v>524</v>
      </c>
      <c r="AQ81" s="917"/>
      <c r="AR81" s="917"/>
      <c r="AS81" s="917"/>
      <c r="AT81" s="917"/>
      <c r="AU81" s="917" t="s">
        <v>589</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610</v>
      </c>
      <c r="C82" s="960"/>
      <c r="D82" s="960"/>
      <c r="E82" s="960"/>
      <c r="F82" s="960"/>
      <c r="G82" s="960"/>
      <c r="H82" s="960"/>
      <c r="I82" s="960"/>
      <c r="J82" s="960"/>
      <c r="K82" s="960"/>
      <c r="L82" s="960"/>
      <c r="M82" s="960"/>
      <c r="N82" s="960"/>
      <c r="O82" s="960"/>
      <c r="P82" s="961"/>
      <c r="Q82" s="962">
        <v>3740</v>
      </c>
      <c r="R82" s="917"/>
      <c r="S82" s="917"/>
      <c r="T82" s="917"/>
      <c r="U82" s="917"/>
      <c r="V82" s="917">
        <v>3382</v>
      </c>
      <c r="W82" s="917"/>
      <c r="X82" s="917"/>
      <c r="Y82" s="917"/>
      <c r="Z82" s="917"/>
      <c r="AA82" s="917">
        <v>358</v>
      </c>
      <c r="AB82" s="917"/>
      <c r="AC82" s="917"/>
      <c r="AD82" s="917"/>
      <c r="AE82" s="917"/>
      <c r="AF82" s="917">
        <v>358</v>
      </c>
      <c r="AG82" s="917"/>
      <c r="AH82" s="917"/>
      <c r="AI82" s="917"/>
      <c r="AJ82" s="917"/>
      <c r="AK82" s="917">
        <v>713</v>
      </c>
      <c r="AL82" s="917"/>
      <c r="AM82" s="917"/>
      <c r="AN82" s="917"/>
      <c r="AO82" s="917"/>
      <c r="AP82" s="917">
        <v>12295</v>
      </c>
      <c r="AQ82" s="917"/>
      <c r="AR82" s="917"/>
      <c r="AS82" s="917"/>
      <c r="AT82" s="917"/>
      <c r="AU82" s="917">
        <v>2606</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611</v>
      </c>
      <c r="C83" s="960"/>
      <c r="D83" s="960"/>
      <c r="E83" s="960"/>
      <c r="F83" s="960"/>
      <c r="G83" s="960"/>
      <c r="H83" s="960"/>
      <c r="I83" s="960"/>
      <c r="J83" s="960"/>
      <c r="K83" s="960"/>
      <c r="L83" s="960"/>
      <c r="M83" s="960"/>
      <c r="N83" s="960"/>
      <c r="O83" s="960"/>
      <c r="P83" s="961"/>
      <c r="Q83" s="962">
        <v>168</v>
      </c>
      <c r="R83" s="917"/>
      <c r="S83" s="917"/>
      <c r="T83" s="917"/>
      <c r="U83" s="917"/>
      <c r="V83" s="917">
        <v>146</v>
      </c>
      <c r="W83" s="917"/>
      <c r="X83" s="917"/>
      <c r="Y83" s="917"/>
      <c r="Z83" s="917"/>
      <c r="AA83" s="917">
        <v>21</v>
      </c>
      <c r="AB83" s="917"/>
      <c r="AC83" s="917"/>
      <c r="AD83" s="917"/>
      <c r="AE83" s="917"/>
      <c r="AF83" s="917">
        <v>21</v>
      </c>
      <c r="AG83" s="917"/>
      <c r="AH83" s="917"/>
      <c r="AI83" s="917"/>
      <c r="AJ83" s="917"/>
      <c r="AK83" s="917" t="s">
        <v>524</v>
      </c>
      <c r="AL83" s="917"/>
      <c r="AM83" s="917"/>
      <c r="AN83" s="917"/>
      <c r="AO83" s="917"/>
      <c r="AP83" s="917" t="s">
        <v>524</v>
      </c>
      <c r="AQ83" s="917"/>
      <c r="AR83" s="917"/>
      <c r="AS83" s="917"/>
      <c r="AT83" s="917"/>
      <c r="AU83" s="917" t="s">
        <v>589</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612</v>
      </c>
      <c r="C84" s="960"/>
      <c r="D84" s="960"/>
      <c r="E84" s="960"/>
      <c r="F84" s="960"/>
      <c r="G84" s="960"/>
      <c r="H84" s="960"/>
      <c r="I84" s="960"/>
      <c r="J84" s="960"/>
      <c r="K84" s="960"/>
      <c r="L84" s="960"/>
      <c r="M84" s="960"/>
      <c r="N84" s="960"/>
      <c r="O84" s="960"/>
      <c r="P84" s="961"/>
      <c r="Q84" s="962">
        <v>772932</v>
      </c>
      <c r="R84" s="917"/>
      <c r="S84" s="917"/>
      <c r="T84" s="917"/>
      <c r="U84" s="917"/>
      <c r="V84" s="917">
        <v>740589</v>
      </c>
      <c r="W84" s="917"/>
      <c r="X84" s="917"/>
      <c r="Y84" s="917"/>
      <c r="Z84" s="917"/>
      <c r="AA84" s="917">
        <v>32343</v>
      </c>
      <c r="AB84" s="917"/>
      <c r="AC84" s="917"/>
      <c r="AD84" s="917"/>
      <c r="AE84" s="917"/>
      <c r="AF84" s="917">
        <v>32343</v>
      </c>
      <c r="AG84" s="917"/>
      <c r="AH84" s="917"/>
      <c r="AI84" s="917"/>
      <c r="AJ84" s="917"/>
      <c r="AK84" s="917">
        <v>691</v>
      </c>
      <c r="AL84" s="917"/>
      <c r="AM84" s="917"/>
      <c r="AN84" s="917"/>
      <c r="AO84" s="917"/>
      <c r="AP84" s="917" t="s">
        <v>524</v>
      </c>
      <c r="AQ84" s="917"/>
      <c r="AR84" s="917"/>
      <c r="AS84" s="917"/>
      <c r="AT84" s="917"/>
      <c r="AU84" s="917" t="s">
        <v>589</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t="s">
        <v>613</v>
      </c>
      <c r="C85" s="960"/>
      <c r="D85" s="960"/>
      <c r="E85" s="960"/>
      <c r="F85" s="960"/>
      <c r="G85" s="960"/>
      <c r="H85" s="960"/>
      <c r="I85" s="960"/>
      <c r="J85" s="960"/>
      <c r="K85" s="960"/>
      <c r="L85" s="960"/>
      <c r="M85" s="960"/>
      <c r="N85" s="960"/>
      <c r="O85" s="960"/>
      <c r="P85" s="961"/>
      <c r="Q85" s="962">
        <v>11607</v>
      </c>
      <c r="R85" s="917"/>
      <c r="S85" s="917"/>
      <c r="T85" s="917"/>
      <c r="U85" s="917"/>
      <c r="V85" s="917">
        <v>9967</v>
      </c>
      <c r="W85" s="917"/>
      <c r="X85" s="917"/>
      <c r="Y85" s="917"/>
      <c r="Z85" s="917"/>
      <c r="AA85" s="917">
        <v>1640</v>
      </c>
      <c r="AB85" s="917"/>
      <c r="AC85" s="917"/>
      <c r="AD85" s="917"/>
      <c r="AE85" s="917"/>
      <c r="AF85" s="917">
        <v>8226</v>
      </c>
      <c r="AG85" s="917"/>
      <c r="AH85" s="917"/>
      <c r="AI85" s="917"/>
      <c r="AJ85" s="917"/>
      <c r="AK85" s="917" t="s">
        <v>589</v>
      </c>
      <c r="AL85" s="917"/>
      <c r="AM85" s="917"/>
      <c r="AN85" s="917"/>
      <c r="AO85" s="917"/>
      <c r="AP85" s="917">
        <v>11466</v>
      </c>
      <c r="AQ85" s="917"/>
      <c r="AR85" s="917"/>
      <c r="AS85" s="917"/>
      <c r="AT85" s="917"/>
      <c r="AU85" s="917" t="s">
        <v>589</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41226</v>
      </c>
      <c r="AG88" s="928"/>
      <c r="AH88" s="928"/>
      <c r="AI88" s="928"/>
      <c r="AJ88" s="928"/>
      <c r="AK88" s="925"/>
      <c r="AL88" s="925"/>
      <c r="AM88" s="925"/>
      <c r="AN88" s="925"/>
      <c r="AO88" s="925"/>
      <c r="AP88" s="928">
        <v>25171</v>
      </c>
      <c r="AQ88" s="928"/>
      <c r="AR88" s="928"/>
      <c r="AS88" s="928"/>
      <c r="AT88" s="928"/>
      <c r="AU88" s="928">
        <v>3193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308</v>
      </c>
      <c r="CS102" s="936"/>
      <c r="CT102" s="936"/>
      <c r="CU102" s="936"/>
      <c r="CV102" s="979"/>
      <c r="CW102" s="978">
        <v>229</v>
      </c>
      <c r="CX102" s="936"/>
      <c r="CY102" s="936"/>
      <c r="CZ102" s="936"/>
      <c r="DA102" s="979"/>
      <c r="DB102" s="978" t="s">
        <v>589</v>
      </c>
      <c r="DC102" s="936"/>
      <c r="DD102" s="936"/>
      <c r="DE102" s="936"/>
      <c r="DF102" s="979"/>
      <c r="DG102" s="978">
        <v>419</v>
      </c>
      <c r="DH102" s="936"/>
      <c r="DI102" s="936"/>
      <c r="DJ102" s="936"/>
      <c r="DK102" s="979"/>
      <c r="DL102" s="978" t="s">
        <v>589</v>
      </c>
      <c r="DM102" s="936"/>
      <c r="DN102" s="936"/>
      <c r="DO102" s="936"/>
      <c r="DP102" s="979"/>
      <c r="DQ102" s="978" t="s">
        <v>589</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310</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310</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310</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2903777</v>
      </c>
      <c r="AB110" s="988"/>
      <c r="AC110" s="988"/>
      <c r="AD110" s="988"/>
      <c r="AE110" s="989"/>
      <c r="AF110" s="990">
        <v>2915321</v>
      </c>
      <c r="AG110" s="988"/>
      <c r="AH110" s="988"/>
      <c r="AI110" s="988"/>
      <c r="AJ110" s="989"/>
      <c r="AK110" s="990">
        <v>3009240</v>
      </c>
      <c r="AL110" s="988"/>
      <c r="AM110" s="988"/>
      <c r="AN110" s="988"/>
      <c r="AO110" s="989"/>
      <c r="AP110" s="991">
        <v>18</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22436125</v>
      </c>
      <c r="BR110" s="1023"/>
      <c r="BS110" s="1023"/>
      <c r="BT110" s="1023"/>
      <c r="BU110" s="1023"/>
      <c r="BV110" s="1023">
        <v>21911772</v>
      </c>
      <c r="BW110" s="1023"/>
      <c r="BX110" s="1023"/>
      <c r="BY110" s="1023"/>
      <c r="BZ110" s="1023"/>
      <c r="CA110" s="1023">
        <v>22130518</v>
      </c>
      <c r="CB110" s="1023"/>
      <c r="CC110" s="1023"/>
      <c r="CD110" s="1023"/>
      <c r="CE110" s="1023"/>
      <c r="CF110" s="1037">
        <v>132.19999999999999</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396</v>
      </c>
      <c r="DH110" s="1023"/>
      <c r="DI110" s="1023"/>
      <c r="DJ110" s="1023"/>
      <c r="DK110" s="1023"/>
      <c r="DL110" s="1023" t="s">
        <v>396</v>
      </c>
      <c r="DM110" s="1023"/>
      <c r="DN110" s="1023"/>
      <c r="DO110" s="1023"/>
      <c r="DP110" s="1023"/>
      <c r="DQ110" s="1023" t="s">
        <v>412</v>
      </c>
      <c r="DR110" s="1023"/>
      <c r="DS110" s="1023"/>
      <c r="DT110" s="1023"/>
      <c r="DU110" s="1023"/>
      <c r="DV110" s="1024" t="s">
        <v>412</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396</v>
      </c>
      <c r="AB111" s="1030"/>
      <c r="AC111" s="1030"/>
      <c r="AD111" s="1030"/>
      <c r="AE111" s="1031"/>
      <c r="AF111" s="1032" t="s">
        <v>396</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376417</v>
      </c>
      <c r="BR111" s="1016"/>
      <c r="BS111" s="1016"/>
      <c r="BT111" s="1016"/>
      <c r="BU111" s="1016"/>
      <c r="BV111" s="1016">
        <v>572504</v>
      </c>
      <c r="BW111" s="1016"/>
      <c r="BX111" s="1016"/>
      <c r="BY111" s="1016"/>
      <c r="BZ111" s="1016"/>
      <c r="CA111" s="1016">
        <v>445431</v>
      </c>
      <c r="CB111" s="1016"/>
      <c r="CC111" s="1016"/>
      <c r="CD111" s="1016"/>
      <c r="CE111" s="1016"/>
      <c r="CF111" s="1010">
        <v>2.7</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412</v>
      </c>
      <c r="DM111" s="1016"/>
      <c r="DN111" s="1016"/>
      <c r="DO111" s="1016"/>
      <c r="DP111" s="1016"/>
      <c r="DQ111" s="1016" t="s">
        <v>449</v>
      </c>
      <c r="DR111" s="1016"/>
      <c r="DS111" s="1016"/>
      <c r="DT111" s="1016"/>
      <c r="DU111" s="1016"/>
      <c r="DV111" s="1017" t="s">
        <v>396</v>
      </c>
      <c r="DW111" s="1017"/>
      <c r="DX111" s="1017"/>
      <c r="DY111" s="1017"/>
      <c r="DZ111" s="1018"/>
    </row>
    <row r="112" spans="1:131" s="248" customFormat="1" ht="26.25" customHeight="1">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445</v>
      </c>
      <c r="AG112" s="1055"/>
      <c r="AH112" s="1055"/>
      <c r="AI112" s="1055"/>
      <c r="AJ112" s="1056"/>
      <c r="AK112" s="1057" t="s">
        <v>446</v>
      </c>
      <c r="AL112" s="1055"/>
      <c r="AM112" s="1055"/>
      <c r="AN112" s="1055"/>
      <c r="AO112" s="1056"/>
      <c r="AP112" s="1058" t="s">
        <v>449</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3689934</v>
      </c>
      <c r="BR112" s="1016"/>
      <c r="BS112" s="1016"/>
      <c r="BT112" s="1016"/>
      <c r="BU112" s="1016"/>
      <c r="BV112" s="1016">
        <v>3607663</v>
      </c>
      <c r="BW112" s="1016"/>
      <c r="BX112" s="1016"/>
      <c r="BY112" s="1016"/>
      <c r="BZ112" s="1016"/>
      <c r="CA112" s="1016">
        <v>3450493</v>
      </c>
      <c r="CB112" s="1016"/>
      <c r="CC112" s="1016"/>
      <c r="CD112" s="1016"/>
      <c r="CE112" s="1016"/>
      <c r="CF112" s="1010">
        <v>20.6</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449</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537666</v>
      </c>
      <c r="AB113" s="1030"/>
      <c r="AC113" s="1030"/>
      <c r="AD113" s="1030"/>
      <c r="AE113" s="1031"/>
      <c r="AF113" s="1032">
        <v>506810</v>
      </c>
      <c r="AG113" s="1030"/>
      <c r="AH113" s="1030"/>
      <c r="AI113" s="1030"/>
      <c r="AJ113" s="1031"/>
      <c r="AK113" s="1032">
        <v>495965</v>
      </c>
      <c r="AL113" s="1030"/>
      <c r="AM113" s="1030"/>
      <c r="AN113" s="1030"/>
      <c r="AO113" s="1031"/>
      <c r="AP113" s="1033">
        <v>3</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3743655</v>
      </c>
      <c r="BR113" s="1016"/>
      <c r="BS113" s="1016"/>
      <c r="BT113" s="1016"/>
      <c r="BU113" s="1016"/>
      <c r="BV113" s="1016">
        <v>3480804</v>
      </c>
      <c r="BW113" s="1016"/>
      <c r="BX113" s="1016"/>
      <c r="BY113" s="1016"/>
      <c r="BZ113" s="1016"/>
      <c r="CA113" s="1016">
        <v>3192650</v>
      </c>
      <c r="CB113" s="1016"/>
      <c r="CC113" s="1016"/>
      <c r="CD113" s="1016"/>
      <c r="CE113" s="1016"/>
      <c r="CF113" s="1010">
        <v>19.100000000000001</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412</v>
      </c>
      <c r="DH113" s="1055"/>
      <c r="DI113" s="1055"/>
      <c r="DJ113" s="1055"/>
      <c r="DK113" s="1056"/>
      <c r="DL113" s="1057" t="s">
        <v>412</v>
      </c>
      <c r="DM113" s="1055"/>
      <c r="DN113" s="1055"/>
      <c r="DO113" s="1055"/>
      <c r="DP113" s="1056"/>
      <c r="DQ113" s="1057" t="s">
        <v>446</v>
      </c>
      <c r="DR113" s="1055"/>
      <c r="DS113" s="1055"/>
      <c r="DT113" s="1055"/>
      <c r="DU113" s="1056"/>
      <c r="DV113" s="1058" t="s">
        <v>446</v>
      </c>
      <c r="DW113" s="1059"/>
      <c r="DX113" s="1059"/>
      <c r="DY113" s="1059"/>
      <c r="DZ113" s="1060"/>
    </row>
    <row r="114" spans="1:130" s="248" customFormat="1" ht="26.25" customHeight="1">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2213</v>
      </c>
      <c r="AB114" s="1055"/>
      <c r="AC114" s="1055"/>
      <c r="AD114" s="1055"/>
      <c r="AE114" s="1056"/>
      <c r="AF114" s="1057">
        <v>1613</v>
      </c>
      <c r="AG114" s="1055"/>
      <c r="AH114" s="1055"/>
      <c r="AI114" s="1055"/>
      <c r="AJ114" s="1056"/>
      <c r="AK114" s="1057">
        <v>1341</v>
      </c>
      <c r="AL114" s="1055"/>
      <c r="AM114" s="1055"/>
      <c r="AN114" s="1055"/>
      <c r="AO114" s="1056"/>
      <c r="AP114" s="1058">
        <v>0</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1110566</v>
      </c>
      <c r="BR114" s="1016"/>
      <c r="BS114" s="1016"/>
      <c r="BT114" s="1016"/>
      <c r="BU114" s="1016"/>
      <c r="BV114" s="1016">
        <v>816226</v>
      </c>
      <c r="BW114" s="1016"/>
      <c r="BX114" s="1016"/>
      <c r="BY114" s="1016"/>
      <c r="BZ114" s="1016"/>
      <c r="CA114" s="1016">
        <v>465480</v>
      </c>
      <c r="CB114" s="1016"/>
      <c r="CC114" s="1016"/>
      <c r="CD114" s="1016"/>
      <c r="CE114" s="1016"/>
      <c r="CF114" s="1010">
        <v>2.8</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446</v>
      </c>
      <c r="DM114" s="1055"/>
      <c r="DN114" s="1055"/>
      <c r="DO114" s="1055"/>
      <c r="DP114" s="1056"/>
      <c r="DQ114" s="1057" t="s">
        <v>445</v>
      </c>
      <c r="DR114" s="1055"/>
      <c r="DS114" s="1055"/>
      <c r="DT114" s="1055"/>
      <c r="DU114" s="1056"/>
      <c r="DV114" s="1058" t="s">
        <v>446</v>
      </c>
      <c r="DW114" s="1059"/>
      <c r="DX114" s="1059"/>
      <c r="DY114" s="1059"/>
      <c r="DZ114" s="1060"/>
    </row>
    <row r="115" spans="1:130" s="248" customFormat="1" ht="26.25" customHeight="1">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191225</v>
      </c>
      <c r="AB115" s="1030"/>
      <c r="AC115" s="1030"/>
      <c r="AD115" s="1030"/>
      <c r="AE115" s="1031"/>
      <c r="AF115" s="1032">
        <v>339667</v>
      </c>
      <c r="AG115" s="1030"/>
      <c r="AH115" s="1030"/>
      <c r="AI115" s="1030"/>
      <c r="AJ115" s="1031"/>
      <c r="AK115" s="1032">
        <v>369740</v>
      </c>
      <c r="AL115" s="1030"/>
      <c r="AM115" s="1030"/>
      <c r="AN115" s="1030"/>
      <c r="AO115" s="1031"/>
      <c r="AP115" s="1033">
        <v>2.2000000000000002</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412</v>
      </c>
      <c r="BR115" s="1016"/>
      <c r="BS115" s="1016"/>
      <c r="BT115" s="1016"/>
      <c r="BU115" s="1016"/>
      <c r="BV115" s="1016" t="s">
        <v>445</v>
      </c>
      <c r="BW115" s="1016"/>
      <c r="BX115" s="1016"/>
      <c r="BY115" s="1016"/>
      <c r="BZ115" s="1016"/>
      <c r="CA115" s="1016" t="s">
        <v>446</v>
      </c>
      <c r="CB115" s="1016"/>
      <c r="CC115" s="1016"/>
      <c r="CD115" s="1016"/>
      <c r="CE115" s="1016"/>
      <c r="CF115" s="1010" t="s">
        <v>446</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376417</v>
      </c>
      <c r="DH115" s="1055"/>
      <c r="DI115" s="1055"/>
      <c r="DJ115" s="1055"/>
      <c r="DK115" s="1056"/>
      <c r="DL115" s="1057">
        <v>572504</v>
      </c>
      <c r="DM115" s="1055"/>
      <c r="DN115" s="1055"/>
      <c r="DO115" s="1055"/>
      <c r="DP115" s="1056"/>
      <c r="DQ115" s="1057">
        <v>445431</v>
      </c>
      <c r="DR115" s="1055"/>
      <c r="DS115" s="1055"/>
      <c r="DT115" s="1055"/>
      <c r="DU115" s="1056"/>
      <c r="DV115" s="1058">
        <v>2.7</v>
      </c>
      <c r="DW115" s="1059"/>
      <c r="DX115" s="1059"/>
      <c r="DY115" s="1059"/>
      <c r="DZ115" s="1060"/>
    </row>
    <row r="116" spans="1:130" s="248" customFormat="1" ht="26.25" customHeight="1">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396</v>
      </c>
      <c r="AB116" s="1055"/>
      <c r="AC116" s="1055"/>
      <c r="AD116" s="1055"/>
      <c r="AE116" s="1056"/>
      <c r="AF116" s="1057" t="s">
        <v>446</v>
      </c>
      <c r="AG116" s="1055"/>
      <c r="AH116" s="1055"/>
      <c r="AI116" s="1055"/>
      <c r="AJ116" s="1056"/>
      <c r="AK116" s="1057" t="s">
        <v>446</v>
      </c>
      <c r="AL116" s="1055"/>
      <c r="AM116" s="1055"/>
      <c r="AN116" s="1055"/>
      <c r="AO116" s="1056"/>
      <c r="AP116" s="1058" t="s">
        <v>446</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446</v>
      </c>
      <c r="BW116" s="1016"/>
      <c r="BX116" s="1016"/>
      <c r="BY116" s="1016"/>
      <c r="BZ116" s="1016"/>
      <c r="CA116" s="1016" t="s">
        <v>412</v>
      </c>
      <c r="CB116" s="1016"/>
      <c r="CC116" s="1016"/>
      <c r="CD116" s="1016"/>
      <c r="CE116" s="1016"/>
      <c r="CF116" s="1010" t="s">
        <v>396</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449</v>
      </c>
      <c r="DM116" s="1055"/>
      <c r="DN116" s="1055"/>
      <c r="DO116" s="1055"/>
      <c r="DP116" s="1056"/>
      <c r="DQ116" s="1057" t="s">
        <v>396</v>
      </c>
      <c r="DR116" s="1055"/>
      <c r="DS116" s="1055"/>
      <c r="DT116" s="1055"/>
      <c r="DU116" s="1056"/>
      <c r="DV116" s="1058" t="s">
        <v>412</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3634881</v>
      </c>
      <c r="AB117" s="1073"/>
      <c r="AC117" s="1073"/>
      <c r="AD117" s="1073"/>
      <c r="AE117" s="1074"/>
      <c r="AF117" s="1075">
        <v>3763411</v>
      </c>
      <c r="AG117" s="1073"/>
      <c r="AH117" s="1073"/>
      <c r="AI117" s="1073"/>
      <c r="AJ117" s="1074"/>
      <c r="AK117" s="1075">
        <v>3876286</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396</v>
      </c>
      <c r="BR117" s="1016"/>
      <c r="BS117" s="1016"/>
      <c r="BT117" s="1016"/>
      <c r="BU117" s="1016"/>
      <c r="BV117" s="1016" t="s">
        <v>396</v>
      </c>
      <c r="BW117" s="1016"/>
      <c r="BX117" s="1016"/>
      <c r="BY117" s="1016"/>
      <c r="BZ117" s="1016"/>
      <c r="CA117" s="1016" t="s">
        <v>412</v>
      </c>
      <c r="CB117" s="1016"/>
      <c r="CC117" s="1016"/>
      <c r="CD117" s="1016"/>
      <c r="CE117" s="1016"/>
      <c r="CF117" s="1010" t="s">
        <v>412</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396</v>
      </c>
      <c r="DH117" s="1055"/>
      <c r="DI117" s="1055"/>
      <c r="DJ117" s="1055"/>
      <c r="DK117" s="1056"/>
      <c r="DL117" s="1057" t="s">
        <v>412</v>
      </c>
      <c r="DM117" s="1055"/>
      <c r="DN117" s="1055"/>
      <c r="DO117" s="1055"/>
      <c r="DP117" s="1056"/>
      <c r="DQ117" s="1057" t="s">
        <v>396</v>
      </c>
      <c r="DR117" s="1055"/>
      <c r="DS117" s="1055"/>
      <c r="DT117" s="1055"/>
      <c r="DU117" s="1056"/>
      <c r="DV117" s="1058" t="s">
        <v>396</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310</v>
      </c>
      <c r="AL118" s="981"/>
      <c r="AM118" s="981"/>
      <c r="AN118" s="981"/>
      <c r="AO118" s="982"/>
      <c r="AP118" s="1067" t="s">
        <v>438</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449</v>
      </c>
      <c r="BW118" s="1094"/>
      <c r="BX118" s="1094"/>
      <c r="BY118" s="1094"/>
      <c r="BZ118" s="1094"/>
      <c r="CA118" s="1094" t="s">
        <v>449</v>
      </c>
      <c r="CB118" s="1094"/>
      <c r="CC118" s="1094"/>
      <c r="CD118" s="1094"/>
      <c r="CE118" s="1094"/>
      <c r="CF118" s="1010" t="s">
        <v>449</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449</v>
      </c>
      <c r="DH118" s="1055"/>
      <c r="DI118" s="1055"/>
      <c r="DJ118" s="1055"/>
      <c r="DK118" s="1056"/>
      <c r="DL118" s="1057" t="s">
        <v>445</v>
      </c>
      <c r="DM118" s="1055"/>
      <c r="DN118" s="1055"/>
      <c r="DO118" s="1055"/>
      <c r="DP118" s="1056"/>
      <c r="DQ118" s="1057" t="s">
        <v>445</v>
      </c>
      <c r="DR118" s="1055"/>
      <c r="DS118" s="1055"/>
      <c r="DT118" s="1055"/>
      <c r="DU118" s="1056"/>
      <c r="DV118" s="1058" t="s">
        <v>449</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449</v>
      </c>
      <c r="AG119" s="988"/>
      <c r="AH119" s="988"/>
      <c r="AI119" s="988"/>
      <c r="AJ119" s="989"/>
      <c r="AK119" s="990" t="s">
        <v>449</v>
      </c>
      <c r="AL119" s="988"/>
      <c r="AM119" s="988"/>
      <c r="AN119" s="988"/>
      <c r="AO119" s="989"/>
      <c r="AP119" s="991" t="s">
        <v>449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472</v>
      </c>
      <c r="BP119" s="1102"/>
      <c r="BQ119" s="1093">
        <v>31356697</v>
      </c>
      <c r="BR119" s="1094"/>
      <c r="BS119" s="1094"/>
      <c r="BT119" s="1094"/>
      <c r="BU119" s="1094"/>
      <c r="BV119" s="1094">
        <v>30388969</v>
      </c>
      <c r="BW119" s="1094"/>
      <c r="BX119" s="1094"/>
      <c r="BY119" s="1094"/>
      <c r="BZ119" s="1094"/>
      <c r="CA119" s="1094">
        <v>29684572</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449</v>
      </c>
      <c r="DM119" s="1080"/>
      <c r="DN119" s="1080"/>
      <c r="DO119" s="1080"/>
      <c r="DP119" s="1081"/>
      <c r="DQ119" s="1079" t="s">
        <v>445</v>
      </c>
      <c r="DR119" s="1080"/>
      <c r="DS119" s="1080"/>
      <c r="DT119" s="1080"/>
      <c r="DU119" s="1081"/>
      <c r="DV119" s="1082" t="s">
        <v>470</v>
      </c>
      <c r="DW119" s="1083"/>
      <c r="DX119" s="1083"/>
      <c r="DY119" s="1083"/>
      <c r="DZ119" s="1084"/>
    </row>
    <row r="120" spans="1:130" s="248" customFormat="1" ht="26.25" customHeight="1">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191225</v>
      </c>
      <c r="AB120" s="1055"/>
      <c r="AC120" s="1055"/>
      <c r="AD120" s="1055"/>
      <c r="AE120" s="1056"/>
      <c r="AF120" s="1057">
        <v>339667</v>
      </c>
      <c r="AG120" s="1055"/>
      <c r="AH120" s="1055"/>
      <c r="AI120" s="1055"/>
      <c r="AJ120" s="1056"/>
      <c r="AK120" s="1057">
        <v>369740</v>
      </c>
      <c r="AL120" s="1055"/>
      <c r="AM120" s="1055"/>
      <c r="AN120" s="1055"/>
      <c r="AO120" s="1056"/>
      <c r="AP120" s="1058">
        <v>2.2000000000000002</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14891824</v>
      </c>
      <c r="BR120" s="1023"/>
      <c r="BS120" s="1023"/>
      <c r="BT120" s="1023"/>
      <c r="BU120" s="1023"/>
      <c r="BV120" s="1023">
        <v>13384504</v>
      </c>
      <c r="BW120" s="1023"/>
      <c r="BX120" s="1023"/>
      <c r="BY120" s="1023"/>
      <c r="BZ120" s="1023"/>
      <c r="CA120" s="1023">
        <v>12801705</v>
      </c>
      <c r="CB120" s="1023"/>
      <c r="CC120" s="1023"/>
      <c r="CD120" s="1023"/>
      <c r="CE120" s="1023"/>
      <c r="CF120" s="1037">
        <v>76.5</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3620169</v>
      </c>
      <c r="DH120" s="1023"/>
      <c r="DI120" s="1023"/>
      <c r="DJ120" s="1023"/>
      <c r="DK120" s="1023"/>
      <c r="DL120" s="1023">
        <v>3543493</v>
      </c>
      <c r="DM120" s="1023"/>
      <c r="DN120" s="1023"/>
      <c r="DO120" s="1023"/>
      <c r="DP120" s="1023"/>
      <c r="DQ120" s="1023">
        <v>3397934</v>
      </c>
      <c r="DR120" s="1023"/>
      <c r="DS120" s="1023"/>
      <c r="DT120" s="1023"/>
      <c r="DU120" s="1023"/>
      <c r="DV120" s="1024">
        <v>20.3</v>
      </c>
      <c r="DW120" s="1024"/>
      <c r="DX120" s="1024"/>
      <c r="DY120" s="1024"/>
      <c r="DZ120" s="1025"/>
    </row>
    <row r="121" spans="1:130" s="248" customFormat="1" ht="26.25" customHeight="1">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449</v>
      </c>
      <c r="AB121" s="1055"/>
      <c r="AC121" s="1055"/>
      <c r="AD121" s="1055"/>
      <c r="AE121" s="1056"/>
      <c r="AF121" s="1057" t="s">
        <v>449</v>
      </c>
      <c r="AG121" s="1055"/>
      <c r="AH121" s="1055"/>
      <c r="AI121" s="1055"/>
      <c r="AJ121" s="1056"/>
      <c r="AK121" s="1057" t="s">
        <v>449</v>
      </c>
      <c r="AL121" s="1055"/>
      <c r="AM121" s="1055"/>
      <c r="AN121" s="1055"/>
      <c r="AO121" s="1056"/>
      <c r="AP121" s="1058" t="s">
        <v>470</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6439028</v>
      </c>
      <c r="BR121" s="1016"/>
      <c r="BS121" s="1016"/>
      <c r="BT121" s="1016"/>
      <c r="BU121" s="1016"/>
      <c r="BV121" s="1016">
        <v>6438166</v>
      </c>
      <c r="BW121" s="1016"/>
      <c r="BX121" s="1016"/>
      <c r="BY121" s="1016"/>
      <c r="BZ121" s="1016"/>
      <c r="CA121" s="1016">
        <v>6076970</v>
      </c>
      <c r="CB121" s="1016"/>
      <c r="CC121" s="1016"/>
      <c r="CD121" s="1016"/>
      <c r="CE121" s="1016"/>
      <c r="CF121" s="1010">
        <v>36.299999999999997</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69765</v>
      </c>
      <c r="DH121" s="1016"/>
      <c r="DI121" s="1016"/>
      <c r="DJ121" s="1016"/>
      <c r="DK121" s="1016"/>
      <c r="DL121" s="1016">
        <v>64170</v>
      </c>
      <c r="DM121" s="1016"/>
      <c r="DN121" s="1016"/>
      <c r="DO121" s="1016"/>
      <c r="DP121" s="1016"/>
      <c r="DQ121" s="1016">
        <v>52559</v>
      </c>
      <c r="DR121" s="1016"/>
      <c r="DS121" s="1016"/>
      <c r="DT121" s="1016"/>
      <c r="DU121" s="1016"/>
      <c r="DV121" s="1017">
        <v>0.3</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449</v>
      </c>
      <c r="AB122" s="1055"/>
      <c r="AC122" s="1055"/>
      <c r="AD122" s="1055"/>
      <c r="AE122" s="1056"/>
      <c r="AF122" s="1057" t="s">
        <v>470</v>
      </c>
      <c r="AG122" s="1055"/>
      <c r="AH122" s="1055"/>
      <c r="AI122" s="1055"/>
      <c r="AJ122" s="1056"/>
      <c r="AK122" s="1057" t="s">
        <v>470</v>
      </c>
      <c r="AL122" s="1055"/>
      <c r="AM122" s="1055"/>
      <c r="AN122" s="1055"/>
      <c r="AO122" s="1056"/>
      <c r="AP122" s="1058" t="s">
        <v>449</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30474135</v>
      </c>
      <c r="BR122" s="1094"/>
      <c r="BS122" s="1094"/>
      <c r="BT122" s="1094"/>
      <c r="BU122" s="1094"/>
      <c r="BV122" s="1094">
        <v>30106918</v>
      </c>
      <c r="BW122" s="1094"/>
      <c r="BX122" s="1094"/>
      <c r="BY122" s="1094"/>
      <c r="BZ122" s="1094"/>
      <c r="CA122" s="1094">
        <v>30032784</v>
      </c>
      <c r="CB122" s="1094"/>
      <c r="CC122" s="1094"/>
      <c r="CD122" s="1094"/>
      <c r="CE122" s="1094"/>
      <c r="CF122" s="1114">
        <v>179.4</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449</v>
      </c>
      <c r="AB123" s="1055"/>
      <c r="AC123" s="1055"/>
      <c r="AD123" s="1055"/>
      <c r="AE123" s="1056"/>
      <c r="AF123" s="1057" t="s">
        <v>482</v>
      </c>
      <c r="AG123" s="1055"/>
      <c r="AH123" s="1055"/>
      <c r="AI123" s="1055"/>
      <c r="AJ123" s="1056"/>
      <c r="AK123" s="1057" t="s">
        <v>470</v>
      </c>
      <c r="AL123" s="1055"/>
      <c r="AM123" s="1055"/>
      <c r="AN123" s="1055"/>
      <c r="AO123" s="1056"/>
      <c r="AP123" s="1058" t="s">
        <v>449</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51804987</v>
      </c>
      <c r="BR123" s="1162"/>
      <c r="BS123" s="1162"/>
      <c r="BT123" s="1162"/>
      <c r="BU123" s="1162"/>
      <c r="BV123" s="1162">
        <v>49929588</v>
      </c>
      <c r="BW123" s="1162"/>
      <c r="BX123" s="1162"/>
      <c r="BY123" s="1162"/>
      <c r="BZ123" s="1162"/>
      <c r="CA123" s="1162">
        <v>48911459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449</v>
      </c>
      <c r="AG124" s="1055"/>
      <c r="AH124" s="1055"/>
      <c r="AI124" s="1055"/>
      <c r="AJ124" s="1056"/>
      <c r="AK124" s="1057" t="s">
        <v>449</v>
      </c>
      <c r="AL124" s="1055"/>
      <c r="AM124" s="1055"/>
      <c r="AN124" s="1055"/>
      <c r="AO124" s="1056"/>
      <c r="AP124" s="1058" t="s">
        <v>484</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449</v>
      </c>
      <c r="BR124" s="1124"/>
      <c r="BS124" s="1124"/>
      <c r="BT124" s="1124"/>
      <c r="BU124" s="1124"/>
      <c r="BV124" s="1124" t="s">
        <v>484</v>
      </c>
      <c r="BW124" s="1124"/>
      <c r="BX124" s="1124"/>
      <c r="BY124" s="1124"/>
      <c r="BZ124" s="1124"/>
      <c r="CA124" s="1124" t="s">
        <v>484</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484</v>
      </c>
      <c r="DH124" s="1080"/>
      <c r="DI124" s="1080"/>
      <c r="DJ124" s="1080"/>
      <c r="DK124" s="1081"/>
      <c r="DL124" s="1079" t="s">
        <v>445</v>
      </c>
      <c r="DM124" s="1080"/>
      <c r="DN124" s="1080"/>
      <c r="DO124" s="1080"/>
      <c r="DP124" s="1081"/>
      <c r="DQ124" s="1079" t="s">
        <v>449</v>
      </c>
      <c r="DR124" s="1080"/>
      <c r="DS124" s="1080"/>
      <c r="DT124" s="1080"/>
      <c r="DU124" s="1081"/>
      <c r="DV124" s="1082" t="s">
        <v>470</v>
      </c>
      <c r="DW124" s="1083"/>
      <c r="DX124" s="1083"/>
      <c r="DY124" s="1083"/>
      <c r="DZ124" s="1084"/>
    </row>
    <row r="125" spans="1:130" s="248" customFormat="1" ht="26.25" customHeight="1">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484</v>
      </c>
      <c r="AB125" s="1055"/>
      <c r="AC125" s="1055"/>
      <c r="AD125" s="1055"/>
      <c r="AE125" s="1056"/>
      <c r="AF125" s="1057" t="s">
        <v>487</v>
      </c>
      <c r="AG125" s="1055"/>
      <c r="AH125" s="1055"/>
      <c r="AI125" s="1055"/>
      <c r="AJ125" s="1056"/>
      <c r="AK125" s="1057" t="s">
        <v>484</v>
      </c>
      <c r="AL125" s="1055"/>
      <c r="AM125" s="1055"/>
      <c r="AN125" s="1055"/>
      <c r="AO125" s="1056"/>
      <c r="AP125" s="1058" t="s">
        <v>445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449</v>
      </c>
      <c r="DH125" s="1023"/>
      <c r="DI125" s="1023"/>
      <c r="DJ125" s="1023"/>
      <c r="DK125" s="1023"/>
      <c r="DL125" s="1023" t="s">
        <v>449</v>
      </c>
      <c r="DM125" s="1023"/>
      <c r="DN125" s="1023"/>
      <c r="DO125" s="1023"/>
      <c r="DP125" s="1023"/>
      <c r="DQ125" s="1023" t="s">
        <v>487</v>
      </c>
      <c r="DR125" s="1023"/>
      <c r="DS125" s="1023"/>
      <c r="DT125" s="1023"/>
      <c r="DU125" s="1023"/>
      <c r="DV125" s="1024" t="s">
        <v>470</v>
      </c>
      <c r="DW125" s="1024"/>
      <c r="DX125" s="1024"/>
      <c r="DY125" s="1024"/>
      <c r="DZ125" s="1025"/>
    </row>
    <row r="126" spans="1:130" s="248" customFormat="1" ht="26.25" customHeight="1" thickBot="1">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470</v>
      </c>
      <c r="AB126" s="1055"/>
      <c r="AC126" s="1055"/>
      <c r="AD126" s="1055"/>
      <c r="AE126" s="1056"/>
      <c r="AF126" s="1057" t="s">
        <v>449</v>
      </c>
      <c r="AG126" s="1055"/>
      <c r="AH126" s="1055"/>
      <c r="AI126" s="1055"/>
      <c r="AJ126" s="1056"/>
      <c r="AK126" s="1057" t="s">
        <v>445</v>
      </c>
      <c r="AL126" s="1055"/>
      <c r="AM126" s="1055"/>
      <c r="AN126" s="1055"/>
      <c r="AO126" s="1056"/>
      <c r="AP126" s="1058" t="s">
        <v>445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484</v>
      </c>
      <c r="DH126" s="1016"/>
      <c r="DI126" s="1016"/>
      <c r="DJ126" s="1016"/>
      <c r="DK126" s="1016"/>
      <c r="DL126" s="1016" t="s">
        <v>470</v>
      </c>
      <c r="DM126" s="1016"/>
      <c r="DN126" s="1016"/>
      <c r="DO126" s="1016"/>
      <c r="DP126" s="1016"/>
      <c r="DQ126" s="1016" t="s">
        <v>445</v>
      </c>
      <c r="DR126" s="1016"/>
      <c r="DS126" s="1016"/>
      <c r="DT126" s="1016"/>
      <c r="DU126" s="1016"/>
      <c r="DV126" s="1017" t="s">
        <v>491</v>
      </c>
      <c r="DW126" s="1017"/>
      <c r="DX126" s="1017"/>
      <c r="DY126" s="1017"/>
      <c r="DZ126" s="1018"/>
    </row>
    <row r="127" spans="1:130" s="248" customFormat="1" ht="26.25" customHeight="1">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487</v>
      </c>
      <c r="AB127" s="1055"/>
      <c r="AC127" s="1055"/>
      <c r="AD127" s="1055"/>
      <c r="AE127" s="1056"/>
      <c r="AF127" s="1057" t="s">
        <v>449</v>
      </c>
      <c r="AG127" s="1055"/>
      <c r="AH127" s="1055"/>
      <c r="AI127" s="1055"/>
      <c r="AJ127" s="1056"/>
      <c r="AK127" s="1057" t="s">
        <v>482</v>
      </c>
      <c r="AL127" s="1055"/>
      <c r="AM127" s="1055"/>
      <c r="AN127" s="1055"/>
      <c r="AO127" s="1056"/>
      <c r="AP127" s="1058" t="s">
        <v>449</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445</v>
      </c>
      <c r="DH127" s="1016"/>
      <c r="DI127" s="1016"/>
      <c r="DJ127" s="1016"/>
      <c r="DK127" s="1016"/>
      <c r="DL127" s="1016" t="s">
        <v>449</v>
      </c>
      <c r="DM127" s="1016"/>
      <c r="DN127" s="1016"/>
      <c r="DO127" s="1016"/>
      <c r="DP127" s="1016"/>
      <c r="DQ127" s="1016" t="s">
        <v>470</v>
      </c>
      <c r="DR127" s="1016"/>
      <c r="DS127" s="1016"/>
      <c r="DT127" s="1016"/>
      <c r="DU127" s="1016"/>
      <c r="DV127" s="1017" t="s">
        <v>482</v>
      </c>
      <c r="DW127" s="1017"/>
      <c r="DX127" s="1017"/>
      <c r="DY127" s="1017"/>
      <c r="DZ127" s="1018"/>
    </row>
    <row r="128" spans="1:130" s="248" customFormat="1" ht="26.25" customHeight="1" thickBot="1">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713917</v>
      </c>
      <c r="AB128" s="1144"/>
      <c r="AC128" s="1144"/>
      <c r="AD128" s="1144"/>
      <c r="AE128" s="1145"/>
      <c r="AF128" s="1146">
        <v>711808</v>
      </c>
      <c r="AG128" s="1144"/>
      <c r="AH128" s="1144"/>
      <c r="AI128" s="1144"/>
      <c r="AJ128" s="1145"/>
      <c r="AK128" s="1146">
        <v>750677</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470</v>
      </c>
      <c r="BG128" s="1151"/>
      <c r="BH128" s="1151"/>
      <c r="BI128" s="1151"/>
      <c r="BJ128" s="1151"/>
      <c r="BK128" s="1151"/>
      <c r="BL128" s="1152"/>
      <c r="BM128" s="1150">
        <v>12.53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470</v>
      </c>
      <c r="DH128" s="1136"/>
      <c r="DI128" s="1136"/>
      <c r="DJ128" s="1136"/>
      <c r="DK128" s="1136"/>
      <c r="DL128" s="1136" t="s">
        <v>487</v>
      </c>
      <c r="DM128" s="1136"/>
      <c r="DN128" s="1136"/>
      <c r="DO128" s="1136"/>
      <c r="DP128" s="1136"/>
      <c r="DQ128" s="1136" t="s">
        <v>487</v>
      </c>
      <c r="DR128" s="1136"/>
      <c r="DS128" s="1136"/>
      <c r="DT128" s="1136"/>
      <c r="DU128" s="1136"/>
      <c r="DV128" s="1137" t="s">
        <v>470</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18895757</v>
      </c>
      <c r="AB129" s="1055"/>
      <c r="AC129" s="1055"/>
      <c r="AD129" s="1055"/>
      <c r="AE129" s="1056"/>
      <c r="AF129" s="1057">
        <v>18787566</v>
      </c>
      <c r="AG129" s="1055"/>
      <c r="AH129" s="1055"/>
      <c r="AI129" s="1055"/>
      <c r="AJ129" s="1056"/>
      <c r="AK129" s="1057">
        <v>19300684</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470</v>
      </c>
      <c r="BG129" s="1165"/>
      <c r="BH129" s="1165"/>
      <c r="BI129" s="1165"/>
      <c r="BJ129" s="1165"/>
      <c r="BK129" s="1165"/>
      <c r="BL129" s="1166"/>
      <c r="BM129" s="1164">
        <v>17.53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2764718</v>
      </c>
      <c r="AB130" s="1055"/>
      <c r="AC130" s="1055"/>
      <c r="AD130" s="1055"/>
      <c r="AE130" s="1056"/>
      <c r="AF130" s="1057">
        <v>2564821</v>
      </c>
      <c r="AG130" s="1055"/>
      <c r="AH130" s="1055"/>
      <c r="AI130" s="1055"/>
      <c r="AJ130" s="1056"/>
      <c r="AK130" s="1057">
        <v>2559364</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2.4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16131039</v>
      </c>
      <c r="AB131" s="1080"/>
      <c r="AC131" s="1080"/>
      <c r="AD131" s="1080"/>
      <c r="AE131" s="1081"/>
      <c r="AF131" s="1079">
        <v>16222745</v>
      </c>
      <c r="AG131" s="1080"/>
      <c r="AH131" s="1080"/>
      <c r="AI131" s="1080"/>
      <c r="AJ131" s="1081"/>
      <c r="AK131" s="1079">
        <v>16741320</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470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0.96860468799999999</v>
      </c>
      <c r="AB132" s="1196"/>
      <c r="AC132" s="1196"/>
      <c r="AD132" s="1196"/>
      <c r="AE132" s="1197"/>
      <c r="AF132" s="1198">
        <v>3.0006142609999999</v>
      </c>
      <c r="AG132" s="1196"/>
      <c r="AH132" s="1196"/>
      <c r="AI132" s="1196"/>
      <c r="AJ132" s="1197"/>
      <c r="AK132" s="1198">
        <v>3.3823199129999999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0.7</v>
      </c>
      <c r="AB133" s="1179"/>
      <c r="AC133" s="1179"/>
      <c r="AD133" s="1179"/>
      <c r="AE133" s="1180"/>
      <c r="AF133" s="1178">
        <v>1.3</v>
      </c>
      <c r="AG133" s="1179"/>
      <c r="AH133" s="1179"/>
      <c r="AI133" s="1179"/>
      <c r="AJ133" s="1180"/>
      <c r="AK133" s="1178">
        <v>2.4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KydALAdCX5nESPSjf5y8aXX+WWK5oVABS6+/0Wj9gxFKtaI4OJJpQG24dvawnXhfGO1dmyZmXaDMjAVhUgYgg==" saltValue="smvduZkhmIuKoeXHOGVt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obyA8QXE/42Q0C5CSm7OwKXMWV9VnRV4G/YXIvdta9J8GRFYZL7C0JtAChmhdY+0QirLHnAvtBGxZNex/DiOA==" saltValue="KLmC+lQDRb0l21Rs5lZOp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QgBWY3w97Bg5rTKdtVsgZ29iIoMDCdkxfjCZgecrl3PZTV5pFQLZ5/AM8+On2CTKdNlRVkikyePGsT6D38LMw==" saltValue="icljEHtXsSnNDsbdjxui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4887966</v>
      </c>
      <c r="AP9" s="314">
        <v>47945</v>
      </c>
      <c r="AQ9" s="315">
        <v>61284</v>
      </c>
      <c r="AR9" s="316">
        <v>-21.8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729425</v>
      </c>
      <c r="AP10" s="317">
        <v>7155</v>
      </c>
      <c r="AQ10" s="318">
        <v>4056</v>
      </c>
      <c r="AR10" s="319">
        <v>76.400000000000006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1414</v>
      </c>
      <c r="AP11" s="317">
        <v>14</v>
      </c>
      <c r="AQ11" s="318">
        <v>604</v>
      </c>
      <c r="AR11" s="319">
        <v>-97.7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21</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261122</v>
      </c>
      <c r="AP13" s="317">
        <v>2561</v>
      </c>
      <c r="AQ13" s="318">
        <v>2509</v>
      </c>
      <c r="AR13" s="319">
        <v>2.1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58510</v>
      </c>
      <c r="AP14" s="317">
        <v>574</v>
      </c>
      <c r="AQ14" s="318">
        <v>1157</v>
      </c>
      <c r="AR14" s="319">
        <v>-50.4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-385311</v>
      </c>
      <c r="AP15" s="317">
        <v>-3779</v>
      </c>
      <c r="AQ15" s="318">
        <v>-4228</v>
      </c>
      <c r="AR15" s="319">
        <v>-10.6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5553126</v>
      </c>
      <c r="AP16" s="317">
        <v>54469</v>
      </c>
      <c r="AQ16" s="318">
        <v>65402</v>
      </c>
      <c r="AR16" s="319">
        <v>-16.7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3.99</v>
      </c>
      <c r="AP21" s="331">
        <v>6.06</v>
      </c>
      <c r="AQ21" s="332">
        <v>-2.0699999999999998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100.5</v>
      </c>
      <c r="AP22" s="336">
        <v>99.2</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3009240</v>
      </c>
      <c r="AP32" s="345">
        <v>29517</v>
      </c>
      <c r="AQ32" s="346">
        <v>32044</v>
      </c>
      <c r="AR32" s="347">
        <v>-7.9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v>6</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29</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495965</v>
      </c>
      <c r="AP35" s="345">
        <v>4865</v>
      </c>
      <c r="AQ35" s="346">
        <v>6008</v>
      </c>
      <c r="AR35" s="347">
        <v>-19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1341</v>
      </c>
      <c r="AP36" s="345">
        <v>13</v>
      </c>
      <c r="AQ36" s="346">
        <v>1138</v>
      </c>
      <c r="AR36" s="347">
        <v>-98.9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369740</v>
      </c>
      <c r="AP37" s="345">
        <v>3627</v>
      </c>
      <c r="AQ37" s="346">
        <v>852</v>
      </c>
      <c r="AR37" s="347">
        <v>325.7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524</v>
      </c>
      <c r="AP38" s="348" t="s">
        <v>524</v>
      </c>
      <c r="AQ38" s="349">
        <v>2</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-750677</v>
      </c>
      <c r="AP39" s="345">
        <v>-7363</v>
      </c>
      <c r="AQ39" s="346">
        <v>-6316</v>
      </c>
      <c r="AR39" s="347">
        <v>16.600000000000001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-2559364</v>
      </c>
      <c r="AP40" s="345">
        <v>-25104</v>
      </c>
      <c r="AQ40" s="346">
        <v>-26078</v>
      </c>
      <c r="AR40" s="347">
        <v>-3.7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566245</v>
      </c>
      <c r="AP41" s="345">
        <v>5554</v>
      </c>
      <c r="AQ41" s="346">
        <v>7686</v>
      </c>
      <c r="AR41" s="347">
        <v>-27.7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4233590</v>
      </c>
      <c r="AN51" s="367">
        <v>42281</v>
      </c>
      <c r="AO51" s="368">
        <v>23.3</v>
      </c>
      <c r="AP51" s="369">
        <v>44504</v>
      </c>
      <c r="AQ51" s="370">
        <v>-5.9</v>
      </c>
      <c r="AR51" s="371">
        <v>29.2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1152247</v>
      </c>
      <c r="AN52" s="375">
        <v>11508</v>
      </c>
      <c r="AO52" s="376">
        <v>-2.9</v>
      </c>
      <c r="AP52" s="377">
        <v>25876</v>
      </c>
      <c r="AQ52" s="378">
        <v>7.4</v>
      </c>
      <c r="AR52" s="379">
        <v>-10.3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4653092</v>
      </c>
      <c r="AN53" s="367">
        <v>46281</v>
      </c>
      <c r="AO53" s="368">
        <v>9.5</v>
      </c>
      <c r="AP53" s="369">
        <v>47820</v>
      </c>
      <c r="AQ53" s="370">
        <v>7.5</v>
      </c>
      <c r="AR53" s="371">
        <v>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997836</v>
      </c>
      <c r="AN54" s="375">
        <v>9925</v>
      </c>
      <c r="AO54" s="376">
        <v>-13.8</v>
      </c>
      <c r="AP54" s="377">
        <v>25855</v>
      </c>
      <c r="AQ54" s="378">
        <v>-0.1</v>
      </c>
      <c r="AR54" s="379">
        <v>-13.7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5224511</v>
      </c>
      <c r="AN55" s="367">
        <v>51762</v>
      </c>
      <c r="AO55" s="368">
        <v>11.8</v>
      </c>
      <c r="AP55" s="369">
        <v>41934</v>
      </c>
      <c r="AQ55" s="370">
        <v>-12.3</v>
      </c>
      <c r="AR55" s="371">
        <v>24.1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1662349</v>
      </c>
      <c r="AN56" s="375">
        <v>16470</v>
      </c>
      <c r="AO56" s="376">
        <v>65.900000000000006</v>
      </c>
      <c r="AP56" s="377">
        <v>23352</v>
      </c>
      <c r="AQ56" s="378">
        <v>-9.6999999999999993</v>
      </c>
      <c r="AR56" s="379">
        <v>75.599999999999994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4279678</v>
      </c>
      <c r="AN57" s="367">
        <v>42308</v>
      </c>
      <c r="AO57" s="368">
        <v>-18.3</v>
      </c>
      <c r="AP57" s="369">
        <v>45588</v>
      </c>
      <c r="AQ57" s="370">
        <v>8.6999999999999993</v>
      </c>
      <c r="AR57" s="371">
        <v>-27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1717349</v>
      </c>
      <c r="AN58" s="375">
        <v>16977</v>
      </c>
      <c r="AO58" s="376">
        <v>3.1</v>
      </c>
      <c r="AP58" s="377">
        <v>24150</v>
      </c>
      <c r="AQ58" s="378">
        <v>3.4</v>
      </c>
      <c r="AR58" s="379">
        <v>-0.3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4399985</v>
      </c>
      <c r="AN59" s="367">
        <v>43158</v>
      </c>
      <c r="AO59" s="368">
        <v>2</v>
      </c>
      <c r="AP59" s="369">
        <v>44161</v>
      </c>
      <c r="AQ59" s="370">
        <v>-3.1</v>
      </c>
      <c r="AR59" s="371">
        <v>5.0999999999999996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1934360</v>
      </c>
      <c r="AN60" s="375">
        <v>18974</v>
      </c>
      <c r="AO60" s="376">
        <v>11.8</v>
      </c>
      <c r="AP60" s="377">
        <v>23644</v>
      </c>
      <c r="AQ60" s="378">
        <v>-2.1</v>
      </c>
      <c r="AR60" s="379">
        <v>13.9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4558171</v>
      </c>
      <c r="AN61" s="382">
        <v>45158</v>
      </c>
      <c r="AO61" s="383">
        <v>5.7</v>
      </c>
      <c r="AP61" s="384">
        <v>44801</v>
      </c>
      <c r="AQ61" s="385">
        <v>-1</v>
      </c>
      <c r="AR61" s="371">
        <v>6.7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1492828</v>
      </c>
      <c r="AN62" s="375">
        <v>14771</v>
      </c>
      <c r="AO62" s="376">
        <v>12.8</v>
      </c>
      <c r="AP62" s="377">
        <v>24575</v>
      </c>
      <c r="AQ62" s="378">
        <v>-0.2</v>
      </c>
      <c r="AR62" s="379">
        <v>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ggPnaGdiJ3PG254/teFGMggR6xd/6zOSWobmUanTKXSFtGhNAYYsgupPfXL0VrjV/6paT8P1y9LN4HQTAHn/w==" saltValue="sSKtfWOBTAIWOXy+o09E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EknE3DdwTIVkMOOjkbJFFD/0aNyLzFddtlSd1YPvrLksLVo/dnmgN2e13ujpGeetrmBQZITNYFHhREa26DbUWA==" saltValue="mR/8LrTxPLn3ov+n3tfz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wQSszYePmcgfICmOe2NNkYceWjXprEg+XVai4Sy+qnrmT/Shgr1jKDwRFcUBCSbgKzCztraourJyBefQj5Jlkg==" saltValue="8gJQUQI6o0pSIbn/urLC4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30.34</v>
      </c>
      <c r="G47" s="12">
        <v>27.75</v>
      </c>
      <c r="H47" s="12">
        <v>25.44</v>
      </c>
      <c r="I47" s="12">
        <v>21.85</v>
      </c>
      <c r="J47" s="13">
        <v>19.95</v>
      </c>
    </row>
    <row r="48" spans="2:10" ht="57.75" customHeight="1">
      <c r="B48" s="14"/>
      <c r="C48" s="1240" t="s">
        <v>4</v>
      </c>
      <c r="D48" s="1240"/>
      <c r="E48" s="1241"/>
      <c r="F48" s="15">
        <v>3.57</v>
      </c>
      <c r="G48" s="16">
        <v>4.0199999999999996</v>
      </c>
      <c r="H48" s="16">
        <v>3.61</v>
      </c>
      <c r="I48" s="16">
        <v>3.16</v>
      </c>
      <c r="J48" s="17">
        <v>5.12</v>
      </c>
    </row>
    <row r="49" spans="2:10" ht="57.75" customHeight="1" thickBot="1">
      <c r="B49" s="18"/>
      <c r="C49" s="1242" t="s">
        <v>5</v>
      </c>
      <c r="D49" s="1242"/>
      <c r="E49" s="1243"/>
      <c r="F49" s="19">
        <v>2.21</v>
      </c>
      <c r="G49" s="20">
        <v>1.52</v>
      </c>
      <c r="H49" s="20" t="s">
        <v>570</v>
      </c>
      <c r="I49" s="20" t="s">
        <v>571</v>
      </c>
      <c r="J49" s="21" t="s">
        <v>572</v>
      </c>
    </row>
    <row r="50" spans="2:10" ht="13.5" customHeight="1"/>
  </sheetData>
  <sheetProtection algorithmName="SHA-512" hashValue="V3Nd/VKU3jOR3eihM29FTHCPPlxOsAvB03UBRFUgqTvlnkAPGQlTuMHcF6DVw9M0gnmTAN1jvN1jILBXm859/Q==" saltValue="UPTSnVVdUVj4aq7T8NtMW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川畑 亘平</dc:creator>
  <cp:lastModifiedBy> </cp:lastModifiedBy>
  <cp:lastPrinted>2022-09-28T01:51:53Z</cp:lastPrinted>
  <dcterms:created xsi:type="dcterms:W3CDTF">2022-09-22T05:13:32Z</dcterms:created>
  <dcterms:modified xsi:type="dcterms:W3CDTF">2022-09-28T01:51:59Z</dcterms:modified>
</cp:coreProperties>
</file>