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 r="U37"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<sst xmlns="http://schemas.openxmlformats.org/spreadsheetml/2006/main" count="1198" uniqueCount="619">
  <si>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</si>
  <si>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</si>
  <si>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</si>
  <si>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</si>
  <si>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</si>
  <si>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</si>
  <si>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</si>
  <si>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</si>
  <si>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</si>
  <si>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</si>
  <si>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</si>
  <si>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</si>
  <si>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</si>
  <si>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</si>
  <si>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</si>
  <si>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</si>
  <si>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</si>
  <si>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</si>
  <si>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</si>
  <si>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</si>
  <si>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</si>
  <si>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</si>
  <si>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</si>
  <si>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</si>
  <si>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</si>
  <si>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</si>
  <si>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</si>
  <si>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</si>
  <si>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</si>
  <si>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</si>
  <si>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</si>
  <si>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</si>
  <si>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</si>
  <si>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</si>
  <si>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</si>
  <si>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</si>
  <si>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</si>
  <si>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</si>
  <si>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</si>
  <si>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</si>
  <si>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</si>
  <si>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</si>
  <si>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</si>
  <si>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</si>
  <si>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</si>
  <si>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</si>
  <si>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</si>
  <si>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</si>
  <si>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</si>
  <si>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</si>
  <si>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</si>
  <si>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</si>
  <si>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</si>
  <si>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</si>
  <si>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</si>
  <si>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</si>
  <si>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</si>
  <si>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</si>
  <si>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</si>
  <si>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</si>
  <si>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</si>
  <si>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</si>
  <si>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</si>
  <si>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</si>
  <si>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</si>
  <si>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</si>
  <si>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</si>
  <si>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</si>
  <si>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</si>
  <si>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</si>
  <si>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</si>
  <si>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</si>
  <si>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</si>
  <si>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</si>
  <si>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</si>
  <si>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</si>
  <si>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</si>
  <si>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</si>
  <si>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</si>
  <si>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</si>
  <si>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</si>
  <si>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</si>
  <si>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</si>
  <si>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</si>
  <si>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</si>
  <si>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</si>
  <si>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</si>
  <si>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</si>
  <si>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</si>
  <si>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</si>
  <si>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</si>
  <si>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</si>
  <si>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</si>
  <si>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</si>
  <si>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</si>
  <si>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</si>
  <si>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</si>
  <si>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太宰府市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</si>
  <si>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</si>
  <si>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</si>
  <si>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</si>
  <si>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</si>
  <si>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</si>
  <si>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</si>
  <si>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</si>
  <si>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</si>
  <si>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</si>
  <si>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</si>
  <si>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</si>
  <si>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</si>
  <si>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</si>
  <si>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</si>
  <si>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</si>
  <si>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</si>
  <si>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</si>
  <si>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</si>
  <si>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</si>
  <si>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</si>
  <si>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</si>
  <si>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</si>
  <si>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</si>
  <si>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</si>
  <si>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</si>
  <si>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</si>
  <si>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</si>
  <si>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</si>
  <si>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</si>
  <si>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</si>
  <si>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</si>
  <si>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</si>
  <si>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</si>
  <si>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</si>
  <si>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</si>
  <si>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</si>
  <si>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</si>
  <si>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</si>
  <si>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</si>
  <si>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</si>
  <si>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</si>
  <si>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</si>
  <si>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</si>
  <si>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</si>
  <si>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</si>
  <si>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</si>
  <si>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</si>
  <si>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</si>
  <si>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</si>
  <si>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</si>
  <si>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</si>
  <si>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</si>
  <si>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</si>
  <si>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</si>
  <si>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</si>
  <si>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</si>
  <si>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</si>
  <si>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</si>
  <si>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</si>
  <si>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</si>
  <si>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</si>
  <si>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</si>
  <si>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</si>
  <si>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</si>
  <si>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</si>
  <si>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</si>
  <si>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</si>
  <si>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</si>
  <si>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</si>
  <si>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</si>
  <si>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</si>
  <si>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</si>
  <si>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</si>
  <si>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</si>
  <si>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</si>
  <si>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</si>
  <si>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</si>
  <si>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</si>
  <si>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</si>
  <si>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</si>
  <si>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</si>
  <si>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</si>
  <si>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</si>
  <si>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</si>
  <si>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</si>
  <si>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</si>
  <si>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</si>
  <si>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</si>
  <si>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</si>
  <si>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</si>
  <si>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</si>
  <si>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</si>
  <si>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</si>
  <si>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</si>
  <si>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</si>
  <si>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</si>
  <si>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</si>
  <si>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</si>
  <si>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</si>
  <si>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</si>
  <si>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</si>
  <si>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</si>
  <si>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</si>
  <si>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</si>
  <si>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</si>
  <si>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</si>
  <si>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</si>
  <si>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</si>
  <si>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</si>
  <si>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</si>
  <si>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福岡県太宰府市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</si>
  <si>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</si>
  <si>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</si>
  <si>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</si>
  <si>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</si>
  <si>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</si>
  <si>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</si>
  <si>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</si>
  <si>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</si>
  <si>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</si>
  <si>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</si>
  <si>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</si>
  <si>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</si>
  <si>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</si>
  <si>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</si>
  <si>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</si>
  <si>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</si>
  <si>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</si>
  <si>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</si>
  <si>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</si>
  <si>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</si>
  <si>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</si>
  <si>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</si>
  <si>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</si>
  <si>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</si>
  <si>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</si>
  <si>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</si>
  <si>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</si>
  <si>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</si>
  <si>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</si>
  <si>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</si>
  <si>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</si>
  <si>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</si>
  <si>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</si>
  <si>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</si>
  <si>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</si>
  <si>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</si>
  <si>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</si>
  <si>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</si>
  <si>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</si>
  <si>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</si>
  <si>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</si>
  <si>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</si>
  <si>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</si>
  <si>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</si>
  <si>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</si>
  <si>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</si>
  <si>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</si>
  <si>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</si>
  <si>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</si>
  <si>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</si>
  <si>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</si>
  <si>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</si>
  <si>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</si>
  <si>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</si>
  <si>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</si>
  <si>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</si>
  <si>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</si>
  <si>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</si>
  <si>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</si>
  <si>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</si>
  <si>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</si>
  <si>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</si>
  <si>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</si>
  <si>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</si>
  <si>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</si>
  <si>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</si>
  <si>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</si>
  <si>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</si>
  <si>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</si>
  <si>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</si>
  <si>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</si>
  <si>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</si>
  <si>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</si>
  <si>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</si>
  <si>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</si>
  <si>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</si>
  <si>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</si>
  <si>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</si>
  <si>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</si>
  <si>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</si>
  <si>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</si>
  <si>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</si>
  <si>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</si>
  <si>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</si>
  <si>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</si>
  <si>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</si>
  <si>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</si>
  <si>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</si>
  <si>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</si>
  <si>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</si>
  <si>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</si>
  <si>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</si>
  <si>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</si>
  <si>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</si>
  <si>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</si>
  <si>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</si>
  <si>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</si>
  <si>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</si>
  <si>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</si>
  <si>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</si>
  <si>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</si>
  <si>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</si>
  <si>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</si>
  <si>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</si>
  <si>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</si>
  <si>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</si>
  <si>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</si>
  <si>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</si>
  <si>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</si>
  <si>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</si>
  <si>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</si>
  <si>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</si>
  <si>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</si>
  <si>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</si>
  <si>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</si>
  <si>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</si>
  <si>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</si>
  <si>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</si>
  <si>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</si>
  <si>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</si>
  <si>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</si>
  <si>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</si>
  <si>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</si>
  <si>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</si>
  <si>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</si>
  <si>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</si>
  <si>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</si>
  <si>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</si>
  <si>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</si>
  <si>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</si>
  <si>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</si>
  <si>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</si>
  <si>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</si>
  <si>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</si>
  <si>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</si>
  <si>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</si>
  <si>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</si>
  <si>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</si>
  <si>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</si>
  <si>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</si>
  <si>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</si>
  <si>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</si>
  <si>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</si>
  <si>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</si>
  <si>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</si>
  <si>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</si>
  <si>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</si>
  <si>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</si>
  <si>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</si>
  <si>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</si>
  <si>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</si>
  <si>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</si>
  <si>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</si>
  <si>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</si>
  <si>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福岡県太宰府市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</si>
  <si>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</si>
  <si>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</si>
  <si>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</si>
  <si>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</si>
  <si>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</si>
  <si>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</si>
  <si>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</si>
  <si>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</si>
  <si>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</si>
  <si>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</si>
  <si>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</si>
  <si>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</si>
  <si>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</si>
  <si>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</si>
  <si>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</si>
  <si>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</si>
  <si>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</si>
  <si>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</si>
  <si>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</si>
  <si>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</si>
  <si>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</si>
  <si>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</si>
  <si>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</si>
  <si>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</si>
  <si>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</si>
  <si>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</si>
  <si>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</si>
  <si>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</si>
  <si>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</si>
  <si>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</si>
  <si>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</si>
  <si>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</si>
  <si>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</si>
  <si>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</si>
  <si>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</si>
  <si>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</si>
  <si>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</si>
  <si>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</si>
  <si>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</si>
  <si>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</si>
  <si>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</si>
  <si>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</si>
  <si>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</si>
  <si>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</si>
  <si>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</si>
  <si>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</si>
  <si>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</si>
  <si>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</si>
  <si>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</si>
  <si>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</si>
  <si>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</si>
  <si>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</si>
  <si>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</si>
  <si>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</si>
  <si>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</si>
  <si>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</si>
  <si>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</si>
  <si>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</si>
  <si>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</si>
  <si>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</si>
  <si>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</si>
  <si>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</si>
  <si>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</si>
  <si>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</si>
  <si>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</si>
  <si>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</si>
  <si>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</si>
  <si>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</si>
  <si>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</si>
  <si>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</si>
  <si>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</si>
  <si>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</si>
  <si>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</si>
  <si>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</si>
  <si>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</si>
  <si>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</si>
  <si>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</si>
  <si>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</si>
  <si>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</si>
  <si>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</si>
  <si>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</si>
  <si>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</si>
  <si>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</si>
  <si>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</si>
  <si>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</si>
  <si>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</si>
  <si>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</si>
  <si>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</si>
  <si>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</si>
  <si>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</si>
  <si>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</si>
  <si>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</si>
  <si>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</si>
  <si>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</si>
  <si>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</si>
  <si>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</si>
  <si>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</si>
  <si>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</si>
  <si>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</si>
  <si>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</si>
  <si>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</si>
  <si>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</si>
  <si>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</si>
  <si>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</si>
  <si>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</si>
  <si>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</si>
  <si>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</si>
  <si>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</si>
  <si>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</si>
  <si>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</si>
  <si>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</si>
  <si>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</si>
  <si>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</si>
  <si>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</si>
  <si>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</si>
  <si>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</si>
  <si>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</si>
  <si>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</si>
  <si>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</si>
  <si>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</si>
  <si>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</si>
  <si>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</si>
  <si>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</si>
  <si>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</si>
  <si>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</si>
  <si>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</si>
  <si>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</si>
  <si>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</si>
  <si>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</si>
  <si>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</si>
  <si>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</si>
  <si>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</si>
  <si>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</si>
  <si>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</si>
  <si>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</si>
  <si>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</si>
  <si>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</si>
  <si>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</si>
  <si>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</si>
  <si>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</si>
  <si>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</si>
  <si>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</si>
  <si>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</si>
  <si>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</si>
  <si>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</si>
  <si>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</si>
  <si>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</si>
  <si>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</si>
  <si>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</si>
  <si>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</si>
  <si>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</si>
  <si>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</si>
  <si>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</si>
  <si>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</si>
  <si>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</si>
  <si>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</si>
  <si>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</si>
  <si>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</si>
  <si>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</si>
  <si>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</si>
  <si>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</si>
  <si>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</si>
  <si>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</si>
  <si>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</si>
  <si>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</si>
  <si>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</si>
  <si>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</si>
  <si>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</si>
  <si>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</si>
  <si>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</si>
  <si>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</si>
  <si>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</si>
  <si>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</si>
  <si>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</si>
  <si>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</si>
  <si>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</si>
  <si>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</si>
  <si>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</si>
  <si>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</si>
  <si>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</si>
  <si>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</si>
  <si>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</si>
  <si>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</si>
  <si>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</si>
  <si>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</si>
  <si>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</si>
  <si>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</si>
  <si>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</si>
  <si>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</si>
  <si>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t>
  </si>
  <si>
    <t>水道事業会計</t>
  </si>
  <si>
    <t>一般会計</t>
  </si>
  <si>
    <t>下水道事業会計</t>
  </si>
  <si>
    <t>国民健康保険事業特別会計</t>
  </si>
  <si>
    <t>▲ 1.69</t>
  </si>
  <si>
    <t>▲ 1.30</t>
  </si>
  <si>
    <t>後期高齢者医療特別会計</t>
  </si>
  <si>
    <t>介護保険事業特別会計（保険事業勘定）</t>
  </si>
  <si>
    <t>住宅新築資金等貸付事業特別会計</t>
  </si>
  <si>
    <t>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</si>
  <si>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</si>
  <si>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</si>
  <si>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</si>
  <si>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</si>
  <si>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</si>
  <si>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</si>
  <si>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</si>
  <si>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</si>
  <si>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</si>
  <si>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両筑衛生施設組合</t>
    <rPh sb="0" eb="8">
      <t>リョウチク</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</si>
  <si>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</si>
  <si>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</si>
  <si>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</si>
  <si>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</si>
  <si>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</si>
  <si>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筑紫野太宰府消防組合</t>
    <rPh sb="0" eb="10">
      <t>チクタ</t>
    </rPh>
    <phoneticPr fontId="2"/>
  </si>
  <si>
    <t>山神水道企業団</t>
    <rPh sb="0" eb="7">
      <t>ヤマガミ</t>
    </rPh>
    <phoneticPr fontId="2"/>
  </si>
  <si>
    <t>福岡地区水道企業団</t>
    <rPh sb="0" eb="9">
      <t>フクスイ</t>
    </rPh>
    <phoneticPr fontId="2"/>
  </si>
  <si>
    <t>大野城太宰府環境施設組合</t>
    <rPh sb="0" eb="12">
      <t>オオノジョウダザイフ</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</si>
  <si>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</si>
  <si>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</si>
  <si>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筑慈苑施設組合</t>
    <rPh sb="0" eb="7">
      <t>チクジエン</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</si>
  <si>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</si>
  <si>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福岡都市圏南部環境事業組合</t>
    <rPh sb="0" eb="13">
      <t>トシケンナンブ</t>
    </rPh>
    <phoneticPr fontId="2"/>
  </si>
  <si>
    <t>福岡県後期高齢者医療広域連合（一般会計）</t>
    <rPh sb="0" eb="14">
      <t>コウイキレンゴウ</t>
    </rPh>
    <rPh sb="15" eb="17">
      <t>イッパン</t>
    </rPh>
    <rPh sb="17" eb="19">
      <t>カイケイ</t>
    </rPh>
    <phoneticPr fontId="2"/>
  </si>
  <si>
    <t>福岡県後期高齢者医療広域連合（後期高齢者医療特別会計）</t>
    <rPh sb="0" eb="14">
      <t>コウイキレンゴウ</t>
    </rPh>
    <rPh sb="15" eb="26">
      <t>コウキトッカイ</t>
    </rPh>
    <phoneticPr fontId="2"/>
  </si>
  <si>
    <t>太宰府市文化スポーツ振興財団</t>
    <rPh sb="0" eb="4">
      <t>ダザイフシ</t>
    </rPh>
    <rPh sb="4" eb="6">
      <t>ブンカ</t>
    </rPh>
    <rPh sb="10" eb="12">
      <t>シンコウ</t>
    </rPh>
    <rPh sb="12" eb="14">
      <t>ザイダン</t>
    </rPh>
    <phoneticPr fontId="2"/>
  </si>
  <si>
    <t>太宰府市国際交流協会</t>
    <rPh sb="0" eb="4">
      <t>ダザイフシ</t>
    </rPh>
    <rPh sb="4" eb="6">
      <t>コクサイ</t>
    </rPh>
    <rPh sb="6" eb="8">
      <t>コウリュウ</t>
    </rPh>
    <rPh sb="8" eb="10">
      <t>キョウカイ</t>
    </rPh>
    <phoneticPr fontId="2"/>
  </si>
  <si>
    <t>太宰府市土地開発公社</t>
    <rPh sb="0" eb="4">
      <t>ダザイフシ</t>
    </rPh>
    <rPh sb="4" eb="6">
      <t>トチ</t>
    </rPh>
    <rPh sb="6" eb="8">
      <t>カイハツ</t>
    </rPh>
    <rPh sb="8" eb="10">
      <t>コウシャ</t>
    </rPh>
    <phoneticPr fontId="2"/>
  </si>
  <si>
    <t>公共施設整備基金</t>
    <rPh sb="0" eb="8">
      <t>コウキョウシセツセイビキキン</t>
    </rPh>
    <phoneticPr fontId="5"/>
  </si>
  <si>
    <t>地域福祉基金</t>
    <rPh sb="0" eb="6">
      <t>チイキフクシキキン</t>
    </rPh>
    <phoneticPr fontId="5"/>
  </si>
  <si>
    <t>国際交流振興基金</t>
    <rPh sb="0" eb="2">
      <t>コクサイ</t>
    </rPh>
    <rPh sb="2" eb="4">
      <t>コウリュウ</t>
    </rPh>
    <rPh sb="4" eb="6">
      <t>シンコウ</t>
    </rPh>
    <rPh sb="6" eb="8">
      <t>キキン</t>
    </rPh>
    <phoneticPr fontId="5"/>
  </si>
  <si>
    <t>歴史と文化の環境整備基金</t>
    <rPh sb="0" eb="2">
      <t>レキシ</t>
    </rPh>
    <rPh sb="3" eb="5">
      <t>ブンカ</t>
    </rPh>
    <rPh sb="6" eb="8">
      <t>カンキョウ</t>
    </rPh>
    <rPh sb="8" eb="10">
      <t>セイビ</t>
    </rPh>
    <rPh sb="10" eb="12">
      <t>キキン</t>
    </rPh>
    <phoneticPr fontId="5"/>
  </si>
  <si>
    <t>住宅新築資金等公債償還積立金</t>
    <rPh sb="0" eb="2">
      <t>ジュウタク</t>
    </rPh>
    <rPh sb="2" eb="4">
      <t>シンチク</t>
    </rPh>
    <rPh sb="4" eb="6">
      <t>シキン</t>
    </rPh>
    <rPh sb="6" eb="7">
      <t>トウ</t>
    </rPh>
    <rPh sb="7" eb="9">
      <t>コウサイ</t>
    </rPh>
    <rPh sb="9" eb="11">
      <t>ショウカン</t>
    </rPh>
    <rPh sb="11" eb="13">
      <t>ツミタテ</t>
    </rPh>
    <rPh sb="13" eb="14">
      <t>キン</t>
    </rPh>
    <phoneticPr fontId="5"/>
  </si>
  <si>
    <t>-</t>
    <phoneticPr fontId="2"/>
  </si>
  <si>
    <t>法適用企業</t>
    <rPh sb="0" eb="1">
      <t>ホウ</t>
    </rPh>
    <rPh sb="1" eb="3">
      <t>テキヨウ</t>
    </rPh>
    <rPh sb="3" eb="5">
      <t>キギョウ</t>
    </rPh>
    <phoneticPr fontId="2"/>
  </si>
  <si>
    <t>-</t>
    <phoneticPr fontId="2"/>
  </si>
  <si>
    <t>-</t>
    <phoneticPr fontId="2"/>
  </si>
  <si>
    <t>-</t>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</si>
  <si>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4">
      <t>トッカイ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</si>
  <si>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2">
      <t>トッカイ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</si>
  <si>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</si>
  <si>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</si>
  <si>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</si>
  <si>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</si>
  <si>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</si>
  <si>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</si>
  <si>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</si>
  <si>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健全な数値を維持しており、実質公債費比率についても類似団体と比較して低い数値を維持しているが、今後は学校施設や福祉施設などの老朽化が進んでいる施設の長寿命化および複合化を進めていく必要があり、公債費の増が見込まれることから、これまで以上に市債残高の管理や新規発行の抑制など、公債費の適正化に取り込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</si>
  <si>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</si>
  <si>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</si>
  <si>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</si>
  <si>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健全な数値を維持しており、有形固定資産減価償却率は類似団体と比較し低い水準であるが、学校施設や福祉施設などの老朽化が著しいため、引き続き財政の健全化に努めながら、今後公共施設再編計画や個別施設計画による計画的な各施設の長寿命化および複合化を進め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</si>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</sst>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45FC-4919-BFF6-045C1C68E2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59305</c:v>
                </c:pt>
                <c:pt idx="1">
                  <c:v>37345</c:v>
                </c:pt>
                <c:pt idx="2">
                  <c:v>25946</c:v>
                </c:pt>
                <c:pt idx="3">
                  <c:v>37946</c:v>
                </c:pt>
                <c:pt idx="4">
                  <c:v>27961</c:v>
                </c:pt>
              </c:numCache>
            </c:numRef>
          </c:val>
          <c:smooth val="0"/>
          <c:extLst xmlns:c16r2="http://schemas.microsoft.com/office/drawing/2015/06/chart">
            <c:ext xmlns:c16="http://schemas.microsoft.com/office/drawing/2014/chart" uri="{C3380CC4-5D6E-409C-BE32-E72D297353CC}">
              <c16:uniqueId val="{00000001-45FC-4919-BFF6-045C1C68E2AA}"/>
            </c:ext>
          </c:extLst>
        </c:ser>
        <c:dLbls>
          <c:showLegendKey val="0"/>
          <c:showVal val="0"/>
          <c:showCatName val="0"/>
          <c:showSerName val="0"/>
          <c:showPercent val="0"/>
          <c:showBubbleSize val="0"/>
        </c:dLbls>
        <c:marker val="1"/>
        <c:smooth val="0"/>
        <c:axId val="401009416"/>
        <c:axId val="401009800"/>
      </c:lineChart>
      <c:catAx>
        <c:axId val="401009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009800"/>
        <c:crosses val="autoZero"/>
        <c:auto val="1"/>
        <c:lblAlgn val="ctr"/>
        <c:lblOffset val="100"/>
        <c:tickLblSkip val="1"/>
        <c:tickMarkSkip val="1"/>
        <c:noMultiLvlLbl val="0"/>
      </c:catAx>
      <c:valAx>
        <c:axId val="401009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009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4.93</c:v>
                </c:pt>
                <c:pt idx="1">
                  <c:v>4.49</c:v>
                </c:pt>
                <c:pt idx="2">
                  <c:v>4.74</c:v>
                </c:pt>
                <c:pt idx="3">
                  <c:v>4.29</c:v>
                </c:pt>
                <c:pt idx="4">
                  <c:v>9.26</c:v>
                </c:pt>
              </c:numCache>
            </c:numRef>
          </c:val>
          <c:extLst xmlns:c16r2="http://schemas.microsoft.com/office/drawing/2015/06/chart">
            <c:ext xmlns:c16="http://schemas.microsoft.com/office/drawing/2014/chart" uri="{C3380CC4-5D6E-409C-BE32-E72D297353CC}">
              <c16:uniqueId val="{00000000-D6CF-40E9-B12E-F0B5556676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21.29</c:v>
                </c:pt>
                <c:pt idx="1">
                  <c:v>22.62</c:v>
                </c:pt>
                <c:pt idx="2">
                  <c:v>23.17</c:v>
                </c:pt>
                <c:pt idx="3">
                  <c:v>24.09</c:v>
                </c:pt>
                <c:pt idx="4">
                  <c:v>22</c:v>
                </c:pt>
              </c:numCache>
            </c:numRef>
          </c:val>
          <c:extLst xmlns:c16r2="http://schemas.microsoft.com/office/drawing/2015/06/chart">
            <c:ext xmlns:c16="http://schemas.microsoft.com/office/drawing/2014/chart" uri="{C3380CC4-5D6E-409C-BE32-E72D297353CC}">
              <c16:uniqueId val="{00000001-D6CF-40E9-B12E-F0B55566766A}"/>
            </c:ext>
          </c:extLst>
        </c:ser>
        <c:dLbls>
          <c:showLegendKey val="0"/>
          <c:showVal val="0"/>
          <c:showCatName val="0"/>
          <c:showSerName val="0"/>
          <c:showPercent val="0"/>
          <c:showBubbleSize val="0"/>
        </c:dLbls>
        <c:gapWidth val="250"/>
        <c:overlap val="100"/>
        <c:axId val="485437104"/>
        <c:axId val="48815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1.86</c:v>
                </c:pt>
                <c:pt idx="2">
                  <c:v>2.76</c:v>
                </c:pt>
                <c:pt idx="3">
                  <c:v>1.25</c:v>
                </c:pt>
                <c:pt idx="4">
                  <c:v>3.68</c:v>
                </c:pt>
              </c:numCache>
            </c:numRef>
          </c:val>
          <c:smooth val="0"/>
          <c:extLst xmlns:c16r2="http://schemas.microsoft.com/office/drawing/2015/06/chart">
            <c:ext xmlns:c16="http://schemas.microsoft.com/office/drawing/2014/chart" uri="{C3380CC4-5D6E-409C-BE32-E72D297353CC}">
              <c16:uniqueId val="{00000002-D6CF-40E9-B12E-F0B55566766A}"/>
            </c:ext>
          </c:extLst>
        </c:ser>
        <c:dLbls>
          <c:showLegendKey val="0"/>
          <c:showVal val="0"/>
          <c:showCatName val="0"/>
          <c:showSerName val="0"/>
          <c:showPercent val="0"/>
          <c:showBubbleSize val="0"/>
        </c:dLbls>
        <c:marker val="1"/>
        <c:smooth val="0"/>
        <c:axId val="485437104"/>
        <c:axId val="488155744"/>
      </c:lineChart>
      <c:catAx>
        <c:axId val="48543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155744"/>
        <c:crosses val="autoZero"/>
        <c:auto val="1"/>
        <c:lblAlgn val="ctr"/>
        <c:lblOffset val="100"/>
        <c:tickLblSkip val="1"/>
        <c:tickMarkSkip val="1"/>
        <c:noMultiLvlLbl val="0"/>
      </c:catAx>
      <c:valAx>
        <c:axId val="48815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3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BCD-47DD-83D3-68CE5DEB02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CD-47DD-83D3-68CE5DEB02CF}"/>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0.11</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2-5BCD-47DD-83D3-68CE5DEB02C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5BCD-47DD-83D3-68CE5DEB02CF}"/>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0.67</c:v>
                </c:pt>
                <c:pt idx="2">
                  <c:v>#N/A</c:v>
                </c:pt>
                <c:pt idx="3">
                  <c:v>0.75</c:v>
                </c:pt>
                <c:pt idx="4">
                  <c:v>#N/A</c:v>
                </c:pt>
                <c:pt idx="5">
                  <c:v>0.61</c:v>
                </c:pt>
                <c:pt idx="6">
                  <c:v>#N/A</c:v>
                </c:pt>
                <c:pt idx="7">
                  <c:v>0.01</c:v>
                </c:pt>
                <c:pt idx="8">
                  <c:v>#N/A</c:v>
                </c:pt>
                <c:pt idx="9">
                  <c:v>0.2</c:v>
                </c:pt>
              </c:numCache>
            </c:numRef>
          </c:val>
          <c:extLst xmlns:c16r2="http://schemas.microsoft.com/office/drawing/2015/06/chart">
            <c:ext xmlns:c16="http://schemas.microsoft.com/office/drawing/2014/chart" uri="{C3380CC4-5D6E-409C-BE32-E72D297353CC}">
              <c16:uniqueId val="{00000004-5BCD-47DD-83D3-68CE5DEB02C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0.41</c:v>
                </c:pt>
                <c:pt idx="4">
                  <c:v>#N/A</c:v>
                </c:pt>
                <c:pt idx="5">
                  <c:v>0.39</c:v>
                </c:pt>
                <c:pt idx="6">
                  <c:v>#N/A</c:v>
                </c:pt>
                <c:pt idx="7">
                  <c:v>0.35</c:v>
                </c:pt>
                <c:pt idx="8">
                  <c:v>#N/A</c:v>
                </c:pt>
                <c:pt idx="9">
                  <c:v>0.38</c:v>
                </c:pt>
              </c:numCache>
            </c:numRef>
          </c:val>
          <c:extLst xmlns:c16r2="http://schemas.microsoft.com/office/drawing/2015/06/chart">
            <c:ext xmlns:c16="http://schemas.microsoft.com/office/drawing/2014/chart" uri="{C3380CC4-5D6E-409C-BE32-E72D297353CC}">
              <c16:uniqueId val="{00000005-5BCD-47DD-83D3-68CE5DEB02C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1.69</c:v>
                </c:pt>
                <c:pt idx="1">
                  <c:v>#N/A</c:v>
                </c:pt>
                <c:pt idx="2">
                  <c:v>1.3</c:v>
                </c:pt>
                <c:pt idx="3">
                  <c:v>#N/A</c:v>
                </c:pt>
                <c:pt idx="4">
                  <c:v>#N/A</c:v>
                </c:pt>
                <c:pt idx="5">
                  <c:v>0.8</c:v>
                </c:pt>
                <c:pt idx="6">
                  <c:v>#N/A</c:v>
                </c:pt>
                <c:pt idx="7">
                  <c:v>1.69</c:v>
                </c:pt>
                <c:pt idx="8">
                  <c:v>#N/A</c:v>
                </c:pt>
                <c:pt idx="9">
                  <c:v>0.62</c:v>
                </c:pt>
              </c:numCache>
            </c:numRef>
          </c:val>
          <c:extLst xmlns:c16r2="http://schemas.microsoft.com/office/drawing/2015/06/chart">
            <c:ext xmlns:c16="http://schemas.microsoft.com/office/drawing/2014/chart" uri="{C3380CC4-5D6E-409C-BE32-E72D297353CC}">
              <c16:uniqueId val="{00000006-5BCD-47DD-83D3-68CE5DEB02C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4.97</c:v>
                </c:pt>
                <c:pt idx="2">
                  <c:v>#N/A</c:v>
                </c:pt>
                <c:pt idx="3">
                  <c:v>4.6900000000000004</c:v>
                </c:pt>
                <c:pt idx="4">
                  <c:v>#N/A</c:v>
                </c:pt>
                <c:pt idx="5">
                  <c:v>4.4000000000000004</c:v>
                </c:pt>
                <c:pt idx="6">
                  <c:v>#N/A</c:v>
                </c:pt>
                <c:pt idx="7">
                  <c:v>6.66</c:v>
                </c:pt>
                <c:pt idx="8">
                  <c:v>#N/A</c:v>
                </c:pt>
                <c:pt idx="9">
                  <c:v>8.74</c:v>
                </c:pt>
              </c:numCache>
            </c:numRef>
          </c:val>
          <c:extLst xmlns:c16r2="http://schemas.microsoft.com/office/drawing/2015/06/chart">
            <c:ext xmlns:c16="http://schemas.microsoft.com/office/drawing/2014/chart" uri="{C3380CC4-5D6E-409C-BE32-E72D297353CC}">
              <c16:uniqueId val="{00000007-5BCD-47DD-83D3-68CE5DEB02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4.8</c:v>
                </c:pt>
                <c:pt idx="2">
                  <c:v>#N/A</c:v>
                </c:pt>
                <c:pt idx="3">
                  <c:v>4.47</c:v>
                </c:pt>
                <c:pt idx="4">
                  <c:v>#N/A</c:v>
                </c:pt>
                <c:pt idx="5">
                  <c:v>4.72</c:v>
                </c:pt>
                <c:pt idx="6">
                  <c:v>#N/A</c:v>
                </c:pt>
                <c:pt idx="7">
                  <c:v>4.28</c:v>
                </c:pt>
                <c:pt idx="8">
                  <c:v>#N/A</c:v>
                </c:pt>
                <c:pt idx="9">
                  <c:v>9.24</c:v>
                </c:pt>
              </c:numCache>
            </c:numRef>
          </c:val>
          <c:extLst xmlns:c16r2="http://schemas.microsoft.com/office/drawing/2015/06/chart">
            <c:ext xmlns:c16="http://schemas.microsoft.com/office/drawing/2014/chart" uri="{C3380CC4-5D6E-409C-BE32-E72D297353CC}">
              <c16:uniqueId val="{00000008-5BCD-47DD-83D3-68CE5DEB02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16.440000000000001</c:v>
                </c:pt>
                <c:pt idx="2">
                  <c:v>#N/A</c:v>
                </c:pt>
                <c:pt idx="3">
                  <c:v>15.59</c:v>
                </c:pt>
                <c:pt idx="4">
                  <c:v>#N/A</c:v>
                </c:pt>
                <c:pt idx="5">
                  <c:v>14.08</c:v>
                </c:pt>
                <c:pt idx="6">
                  <c:v>#N/A</c:v>
                </c:pt>
                <c:pt idx="7">
                  <c:v>13.71</c:v>
                </c:pt>
                <c:pt idx="8">
                  <c:v>#N/A</c:v>
                </c:pt>
                <c:pt idx="9">
                  <c:v>13.24</c:v>
                </c:pt>
              </c:numCache>
            </c:numRef>
          </c:val>
          <c:extLst xmlns:c16r2="http://schemas.microsoft.com/office/drawing/2015/06/chart">
            <c:ext xmlns:c16="http://schemas.microsoft.com/office/drawing/2014/chart" uri="{C3380CC4-5D6E-409C-BE32-E72D297353CC}">
              <c16:uniqueId val="{00000009-5BCD-47DD-83D3-68CE5DEB02CF}"/>
            </c:ext>
          </c:extLst>
        </c:ser>
        <c:dLbls>
          <c:showLegendKey val="0"/>
          <c:showVal val="0"/>
          <c:showCatName val="0"/>
          <c:showSerName val="0"/>
          <c:showPercent val="0"/>
          <c:showBubbleSize val="0"/>
        </c:dLbls>
        <c:gapWidth val="150"/>
        <c:overlap val="100"/>
        <c:axId val="493313688"/>
        <c:axId val="485853744"/>
      </c:barChart>
      <c:catAx>
        <c:axId val="49331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853744"/>
        <c:crosses val="autoZero"/>
        <c:auto val="1"/>
        <c:lblAlgn val="ctr"/>
        <c:lblOffset val="100"/>
        <c:tickLblSkip val="1"/>
        <c:tickMarkSkip val="1"/>
        <c:noMultiLvlLbl val="0"/>
      </c:catAx>
      <c:valAx>
        <c:axId val="48585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313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2826</c:v>
                </c:pt>
                <c:pt idx="5">
                  <c:v>2918</c:v>
                </c:pt>
                <c:pt idx="8">
                  <c:v>2982</c:v>
                </c:pt>
                <c:pt idx="11">
                  <c:v>2897</c:v>
                </c:pt>
                <c:pt idx="14">
                  <c:v>2798</c:v>
                </c:pt>
              </c:numCache>
            </c:numRef>
          </c:val>
          <c:extLst xmlns:c16r2="http://schemas.microsoft.com/office/drawing/2015/06/chart">
            <c:ext xmlns:c16="http://schemas.microsoft.com/office/drawing/2014/chart" uri="{C3380CC4-5D6E-409C-BE32-E72D297353CC}">
              <c16:uniqueId val="{00000000-63D6-4BDE-8958-19A7EBD6B1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3D6-4BDE-8958-19A7EBD6B1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62</c:v>
                </c:pt>
                <c:pt idx="3">
                  <c:v>59</c:v>
                </c:pt>
                <c:pt idx="6">
                  <c:v>46</c:v>
                </c:pt>
                <c:pt idx="9">
                  <c:v>244</c:v>
                </c:pt>
                <c:pt idx="12">
                  <c:v>285</c:v>
                </c:pt>
              </c:numCache>
            </c:numRef>
          </c:val>
          <c:extLst xmlns:c16r2="http://schemas.microsoft.com/office/drawing/2015/06/chart">
            <c:ext xmlns:c16="http://schemas.microsoft.com/office/drawing/2014/chart" uri="{C3380CC4-5D6E-409C-BE32-E72D297353CC}">
              <c16:uniqueId val="{00000002-63D6-4BDE-8958-19A7EBD6B1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76</c:v>
                </c:pt>
                <c:pt idx="6">
                  <c:v>92</c:v>
                </c:pt>
                <c:pt idx="9">
                  <c:v>1</c:v>
                </c:pt>
                <c:pt idx="12">
                  <c:v>1</c:v>
                </c:pt>
              </c:numCache>
            </c:numRef>
          </c:val>
          <c:extLst xmlns:c16r2="http://schemas.microsoft.com/office/drawing/2015/06/chart">
            <c:ext xmlns:c16="http://schemas.microsoft.com/office/drawing/2014/chart" uri="{C3380CC4-5D6E-409C-BE32-E72D297353CC}">
              <c16:uniqueId val="{00000003-63D6-4BDE-8958-19A7EBD6B1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492</c:v>
                </c:pt>
                <c:pt idx="3">
                  <c:v>425</c:v>
                </c:pt>
                <c:pt idx="6">
                  <c:v>393</c:v>
                </c:pt>
                <c:pt idx="9">
                  <c:v>346</c:v>
                </c:pt>
                <c:pt idx="12">
                  <c:v>328</c:v>
                </c:pt>
              </c:numCache>
            </c:numRef>
          </c:val>
          <c:extLst xmlns:c16r2="http://schemas.microsoft.com/office/drawing/2015/06/chart">
            <c:ext xmlns:c16="http://schemas.microsoft.com/office/drawing/2014/chart" uri="{C3380CC4-5D6E-409C-BE32-E72D297353CC}">
              <c16:uniqueId val="{00000004-63D6-4BDE-8958-19A7EBD6B1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D6-4BDE-8958-19A7EBD6B1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D6-4BDE-8958-19A7EBD6B1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2367</c:v>
                </c:pt>
                <c:pt idx="3">
                  <c:v>2438</c:v>
                </c:pt>
                <c:pt idx="6">
                  <c:v>2565</c:v>
                </c:pt>
                <c:pt idx="9">
                  <c:v>2615</c:v>
                </c:pt>
                <c:pt idx="12">
                  <c:v>2564</c:v>
                </c:pt>
              </c:numCache>
            </c:numRef>
          </c:val>
          <c:extLst xmlns:c16r2="http://schemas.microsoft.com/office/drawing/2015/06/chart">
            <c:ext xmlns:c16="http://schemas.microsoft.com/office/drawing/2014/chart" uri="{C3380CC4-5D6E-409C-BE32-E72D297353CC}">
              <c16:uniqueId val="{00000007-63D6-4BDE-8958-19A7EBD6B19F}"/>
            </c:ext>
          </c:extLst>
        </c:ser>
        <c:dLbls>
          <c:showLegendKey val="0"/>
          <c:showVal val="0"/>
          <c:showCatName val="0"/>
          <c:showSerName val="0"/>
          <c:showPercent val="0"/>
          <c:showBubbleSize val="0"/>
        </c:dLbls>
        <c:gapWidth val="100"/>
        <c:overlap val="100"/>
        <c:axId val="493281328"/>
        <c:axId val="49328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142</c:v>
                </c:pt>
                <c:pt idx="2">
                  <c:v>#N/A</c:v>
                </c:pt>
                <c:pt idx="3">
                  <c:v>#N/A</c:v>
                </c:pt>
                <c:pt idx="4">
                  <c:v>80</c:v>
                </c:pt>
                <c:pt idx="5">
                  <c:v>#N/A</c:v>
                </c:pt>
                <c:pt idx="6">
                  <c:v>#N/A</c:v>
                </c:pt>
                <c:pt idx="7">
                  <c:v>114</c:v>
                </c:pt>
                <c:pt idx="8">
                  <c:v>#N/A</c:v>
                </c:pt>
                <c:pt idx="9">
                  <c:v>#N/A</c:v>
                </c:pt>
                <c:pt idx="10">
                  <c:v>309</c:v>
                </c:pt>
                <c:pt idx="11">
                  <c:v>#N/A</c:v>
                </c:pt>
                <c:pt idx="12">
                  <c:v>#N/A</c:v>
                </c:pt>
                <c:pt idx="13">
                  <c:v>380</c:v>
                </c:pt>
                <c:pt idx="14">
                  <c:v>#N/A</c:v>
                </c:pt>
              </c:numCache>
            </c:numRef>
          </c:val>
          <c:smooth val="0"/>
          <c:extLst xmlns:c16r2="http://schemas.microsoft.com/office/drawing/2015/06/chart">
            <c:ext xmlns:c16="http://schemas.microsoft.com/office/drawing/2014/chart" uri="{C3380CC4-5D6E-409C-BE32-E72D297353CC}">
              <c16:uniqueId val="{00000008-63D6-4BDE-8958-19A7EBD6B19F}"/>
            </c:ext>
          </c:extLst>
        </c:ser>
        <c:dLbls>
          <c:showLegendKey val="0"/>
          <c:showVal val="0"/>
          <c:showCatName val="0"/>
          <c:showSerName val="0"/>
          <c:showPercent val="0"/>
          <c:showBubbleSize val="0"/>
        </c:dLbls>
        <c:marker val="1"/>
        <c:smooth val="0"/>
        <c:axId val="493281328"/>
        <c:axId val="493281712"/>
      </c:lineChart>
      <c:catAx>
        <c:axId val="49328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281712"/>
        <c:crosses val="autoZero"/>
        <c:auto val="1"/>
        <c:lblAlgn val="ctr"/>
        <c:lblOffset val="100"/>
        <c:tickLblSkip val="1"/>
        <c:tickMarkSkip val="1"/>
        <c:noMultiLvlLbl val="0"/>
      </c:catAx>
      <c:valAx>
        <c:axId val="49328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28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21453</c:v>
                </c:pt>
                <c:pt idx="5">
                  <c:v>21298</c:v>
                </c:pt>
                <c:pt idx="8">
                  <c:v>21096</c:v>
                </c:pt>
                <c:pt idx="11">
                  <c:v>20727</c:v>
                </c:pt>
                <c:pt idx="14">
                  <c:v>20197</c:v>
                </c:pt>
              </c:numCache>
            </c:numRef>
          </c:val>
          <c:extLst xmlns:c16r2="http://schemas.microsoft.com/office/drawing/2015/06/chart">
            <c:ext xmlns:c16="http://schemas.microsoft.com/office/drawing/2014/chart" uri="{C3380CC4-5D6E-409C-BE32-E72D297353CC}">
              <c16:uniqueId val="{00000000-6D6E-4DC8-AC94-88FC560EB3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7607</c:v>
                </c:pt>
                <c:pt idx="5">
                  <c:v>7066</c:v>
                </c:pt>
                <c:pt idx="8">
                  <c:v>6450</c:v>
                </c:pt>
                <c:pt idx="11">
                  <c:v>5890</c:v>
                </c:pt>
                <c:pt idx="14">
                  <c:v>5484</c:v>
                </c:pt>
              </c:numCache>
            </c:numRef>
          </c:val>
          <c:extLst xmlns:c16r2="http://schemas.microsoft.com/office/drawing/2015/06/chart">
            <c:ext xmlns:c16="http://schemas.microsoft.com/office/drawing/2014/chart" uri="{C3380CC4-5D6E-409C-BE32-E72D297353CC}">
              <c16:uniqueId val="{00000001-6D6E-4DC8-AC94-88FC560EB3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4634</c:v>
                </c:pt>
                <c:pt idx="5">
                  <c:v>5141</c:v>
                </c:pt>
                <c:pt idx="8">
                  <c:v>5252</c:v>
                </c:pt>
                <c:pt idx="11">
                  <c:v>5565</c:v>
                </c:pt>
                <c:pt idx="14">
                  <c:v>5416</c:v>
                </c:pt>
              </c:numCache>
            </c:numRef>
          </c:val>
          <c:extLst xmlns:c16r2="http://schemas.microsoft.com/office/drawing/2015/06/chart">
            <c:ext xmlns:c16="http://schemas.microsoft.com/office/drawing/2014/chart" uri="{C3380CC4-5D6E-409C-BE32-E72D297353CC}">
              <c16:uniqueId val="{00000002-6D6E-4DC8-AC94-88FC560EB3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D6E-4DC8-AC94-88FC560EB3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D6E-4DC8-AC94-88FC560EB3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6E-4DC8-AC94-88FC560EB3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6E-4DC8-AC94-88FC560EB3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3525</c:v>
                </c:pt>
                <c:pt idx="3">
                  <c:v>3453</c:v>
                </c:pt>
                <c:pt idx="6">
                  <c:v>3456</c:v>
                </c:pt>
                <c:pt idx="9">
                  <c:v>3167</c:v>
                </c:pt>
                <c:pt idx="12">
                  <c:v>2832</c:v>
                </c:pt>
              </c:numCache>
            </c:numRef>
          </c:val>
          <c:extLst xmlns:c16r2="http://schemas.microsoft.com/office/drawing/2015/06/chart">
            <c:ext xmlns:c16="http://schemas.microsoft.com/office/drawing/2014/chart" uri="{C3380CC4-5D6E-409C-BE32-E72D297353CC}">
              <c16:uniqueId val="{00000007-6D6E-4DC8-AC94-88FC560EB3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3432</c:v>
                </c:pt>
                <c:pt idx="3">
                  <c:v>3115</c:v>
                </c:pt>
                <c:pt idx="6">
                  <c:v>2809</c:v>
                </c:pt>
                <c:pt idx="9">
                  <c:v>2592</c:v>
                </c:pt>
                <c:pt idx="12">
                  <c:v>2479</c:v>
                </c:pt>
              </c:numCache>
            </c:numRef>
          </c:val>
          <c:extLst xmlns:c16r2="http://schemas.microsoft.com/office/drawing/2015/06/chart">
            <c:ext xmlns:c16="http://schemas.microsoft.com/office/drawing/2014/chart" uri="{C3380CC4-5D6E-409C-BE32-E72D297353CC}">
              <c16:uniqueId val="{00000008-6D6E-4DC8-AC94-88FC560EB3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18</c:v>
                </c:pt>
                <c:pt idx="6">
                  <c:v>0</c:v>
                </c:pt>
                <c:pt idx="9">
                  <c:v>0</c:v>
                </c:pt>
                <c:pt idx="12">
                  <c:v>0</c:v>
                </c:pt>
              </c:numCache>
            </c:numRef>
          </c:val>
          <c:extLst xmlns:c16r2="http://schemas.microsoft.com/office/drawing/2015/06/chart">
            <c:ext xmlns:c16="http://schemas.microsoft.com/office/drawing/2014/chart" uri="{C3380CC4-5D6E-409C-BE32-E72D297353CC}">
              <c16:uniqueId val="{00000009-6D6E-4DC8-AC94-88FC560EB3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24491</c:v>
                </c:pt>
                <c:pt idx="3">
                  <c:v>24180</c:v>
                </c:pt>
                <c:pt idx="6">
                  <c:v>23434</c:v>
                </c:pt>
                <c:pt idx="9">
                  <c:v>22766</c:v>
                </c:pt>
                <c:pt idx="12">
                  <c:v>21854</c:v>
                </c:pt>
              </c:numCache>
            </c:numRef>
          </c:val>
          <c:extLst xmlns:c16r2="http://schemas.microsoft.com/office/drawing/2015/06/chart">
            <c:ext xmlns:c16="http://schemas.microsoft.com/office/drawing/2014/chart" uri="{C3380CC4-5D6E-409C-BE32-E72D297353CC}">
              <c16:uniqueId val="{0000000A-6D6E-4DC8-AC94-88FC560EB373}"/>
            </c:ext>
          </c:extLst>
        </c:ser>
        <c:dLbls>
          <c:showLegendKey val="0"/>
          <c:showVal val="0"/>
          <c:showCatName val="0"/>
          <c:showSerName val="0"/>
          <c:showPercent val="0"/>
          <c:showBubbleSize val="0"/>
        </c:dLbls>
        <c:gapWidth val="100"/>
        <c:overlap val="100"/>
        <c:axId val="483396432"/>
        <c:axId val="48339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D6E-4DC8-AC94-88FC560EB373}"/>
            </c:ext>
          </c:extLst>
        </c:ser>
        <c:dLbls>
          <c:showLegendKey val="0"/>
          <c:showVal val="0"/>
          <c:showCatName val="0"/>
          <c:showSerName val="0"/>
          <c:showPercent val="0"/>
          <c:showBubbleSize val="0"/>
        </c:dLbls>
        <c:marker val="1"/>
        <c:smooth val="0"/>
        <c:axId val="483396432"/>
        <c:axId val="483396816"/>
      </c:lineChart>
      <c:catAx>
        <c:axId val="48339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396816"/>
        <c:crosses val="autoZero"/>
        <c:auto val="1"/>
        <c:lblAlgn val="ctr"/>
        <c:lblOffset val="100"/>
        <c:tickLblSkip val="1"/>
        <c:tickMarkSkip val="1"/>
        <c:noMultiLvlLbl val="0"/>
      </c:catAx>
      <c:valAx>
        <c:axId val="48339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39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3122</c:v>
                </c:pt>
                <c:pt idx="1">
                  <c:v>3264</c:v>
                </c:pt>
                <c:pt idx="2">
                  <c:v>3066</c:v>
                </c:pt>
              </c:numCache>
            </c:numRef>
          </c:val>
          <c:extLst xmlns:c16r2="http://schemas.microsoft.com/office/drawing/2015/06/chart">
            <c:ext xmlns:c16="http://schemas.microsoft.com/office/drawing/2014/chart" uri="{C3380CC4-5D6E-409C-BE32-E72D297353CC}">
              <c16:uniqueId val="{00000000-1682-4508-8837-39C8158ED2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c:v>
                </c:pt>
                <c:pt idx="1">
                  <c:v>13</c:v>
                </c:pt>
                <c:pt idx="2">
                  <c:v>13</c:v>
                </c:pt>
              </c:numCache>
            </c:numRef>
          </c:val>
          <c:extLst xmlns:c16r2="http://schemas.microsoft.com/office/drawing/2015/06/chart">
            <c:ext xmlns:c16="http://schemas.microsoft.com/office/drawing/2014/chart" uri="{C3380CC4-5D6E-409C-BE32-E72D297353CC}">
              <c16:uniqueId val="{00000001-1682-4508-8837-39C8158ED2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1799</c:v>
                </c:pt>
                <c:pt idx="1">
                  <c:v>1957</c:v>
                </c:pt>
                <c:pt idx="2">
                  <c:v>1834</c:v>
                </c:pt>
              </c:numCache>
            </c:numRef>
          </c:val>
          <c:extLst xmlns:c16r2="http://schemas.microsoft.com/office/drawing/2015/06/chart">
            <c:ext xmlns:c16="http://schemas.microsoft.com/office/drawing/2014/chart" uri="{C3380CC4-5D6E-409C-BE32-E72D297353CC}">
              <c16:uniqueId val="{00000002-1682-4508-8837-39C8158ED239}"/>
            </c:ext>
          </c:extLst>
        </c:ser>
        <c:dLbls>
          <c:showLegendKey val="0"/>
          <c:showVal val="0"/>
          <c:showCatName val="0"/>
          <c:showSerName val="0"/>
          <c:showPercent val="0"/>
          <c:showBubbleSize val="0"/>
        </c:dLbls>
        <c:gapWidth val="120"/>
        <c:overlap val="100"/>
        <c:axId val="493494584"/>
        <c:axId val="493539552"/>
      </c:barChart>
      <c:catAx>
        <c:axId val="49349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539552"/>
        <c:crosses val="autoZero"/>
        <c:auto val="1"/>
        <c:lblAlgn val="ctr"/>
        <c:lblOffset val="100"/>
        <c:tickLblSkip val="1"/>
        <c:tickMarkSkip val="1"/>
        <c:noMultiLvlLbl val="0"/>
      </c:catAx>
      <c:valAx>
        <c:axId val="493539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49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E9-4A7B-B06A-CBA8153A6010}"/>
                </c:ext>
                <c:ext xmlns:c15="http://schemas.microsoft.com/office/drawing/2012/chart" uri="{CE6537A1-D6FC-4f65-9D91-7224C49458BB}">
                  <c15:dlblFieldTable>
                    <c15:dlblFTEntry>
                      <c15:txfldGUID>{95766F61-5D70-4F37-BC72-A84BCA74A244}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E9-4A7B-B06A-CBA8153A6010}"/>
                </c:ext>
                <c:ext xmlns:c15="http://schemas.microsoft.com/office/drawing/2012/chart" uri="{CE6537A1-D6FC-4f65-9D91-7224C49458BB}">
                  <c15:dlblFieldTable>
                    <c15:dlblFTEntry>
                      <c15:txfldGUID>{B359A5CE-AFB0-4831-BAC5-810D5EFF7EA6}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E9-4A7B-B06A-CBA8153A6010}"/>
                </c:ext>
                <c:ext xmlns:c15="http://schemas.microsoft.com/office/drawing/2012/chart" uri="{CE6537A1-D6FC-4f65-9D91-7224C49458BB}">
                  <c15:dlblFieldTable>
                    <c15:dlblFTEntry>
                      <c15:txfldGUID>{F634729F-5BF4-409A-BBDB-5A1B06ECB2DB}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E9-4A7B-B06A-CBA8153A6010}"/>
                </c:ext>
                <c:ext xmlns:c15="http://schemas.microsoft.com/office/drawing/2012/chart" uri="{CE6537A1-D6FC-4f65-9D91-7224C49458BB}">
                  <c15:dlblFieldTable>
                    <c15:dlblFTEntry>
                      <c15:txfldGUID>{5E6797EE-8C11-475E-9411-EAD2E78A3998}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E9-4A7B-B06A-CBA8153A6010}"/>
                </c:ext>
                <c:ext xmlns:c15="http://schemas.microsoft.com/office/drawing/2012/chart" uri="{CE6537A1-D6FC-4f65-9D91-7224C49458BB}">
                  <c15:dlblFieldTable>
                    <c15:dlblFTEntry>
                      <c15:txfldGUID>{C857C63F-5677-49A7-96BE-F397A87E5314}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E9-4A7B-B06A-CBA8153A6010}"/>
                </c:ext>
                <c:ext xmlns:c15="http://schemas.microsoft.com/office/drawing/2012/chart" uri="{CE6537A1-D6FC-4f65-9D91-7224C49458BB}">
                  <c15:dlblFieldTable>
                    <c15:dlblFTEntry>
                      <c15:txfldGUID>{1CC95751-8377-4A19-BD8E-0272CF4C622C}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E9-4A7B-B06A-CBA8153A6010}"/>
                </c:ext>
                <c:ext xmlns:c15="http://schemas.microsoft.com/office/drawing/2012/chart" uri="{CE6537A1-D6FC-4f65-9D91-7224C49458BB}">
                  <c15:dlblFieldTable>
                    <c15:dlblFTEntry>
                      <c15:txfldGUID>{45E21D0C-7F74-4547-AB36-26D4E1EC7F09}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E9-4A7B-B06A-CBA8153A6010}"/>
                </c:ext>
                <c:ext xmlns:c15="http://schemas.microsoft.com/office/drawing/2012/chart" uri="{CE6537A1-D6FC-4f65-9D91-7224C49458BB}">
                  <c15:dlblFieldTable>
                    <c15:dlblFTEntry>
                      <c15:txfldGUID>{D6BBDC5F-4161-440B-A333-C8364F44EE4F}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E9-4A7B-B06A-CBA8153A6010}"/>
                </c:ext>
                <c:ext xmlns:c15="http://schemas.microsoft.com/office/drawing/2012/chart" uri="{CE6537A1-D6FC-4f65-9D91-7224C49458BB}">
                  <c15:dlblFieldTable>
                    <c15:dlblFTEntry>
                      <c15:txfldGUID>{202240CD-9B4A-4F70-9DCB-0745AD88E812}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52.5</c:v>
                </c:pt>
                <c:pt idx="16">
                  <c:v>54</c:v>
                </c:pt>
                <c:pt idx="24">
                  <c:v>54.9</c:v>
                </c:pt>
                <c:pt idx="32">
                  <c:v>56.4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0E9-4A7B-B06A-CBA8153A60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E9-4A7B-B06A-CBA8153A6010}"/>
                </c:ext>
                <c:ext xmlns:c15="http://schemas.microsoft.com/office/drawing/2012/chart" uri="{CE6537A1-D6FC-4f65-9D91-7224C49458BB}">
                  <c15:dlblFieldTable>
                    <c15:dlblFTEntry>
                      <c15:txfldGUID>{04FD6067-B1D2-43B1-A43E-E9E8B1D2F0D9}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E9-4A7B-B06A-CBA8153A6010}"/>
                </c:ext>
                <c:ext xmlns:c15="http://schemas.microsoft.com/office/drawing/2012/chart" uri="{CE6537A1-D6FC-4f65-9D91-7224C49458BB}">
                  <c15:dlblFieldTable>
                    <c15:dlblFTEntry>
                      <c15:txfldGUID>{48C88C5B-2C4E-4FE9-B256-1C48CD497CF2}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E9-4A7B-B06A-CBA8153A6010}"/>
                </c:ext>
                <c:ext xmlns:c15="http://schemas.microsoft.com/office/drawing/2012/chart" uri="{CE6537A1-D6FC-4f65-9D91-7224C49458BB}">
                  <c15:dlblFieldTable>
                    <c15:dlblFTEntry>
                      <c15:txfldGUID>{FEC13E2D-3925-4818-B1B6-19A08F14C3D0}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E9-4A7B-B06A-CBA8153A6010}"/>
                </c:ext>
                <c:ext xmlns:c15="http://schemas.microsoft.com/office/drawing/2012/chart" uri="{CE6537A1-D6FC-4f65-9D91-7224C49458BB}">
                  <c15:dlblFieldTable>
                    <c15:dlblFTEntry>
                      <c15:txfldGUID>{1557657F-CA7F-4D94-8E77-725018165B70}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E9-4A7B-B06A-CBA8153A6010}"/>
                </c:ext>
                <c:ext xmlns:c15="http://schemas.microsoft.com/office/drawing/2012/chart" uri="{CE6537A1-D6FC-4f65-9D91-7224C49458BB}">
                  <c15:dlblFieldTable>
                    <c15:dlblFTEntry>
                      <c15:txfldGUID>{53ACDF8D-F727-467D-A954-3421216556F4}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E9-4A7B-B06A-CBA8153A6010}"/>
                </c:ext>
                <c:ext xmlns:c15="http://schemas.microsoft.com/office/drawing/2012/chart" uri="{CE6537A1-D6FC-4f65-9D91-7224C49458BB}">
                  <c15:dlblFieldTable>
                    <c15:dlblFTEntry>
                      <c15:txfldGUID>{FAAD9011-94DE-4C35-BC50-FF3302411FB1}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E9-4A7B-B06A-CBA8153A6010}"/>
                </c:ext>
                <c:ext xmlns:c15="http://schemas.microsoft.com/office/drawing/2012/chart" uri="{CE6537A1-D6FC-4f65-9D91-7224C49458BB}">
                  <c15:dlblFieldTable>
                    <c15:dlblFTEntry>
                      <c15:txfldGUID>{BFB842E4-E7DA-4F49-AB16-82EFD6000DED}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E9-4A7B-B06A-CBA8153A6010}"/>
                </c:ext>
                <c:ext xmlns:c15="http://schemas.microsoft.com/office/drawing/2012/chart" uri="{CE6537A1-D6FC-4f65-9D91-7224C49458BB}">
                  <c15:dlblFieldTable>
                    <c15:dlblFTEntry>
                      <c15:txfldGUID>{110853E4-C9B9-4A9B-B2EE-8D1FD30D90AA}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E9-4A7B-B06A-CBA8153A6010}"/>
                </c:ext>
                <c:ext xmlns:c15="http://schemas.microsoft.com/office/drawing/2012/chart" uri="{CE6537A1-D6FC-4f65-9D91-7224C49458BB}">
                  <c15:dlblFieldTable>
                    <c15:dlblFTEntry>
                      <c15:txfldGUID>{C528F318-4DDF-4451-90A9-9C758494213D}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30E9-4A7B-B06A-CBA8153A6010}"/>
            </c:ext>
          </c:extLst>
        </c:ser>
        <c:dLbls>
          <c:showLegendKey val="0"/>
          <c:showVal val="1"/>
          <c:showCatName val="0"/>
          <c:showSerName val="0"/>
          <c:showPercent val="0"/>
          <c:showBubbleSize val="0"/>
        </c:dLbls>
        <c:axId val="483401128"/>
        <c:axId val="493548712"/>
      </c:scatterChart>
      <c:valAx>
        <c:axId val="483401128"/>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48712"/>
        <c:crosses val="autoZero"/>
        <c:crossBetween val="midCat"/>
      </c:valAx>
      <c:valAx>
        <c:axId val="49354871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3401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25-4FC9-91AC-8CB5C042A5C4}"/>
                </c:ext>
                <c:ext xmlns:c15="http://schemas.microsoft.com/office/drawing/2012/chart" uri="{CE6537A1-D6FC-4f65-9D91-7224C49458BB}">
                  <c15:dlblFieldTable>
                    <c15:dlblFTEntry>
                      <c15:txfldGUID>{5AAAE4A7-823F-4A66-A950-28652E008A94}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25-4FC9-91AC-8CB5C042A5C4}"/>
                </c:ext>
                <c:ext xmlns:c15="http://schemas.microsoft.com/office/drawing/2012/chart" uri="{CE6537A1-D6FC-4f65-9D91-7224C49458BB}">
                  <c15:dlblFieldTable>
                    <c15:dlblFTEntry>
                      <c15:txfldGUID>{A1ED9CC5-1E6A-4025-9566-082B5DAB4C44}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25-4FC9-91AC-8CB5C042A5C4}"/>
                </c:ext>
                <c:ext xmlns:c15="http://schemas.microsoft.com/office/drawing/2012/chart" uri="{CE6537A1-D6FC-4f65-9D91-7224C49458BB}">
                  <c15:dlblFieldTable>
                    <c15:dlblFTEntry>
                      <c15:txfldGUID>{5D601730-78AD-4CB1-94E3-A12747BB0BAA}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25-4FC9-91AC-8CB5C042A5C4}"/>
                </c:ext>
                <c:ext xmlns:c15="http://schemas.microsoft.com/office/drawing/2012/chart" uri="{CE6537A1-D6FC-4f65-9D91-7224C49458BB}">
                  <c15:dlblFieldTable>
                    <c15:dlblFTEntry>
                      <c15:txfldGUID>{F2FE7BDA-9E83-4BC6-8F4F-FDCB6EC189EC}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25-4FC9-91AC-8CB5C042A5C4}"/>
                </c:ext>
                <c:ext xmlns:c15="http://schemas.microsoft.com/office/drawing/2012/chart" uri="{CE6537A1-D6FC-4f65-9D91-7224C49458BB}">
                  <c15:dlblFieldTable>
                    <c15:dlblFTEntry>
                      <c15:txfldGUID>{381417BA-DEE3-4DCF-AC21-4616CBD5F43F}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25-4FC9-91AC-8CB5C042A5C4}"/>
                </c:ext>
                <c:ext xmlns:c15="http://schemas.microsoft.com/office/drawing/2012/chart" uri="{CE6537A1-D6FC-4f65-9D91-7224C49458BB}">
                  <c15:dlblFieldTable>
                    <c15:dlblFTEntry>
                      <c15:txfldGUID>{04AFD762-13D3-4C48-AA2A-3C24836B3A5F}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25-4FC9-91AC-8CB5C042A5C4}"/>
                </c:ext>
                <c:ext xmlns:c15="http://schemas.microsoft.com/office/drawing/2012/chart" uri="{CE6537A1-D6FC-4f65-9D91-7224C49458BB}">
                  <c15:dlblFieldTable>
                    <c15:dlblFTEntry>
                      <c15:txfldGUID>{9CC7373D-2850-4D58-A587-6960C0BBA078}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25-4FC9-91AC-8CB5C042A5C4}"/>
                </c:ext>
                <c:ext xmlns:c15="http://schemas.microsoft.com/office/drawing/2012/chart" uri="{CE6537A1-D6FC-4f65-9D91-7224C49458BB}">
                  <c15:dlblFieldTable>
                    <c15:dlblFTEntry>
                      <c15:txfldGUID>{9782F4F8-65FA-4E3D-BB73-B9BE3846B4E1}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25-4FC9-91AC-8CB5C042A5C4}"/>
                </c:ext>
                <c:ext xmlns:c15="http://schemas.microsoft.com/office/drawing/2012/chart" uri="{CE6537A1-D6FC-4f65-9D91-7224C49458BB}">
                  <c15:dlblFieldTable>
                    <c15:dlblFTEntry>
                      <c15:txfldGUID>{AC4FF06D-4C55-4754-97BB-E2EFB45F50E1}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0.5</c:v>
                </c:pt>
                <c:pt idx="16">
                  <c:v>0.9</c:v>
                </c:pt>
                <c:pt idx="24">
                  <c:v>1.4</c:v>
                </c:pt>
                <c:pt idx="32">
                  <c:v>2.2000000000000002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925-4FC9-91AC-8CB5C042A5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25-4FC9-91AC-8CB5C042A5C4}"/>
                </c:ext>
                <c:ext xmlns:c15="http://schemas.microsoft.com/office/drawing/2012/chart" uri="{CE6537A1-D6FC-4f65-9D91-7224C49458BB}">
                  <c15:dlblFieldTable>
                    <c15:dlblFTEntry>
                      <c15:txfldGUID>{08B9DF90-0C69-466F-B21A-2EF14256815C}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25-4FC9-91AC-8CB5C042A5C4}"/>
                </c:ext>
                <c:ext xmlns:c15="http://schemas.microsoft.com/office/drawing/2012/chart" uri="{CE6537A1-D6FC-4f65-9D91-7224C49458BB}">
                  <c15:dlblFieldTable>
                    <c15:dlblFTEntry>
                      <c15:txfldGUID>{381AC9C6-6E93-41FD-B8BF-F7B5822D5DEC}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25-4FC9-91AC-8CB5C042A5C4}"/>
                </c:ext>
                <c:ext xmlns:c15="http://schemas.microsoft.com/office/drawing/2012/chart" uri="{CE6537A1-D6FC-4f65-9D91-7224C49458BB}">
                  <c15:dlblFieldTable>
                    <c15:dlblFTEntry>
                      <c15:txfldGUID>{3FFBC299-8A14-447C-88AF-208B23333D7F}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25-4FC9-91AC-8CB5C042A5C4}"/>
                </c:ext>
                <c:ext xmlns:c15="http://schemas.microsoft.com/office/drawing/2012/chart" uri="{CE6537A1-D6FC-4f65-9D91-7224C49458BB}">
                  <c15:dlblFieldTable>
                    <c15:dlblFTEntry>
                      <c15:txfldGUID>{3954C18B-11E4-4FE5-BEA4-B2EB08C4036F}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25-4FC9-91AC-8CB5C042A5C4}"/>
                </c:ext>
                <c:ext xmlns:c15="http://schemas.microsoft.com/office/drawing/2012/chart" uri="{CE6537A1-D6FC-4f65-9D91-7224C49458BB}">
                  <c15:dlblFieldTable>
                    <c15:dlblFTEntry>
                      <c15:txfldGUID>{FAB7C9A1-173D-4E7D-AA34-B7F253435C40}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25-4FC9-91AC-8CB5C042A5C4}"/>
                </c:ext>
                <c:ext xmlns:c15="http://schemas.microsoft.com/office/drawing/2012/chart" uri="{CE6537A1-D6FC-4f65-9D91-7224C49458BB}">
                  <c15:dlblFieldTable>
                    <c15:dlblFTEntry>
                      <c15:txfldGUID>{2551B16D-9C57-4D12-AEA9-7D790DE17F39}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25-4FC9-91AC-8CB5C042A5C4}"/>
                </c:ext>
                <c:ext xmlns:c15="http://schemas.microsoft.com/office/drawing/2012/chart" uri="{CE6537A1-D6FC-4f65-9D91-7224C49458BB}">
                  <c15:dlblFieldTable>
                    <c15:dlblFTEntry>
                      <c15:txfldGUID>{1469EE99-8C94-45D2-885F-B4DD3D77749A}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25-4FC9-91AC-8CB5C042A5C4}"/>
                </c:ext>
                <c:ext xmlns:c15="http://schemas.microsoft.com/office/drawing/2012/chart" uri="{CE6537A1-D6FC-4f65-9D91-7224C49458BB}">
                  <c15:dlblFieldTable>
                    <c15:dlblFTEntry>
                      <c15:txfldGUID>{0C32B60E-9895-458C-855F-8A2DFA06E4BE}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25-4FC9-91AC-8CB5C042A5C4}"/>
                </c:ext>
                <c:ext xmlns:c15="http://schemas.microsoft.com/office/drawing/2012/chart" uri="{CE6537A1-D6FC-4f65-9D91-7224C49458BB}">
                  <c15:dlblFieldTable>
                    <c15:dlblFTEntry>
                      <c15:txfldGUID>{706EDFBD-BB07-4BF0-BBDF-EBF7CABEA66B}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3925-4FC9-91AC-8CB5C042A5C4}"/>
            </c:ext>
          </c:extLst>
        </c:ser>
        <c:dLbls>
          <c:showLegendKey val="0"/>
          <c:showVal val="1"/>
          <c:showCatName val="0"/>
          <c:showSerName val="0"/>
          <c:showPercent val="0"/>
          <c:showBubbleSize val="0"/>
        </c:dLbls>
        <c:axId val="494879568"/>
        <c:axId val="494881920"/>
      </c:scatterChart>
      <c:valAx>
        <c:axId val="494879568"/>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881920"/>
        <c:crosses val="autoZero"/>
        <c:crossBetween val="midCat"/>
      </c:valAx>
      <c:valAx>
        <c:axId val="49488192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879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近年、大型事業に係る償還が開始したことにより元利償還金は増加傾向にあったが、計画的な償還により前年度から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一方で、一部事務組合の施設整備により、地方債に準ずる債務負担行為に係る支出は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今後は、施設老朽化に伴う借入の増が見込まれるため、可能な限り後年度の元利償還に対し交付税措置があるものを選択するなどし、実質公債費比率の抑制を図る。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減債基金残額のうち、実質公債費比率の算定に用いる満期一括償還地方債の償還の財源として積み立てた額に係るものはない。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年度の借入額が償還額を下回ったため、前年度と比較して減少し、将来負担額全体も減となった。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充当可能財源等については、充当可能特定歳入が史跡地公債償還元金補給金の減などにより約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百万円減少したことから、全体として減となっている。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結果として、将来負担比率の分子は減少し、健全な数値を維持している。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福岡県太宰府市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年度は、前年度決算剰余金等をもとに公共施設整備基金へ約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千万円、地域福祉基金へ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千万円の積み立てを行うなどしたが、新型コロナウイルス感染症への対応や増加する社会保障費の財源として財政調整基金約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千万円を取り崩すなどし、全体としては前年度から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今後も財源の確保や経費削減、事業の見直しなどに努め、決算剰余金については、財政調整基金や公共施設整備基金への優先的な積み立てを行い、安定した財政運営に努める。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・公共施設整備基金：公共施設等の計画的な整備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・歴史と文化の環境整備基金：歴史的文化遺産および観光資源等の保全と整備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・公共施設整備基金：公共施設改修事業の財源として約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百万円の取り崩しを行ったが、前年度決算剰余金等をもとに約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千万円の積み立てを行ったため、残高は前年度から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・地域福祉基金：前年度決算剰余金等をもとに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千万円の積み立てを行ったが、増加する社会保障費の財源として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い多くの施設で更新時期を迎え、事業費の増大が見込まれることから今後も決算剰余金のうち一定額については優先的に公共施設整備基金へ積み立てを行い、計画的な公共施設の整備・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運用収入や土地売却益の一部として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百万円の積み立てを行ったが、新型コロナウイルス感染症への対応や増加する社会保障費の財源として約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百万円を取り崩し、残高は昨年度末から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災害などへの備えを考慮し、今後も決算剰余金の状況を見ながら、可能な限り積み立てを行う。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繰上償還を行わなかったため取り崩しは行わなかった。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大型事業での借入の繰上償還等に備え、決算剰余金の状況を見つつ、可能な限り積み立てを行う。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有形固定資産減価償却率は類似団体平均よりも低い水準となっている。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しかし、主な建物系施設の約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年以上経過している。公共施設等総合管理計画に基づき今後策定する公共施設再編計画や個別施設計画による計画的な施設の長寿命化、複合化を図る必要がある。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93" name="楕円 92"/>
        <xdr:cNvSpPr/>
      </xdr:nvSpPr>
      <xdr:spPr>
        <a:xfrm>
          <a:off x="47117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94" name="有形固定資産減価償却率該当値テキスト"/>
        <xdr:cNvSpPr txBox="1"/>
      </xdr:nvSpPr>
      <xdr:spPr>
        <a:xfrm>
          <a:off x="4813300" y="51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63591</xdr:rowOff>
    </xdr:from>
    <xdr:to>
      <xdr:col>19</xdr:col>
      <xdr:colOff>187325</xdr:colOff>
      <xdr:row>30</xdr:row>
      <xdr:rowOff>165191</xdr:rowOff>
    </xdr:to>
    <xdr:sp macro="" textlink="">
      <xdr:nvSpPr>
        <xdr:cNvPr id="95" name="楕円 94"/>
        <xdr:cNvSpPr/>
      </xdr:nvSpPr>
      <xdr:spPr>
        <a:xfrm>
          <a:off x="4000500" y="52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114391</xdr:rowOff>
    </xdr:from>
    <xdr:to>
      <xdr:col>23</xdr:col>
      <xdr:colOff>85725</xdr:colOff>
      <xdr:row>30</xdr:row>
      <xdr:rowOff>160655</xdr:rowOff>
    </xdr:to>
    <xdr:cxnSp macro="">
      <xdr:nvCxnSpPr>
        <xdr:cNvPr id="96" name="直線コネクタ 95"/>
        <xdr:cNvCxnSpPr/>
      </xdr:nvCxnSpPr>
      <xdr:spPr>
        <a:xfrm>
          <a:off x="4051300" y="5257891"/>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97" name="楕円 96"/>
        <xdr:cNvSpPr/>
      </xdr:nvSpPr>
      <xdr:spPr>
        <a:xfrm>
          <a:off x="3238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114391</xdr:rowOff>
    </xdr:to>
    <xdr:cxnSp macro="">
      <xdr:nvCxnSpPr>
        <xdr:cNvPr id="98" name="直線コネクタ 97"/>
        <xdr:cNvCxnSpPr/>
      </xdr:nvCxnSpPr>
      <xdr:spPr>
        <a:xfrm>
          <a:off x="3289300" y="5230132"/>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9" name="楕円 98"/>
        <xdr:cNvSpPr/>
      </xdr:nvSpPr>
      <xdr:spPr>
        <a:xfrm>
          <a:off x="2476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86632</xdr:rowOff>
    </xdr:to>
    <xdr:cxnSp macro="">
      <xdr:nvCxnSpPr>
        <xdr:cNvPr id="100" name="直線コネクタ 99"/>
        <xdr:cNvCxnSpPr/>
      </xdr:nvCxnSpPr>
      <xdr:spPr>
        <a:xfrm>
          <a:off x="2527300" y="5183868"/>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133259</xdr:rowOff>
    </xdr:from>
    <xdr:to>
      <xdr:col>7</xdr:col>
      <xdr:colOff>187325</xdr:colOff>
      <xdr:row>30</xdr:row>
      <xdr:rowOff>63409</xdr:rowOff>
    </xdr:to>
    <xdr:sp macro="" textlink="">
      <xdr:nvSpPr>
        <xdr:cNvPr id="101" name="楕円 100"/>
        <xdr:cNvSpPr/>
      </xdr:nvSpPr>
      <xdr:spPr>
        <a:xfrm>
          <a:off x="1714500" y="51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12609</xdr:rowOff>
    </xdr:from>
    <xdr:to>
      <xdr:col>11</xdr:col>
      <xdr:colOff>136525</xdr:colOff>
      <xdr:row>30</xdr:row>
      <xdr:rowOff>40368</xdr:rowOff>
    </xdr:to>
    <xdr:cxnSp macro="">
      <xdr:nvCxnSpPr>
        <xdr:cNvPr id="102" name="直線コネクタ 101"/>
        <xdr:cNvCxnSpPr/>
      </xdr:nvCxnSpPr>
      <xdr:spPr>
        <a:xfrm>
          <a:off x="1765300" y="5156109"/>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10268</xdr:rowOff>
    </xdr:from>
    <xdr:ext cx="405111" cy="259045"/>
    <xdr:sp macro="" textlink="">
      <xdr:nvSpPr>
        <xdr:cNvPr id="107" name="n_1mainValue有形固定資産減価償却率"/>
        <xdr:cNvSpPr txBox="1"/>
      </xdr:nvSpPr>
      <xdr:spPr>
        <a:xfrm>
          <a:off x="3836044" y="4982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108" name="n_2mainValue有形固定資産減価償却率"/>
        <xdr:cNvSpPr txBox="1"/>
      </xdr:nvSpPr>
      <xdr:spPr>
        <a:xfrm>
          <a:off x="3086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109" name="n_3mainValue有形固定資産減価償却率"/>
        <xdr:cNvSpPr txBox="1"/>
      </xdr:nvSpPr>
      <xdr:spPr>
        <a:xfrm>
          <a:off x="2324744" y="4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79936</xdr:rowOff>
    </xdr:from>
    <xdr:ext cx="405111" cy="259045"/>
    <xdr:sp macro="" textlink="">
      <xdr:nvSpPr>
        <xdr:cNvPr id="110" name="n_4mainValue有形固定資産減価償却率"/>
        <xdr:cNvSpPr txBox="1"/>
      </xdr:nvSpPr>
      <xdr:spPr>
        <a:xfrm>
          <a:off x="1562744" y="488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類似団体と比較しやや低い水準であるが、建築後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も多く、公債費は今後も増加が見込まれることから、国県補助金を活用したうえで、新規発行の際は元利償還に交付税措置等があるものを選択するよう努めるほか、償還額以上の新規発行を行わないなど適切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150685</xdr:rowOff>
    </xdr:from>
    <xdr:to>
      <xdr:col>76</xdr:col>
      <xdr:colOff>73025</xdr:colOff>
      <xdr:row>30</xdr:row>
      <xdr:rowOff>80835</xdr:rowOff>
    </xdr:to>
    <xdr:sp macro="" textlink="">
      <xdr:nvSpPr>
        <xdr:cNvPr id="155" name="楕円 154"/>
        <xdr:cNvSpPr/>
      </xdr:nvSpPr>
      <xdr:spPr>
        <a:xfrm>
          <a:off x="14744700" y="51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2112</xdr:rowOff>
    </xdr:from>
    <xdr:ext cx="469744" cy="259045"/>
    <xdr:sp macro="" textlink="">
      <xdr:nvSpPr>
        <xdr:cNvPr id="156" name="債務償還比率該当値テキスト"/>
        <xdr:cNvSpPr txBox="1"/>
      </xdr:nvSpPr>
      <xdr:spPr>
        <a:xfrm>
          <a:off x="14846300" y="497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1665</xdr:rowOff>
    </xdr:from>
    <xdr:to>
      <xdr:col>72</xdr:col>
      <xdr:colOff>123825</xdr:colOff>
      <xdr:row>30</xdr:row>
      <xdr:rowOff>103265</xdr:rowOff>
    </xdr:to>
    <xdr:sp macro="" textlink="">
      <xdr:nvSpPr>
        <xdr:cNvPr id="157" name="楕円 156"/>
        <xdr:cNvSpPr/>
      </xdr:nvSpPr>
      <xdr:spPr>
        <a:xfrm>
          <a:off x="14033500" y="51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30035</xdr:rowOff>
    </xdr:from>
    <xdr:to>
      <xdr:col>76</xdr:col>
      <xdr:colOff>22225</xdr:colOff>
      <xdr:row>30</xdr:row>
      <xdr:rowOff>52465</xdr:rowOff>
    </xdr:to>
    <xdr:cxnSp macro="">
      <xdr:nvCxnSpPr>
        <xdr:cNvPr id="158" name="直線コネクタ 157"/>
        <xdr:cNvCxnSpPr/>
      </xdr:nvCxnSpPr>
      <xdr:spPr>
        <a:xfrm flipV="1">
          <a:off x="14084300" y="5173535"/>
          <a:ext cx="7112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164479</xdr:rowOff>
    </xdr:from>
    <xdr:to>
      <xdr:col>68</xdr:col>
      <xdr:colOff>123825</xdr:colOff>
      <xdr:row>30</xdr:row>
      <xdr:rowOff>94629</xdr:rowOff>
    </xdr:to>
    <xdr:sp macro="" textlink="">
      <xdr:nvSpPr>
        <xdr:cNvPr id="159" name="楕円 158"/>
        <xdr:cNvSpPr/>
      </xdr:nvSpPr>
      <xdr:spPr>
        <a:xfrm>
          <a:off x="13271500" y="51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43829</xdr:rowOff>
    </xdr:from>
    <xdr:to>
      <xdr:col>72</xdr:col>
      <xdr:colOff>73025</xdr:colOff>
      <xdr:row>30</xdr:row>
      <xdr:rowOff>52465</xdr:rowOff>
    </xdr:to>
    <xdr:cxnSp macro="">
      <xdr:nvCxnSpPr>
        <xdr:cNvPr id="160" name="直線コネクタ 159"/>
        <xdr:cNvCxnSpPr/>
      </xdr:nvCxnSpPr>
      <xdr:spPr>
        <a:xfrm>
          <a:off x="13322300" y="518732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53721</xdr:rowOff>
    </xdr:from>
    <xdr:to>
      <xdr:col>64</xdr:col>
      <xdr:colOff>123825</xdr:colOff>
      <xdr:row>30</xdr:row>
      <xdr:rowOff>155321</xdr:rowOff>
    </xdr:to>
    <xdr:sp macro="" textlink="">
      <xdr:nvSpPr>
        <xdr:cNvPr id="161" name="楕円 160"/>
        <xdr:cNvSpPr/>
      </xdr:nvSpPr>
      <xdr:spPr>
        <a:xfrm>
          <a:off x="12509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43829</xdr:rowOff>
    </xdr:from>
    <xdr:to>
      <xdr:col>68</xdr:col>
      <xdr:colOff>73025</xdr:colOff>
      <xdr:row>30</xdr:row>
      <xdr:rowOff>104521</xdr:rowOff>
    </xdr:to>
    <xdr:cxnSp macro="">
      <xdr:nvCxnSpPr>
        <xdr:cNvPr id="162" name="直線コネクタ 161"/>
        <xdr:cNvCxnSpPr/>
      </xdr:nvCxnSpPr>
      <xdr:spPr>
        <a:xfrm flipV="1">
          <a:off x="12560300" y="5187329"/>
          <a:ext cx="7620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37409</xdr:rowOff>
    </xdr:from>
    <xdr:to>
      <xdr:col>60</xdr:col>
      <xdr:colOff>123825</xdr:colOff>
      <xdr:row>30</xdr:row>
      <xdr:rowOff>139009</xdr:rowOff>
    </xdr:to>
    <xdr:sp macro="" textlink="">
      <xdr:nvSpPr>
        <xdr:cNvPr id="163" name="楕円 162"/>
        <xdr:cNvSpPr/>
      </xdr:nvSpPr>
      <xdr:spPr>
        <a:xfrm>
          <a:off x="11747500" y="51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88209</xdr:rowOff>
    </xdr:from>
    <xdr:to>
      <xdr:col>64</xdr:col>
      <xdr:colOff>73025</xdr:colOff>
      <xdr:row>30</xdr:row>
      <xdr:rowOff>104521</xdr:rowOff>
    </xdr:to>
    <xdr:cxnSp macro="">
      <xdr:nvCxnSpPr>
        <xdr:cNvPr id="164" name="直線コネクタ 163"/>
        <xdr:cNvCxnSpPr/>
      </xdr:nvCxnSpPr>
      <xdr:spPr>
        <a:xfrm>
          <a:off x="11798300" y="5231709"/>
          <a:ext cx="762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53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119792</xdr:rowOff>
    </xdr:from>
    <xdr:ext cx="469744" cy="259045"/>
    <xdr:sp macro="" textlink="">
      <xdr:nvSpPr>
        <xdr:cNvPr id="169" name="n_1mainValue債務償還比率"/>
        <xdr:cNvSpPr txBox="1"/>
      </xdr:nvSpPr>
      <xdr:spPr>
        <a:xfrm>
          <a:off x="13836727" y="4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111156</xdr:rowOff>
    </xdr:from>
    <xdr:ext cx="469744" cy="259045"/>
    <xdr:sp macro="" textlink="">
      <xdr:nvSpPr>
        <xdr:cNvPr id="170" name="n_2mainValue債務償還比率"/>
        <xdr:cNvSpPr txBox="1"/>
      </xdr:nvSpPr>
      <xdr:spPr>
        <a:xfrm>
          <a:off x="13087427" y="491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398</xdr:rowOff>
    </xdr:from>
    <xdr:ext cx="469744" cy="259045"/>
    <xdr:sp macro="" textlink="">
      <xdr:nvSpPr>
        <xdr:cNvPr id="171" name="n_3mainValue債務償還比率"/>
        <xdr:cNvSpPr txBox="1"/>
      </xdr:nvSpPr>
      <xdr:spPr>
        <a:xfrm>
          <a:off x="12325427" y="497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155536</xdr:rowOff>
    </xdr:from>
    <xdr:ext cx="469744" cy="259045"/>
    <xdr:sp macro="" textlink="">
      <xdr:nvSpPr>
        <xdr:cNvPr id="172" name="n_4mainValue債務償還比率"/>
        <xdr:cNvSpPr txBox="1"/>
      </xdr:nvSpPr>
      <xdr:spPr>
        <a:xfrm>
          <a:off x="11563427" y="49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97246</xdr:rowOff>
    </xdr:from>
    <xdr:to>
      <xdr:col>24</xdr:col>
      <xdr:colOff>114300</xdr:colOff>
      <xdr:row>38</xdr:row>
      <xdr:rowOff>27395</xdr:rowOff>
    </xdr:to>
    <xdr:sp macro="" textlink="">
      <xdr:nvSpPr>
        <xdr:cNvPr id="74" name="楕円 73"/>
        <xdr:cNvSpPr/>
      </xdr:nvSpPr>
      <xdr:spPr>
        <a:xfrm>
          <a:off x="4584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120123</xdr:rowOff>
    </xdr:from>
    <xdr:ext cx="405111" cy="259045"/>
    <xdr:sp macro="" textlink="">
      <xdr:nvSpPr>
        <xdr:cNvPr id="75" name="【道路】&#10;有形固定資産減価償却率該当値テキスト"/>
        <xdr:cNvSpPr txBox="1"/>
      </xdr:nvSpPr>
      <xdr:spPr>
        <a:xfrm>
          <a:off x="4673600"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6" name="楕円 75"/>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148046</xdr:rowOff>
    </xdr:to>
    <xdr:cxnSp macro="">
      <xdr:nvCxnSpPr>
        <xdr:cNvPr id="77" name="直線コネクタ 76"/>
        <xdr:cNvCxnSpPr/>
      </xdr:nvCxnSpPr>
      <xdr:spPr>
        <a:xfrm>
          <a:off x="3797300" y="64655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121920</xdr:rowOff>
    </xdr:to>
    <xdr:cxnSp macro="">
      <xdr:nvCxnSpPr>
        <xdr:cNvPr id="79" name="直線コネクタ 78"/>
        <xdr:cNvCxnSpPr/>
      </xdr:nvCxnSpPr>
      <xdr:spPr>
        <a:xfrm>
          <a:off x="2908300" y="64427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xdr:cNvSpPr/>
      </xdr:nvSpPr>
      <xdr:spPr>
        <a:xfrm>
          <a:off x="1968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99060</xdr:rowOff>
    </xdr:to>
    <xdr:cxnSp macro="">
      <xdr:nvCxnSpPr>
        <xdr:cNvPr id="81" name="直線コネクタ 80"/>
        <xdr:cNvCxnSpPr/>
      </xdr:nvCxnSpPr>
      <xdr:spPr>
        <a:xfrm>
          <a:off x="2019300" y="64182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169092</xdr:rowOff>
    </xdr:from>
    <xdr:to>
      <xdr:col>6</xdr:col>
      <xdr:colOff>38100</xdr:colOff>
      <xdr:row>37</xdr:row>
      <xdr:rowOff>99242</xdr:rowOff>
    </xdr:to>
    <xdr:sp macro="" textlink="">
      <xdr:nvSpPr>
        <xdr:cNvPr id="82" name="楕円 81"/>
        <xdr:cNvSpPr/>
      </xdr:nvSpPr>
      <xdr:spPr>
        <a:xfrm>
          <a:off x="1079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48442</xdr:rowOff>
    </xdr:from>
    <xdr:to>
      <xdr:col>10</xdr:col>
      <xdr:colOff>114300</xdr:colOff>
      <xdr:row>37</xdr:row>
      <xdr:rowOff>74567</xdr:rowOff>
    </xdr:to>
    <xdr:cxnSp macro="">
      <xdr:nvCxnSpPr>
        <xdr:cNvPr id="83" name="直線コネクタ 82"/>
        <xdr:cNvCxnSpPr/>
      </xdr:nvCxnSpPr>
      <xdr:spPr>
        <a:xfrm>
          <a:off x="1130300" y="63920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8"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9"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141894</xdr:rowOff>
    </xdr:from>
    <xdr:ext cx="405111" cy="259045"/>
    <xdr:sp macro="" textlink="">
      <xdr:nvSpPr>
        <xdr:cNvPr id="90" name="n_3mainValue【道路】&#10;有形固定資産減価償却率"/>
        <xdr:cNvSpPr txBox="1"/>
      </xdr:nvSpPr>
      <xdr:spPr>
        <a:xfrm>
          <a:off x="1816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115769</xdr:rowOff>
    </xdr:from>
    <xdr:ext cx="405111" cy="259045"/>
    <xdr:sp macro="" textlink="">
      <xdr:nvSpPr>
        <xdr:cNvPr id="91" name="n_4mainValue【道路】&#10;有形固定資産減価償却率"/>
        <xdr:cNvSpPr txBox="1"/>
      </xdr:nvSpPr>
      <xdr:spPr>
        <a:xfrm>
          <a:off x="927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157874</xdr:rowOff>
    </xdr:from>
    <xdr:to>
      <xdr:col>55</xdr:col>
      <xdr:colOff>50800</xdr:colOff>
      <xdr:row>42</xdr:row>
      <xdr:rowOff>88024</xdr:rowOff>
    </xdr:to>
    <xdr:sp macro="" textlink="">
      <xdr:nvSpPr>
        <xdr:cNvPr id="131" name="楕円 130"/>
        <xdr:cNvSpPr/>
      </xdr:nvSpPr>
      <xdr:spPr>
        <a:xfrm>
          <a:off x="10426700" y="7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72801</xdr:rowOff>
    </xdr:from>
    <xdr:ext cx="469744" cy="259045"/>
    <xdr:sp macro="" textlink="">
      <xdr:nvSpPr>
        <xdr:cNvPr id="132" name="【道路】&#10;一人当たり延長該当値テキスト"/>
        <xdr:cNvSpPr txBox="1"/>
      </xdr:nvSpPr>
      <xdr:spPr>
        <a:xfrm>
          <a:off x="10515600" y="71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164541</xdr:rowOff>
    </xdr:from>
    <xdr:to>
      <xdr:col>50</xdr:col>
      <xdr:colOff>165100</xdr:colOff>
      <xdr:row>41</xdr:row>
      <xdr:rowOff>94691</xdr:rowOff>
    </xdr:to>
    <xdr:sp macro="" textlink="">
      <xdr:nvSpPr>
        <xdr:cNvPr id="133" name="楕円 132"/>
        <xdr:cNvSpPr/>
      </xdr:nvSpPr>
      <xdr:spPr>
        <a:xfrm>
          <a:off x="9588500" y="70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43891</xdr:rowOff>
    </xdr:from>
    <xdr:to>
      <xdr:col>55</xdr:col>
      <xdr:colOff>0</xdr:colOff>
      <xdr:row>42</xdr:row>
      <xdr:rowOff>37224</xdr:rowOff>
    </xdr:to>
    <xdr:cxnSp macro="">
      <xdr:nvCxnSpPr>
        <xdr:cNvPr id="134" name="直線コネクタ 133"/>
        <xdr:cNvCxnSpPr/>
      </xdr:nvCxnSpPr>
      <xdr:spPr>
        <a:xfrm>
          <a:off x="9639300" y="7073341"/>
          <a:ext cx="8382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164808</xdr:rowOff>
    </xdr:from>
    <xdr:to>
      <xdr:col>46</xdr:col>
      <xdr:colOff>38100</xdr:colOff>
      <xdr:row>41</xdr:row>
      <xdr:rowOff>94958</xdr:rowOff>
    </xdr:to>
    <xdr:sp macro="" textlink="">
      <xdr:nvSpPr>
        <xdr:cNvPr id="135" name="楕円 134"/>
        <xdr:cNvSpPr/>
      </xdr:nvSpPr>
      <xdr:spPr>
        <a:xfrm>
          <a:off x="8699500" y="70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43891</xdr:rowOff>
    </xdr:from>
    <xdr:to>
      <xdr:col>50</xdr:col>
      <xdr:colOff>114300</xdr:colOff>
      <xdr:row>41</xdr:row>
      <xdr:rowOff>44158</xdr:rowOff>
    </xdr:to>
    <xdr:cxnSp macro="">
      <xdr:nvCxnSpPr>
        <xdr:cNvPr id="136" name="直線コネクタ 135"/>
        <xdr:cNvCxnSpPr/>
      </xdr:nvCxnSpPr>
      <xdr:spPr>
        <a:xfrm flipV="1">
          <a:off x="8750300" y="707334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160807</xdr:rowOff>
    </xdr:from>
    <xdr:to>
      <xdr:col>41</xdr:col>
      <xdr:colOff>101600</xdr:colOff>
      <xdr:row>41</xdr:row>
      <xdr:rowOff>90957</xdr:rowOff>
    </xdr:to>
    <xdr:sp macro="" textlink="">
      <xdr:nvSpPr>
        <xdr:cNvPr id="137" name="楕円 136"/>
        <xdr:cNvSpPr/>
      </xdr:nvSpPr>
      <xdr:spPr>
        <a:xfrm>
          <a:off x="7810500" y="70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40157</xdr:rowOff>
    </xdr:from>
    <xdr:to>
      <xdr:col>45</xdr:col>
      <xdr:colOff>177800</xdr:colOff>
      <xdr:row>41</xdr:row>
      <xdr:rowOff>44158</xdr:rowOff>
    </xdr:to>
    <xdr:cxnSp macro="">
      <xdr:nvCxnSpPr>
        <xdr:cNvPr id="138" name="直線コネクタ 137"/>
        <xdr:cNvCxnSpPr/>
      </xdr:nvCxnSpPr>
      <xdr:spPr>
        <a:xfrm>
          <a:off x="7861300" y="706960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161074</xdr:rowOff>
    </xdr:from>
    <xdr:to>
      <xdr:col>36</xdr:col>
      <xdr:colOff>165100</xdr:colOff>
      <xdr:row>41</xdr:row>
      <xdr:rowOff>91224</xdr:rowOff>
    </xdr:to>
    <xdr:sp macro="" textlink="">
      <xdr:nvSpPr>
        <xdr:cNvPr id="139" name="楕円 138"/>
        <xdr:cNvSpPr/>
      </xdr:nvSpPr>
      <xdr:spPr>
        <a:xfrm>
          <a:off x="69215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40157</xdr:rowOff>
    </xdr:from>
    <xdr:to>
      <xdr:col>41</xdr:col>
      <xdr:colOff>50800</xdr:colOff>
      <xdr:row>41</xdr:row>
      <xdr:rowOff>40424</xdr:rowOff>
    </xdr:to>
    <xdr:cxnSp macro="">
      <xdr:nvCxnSpPr>
        <xdr:cNvPr id="140" name="直線コネクタ 139"/>
        <xdr:cNvCxnSpPr/>
      </xdr:nvCxnSpPr>
      <xdr:spPr>
        <a:xfrm flipV="1">
          <a:off x="6972300" y="706960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85818</xdr:rowOff>
    </xdr:from>
    <xdr:ext cx="469744" cy="259045"/>
    <xdr:sp macro="" textlink="">
      <xdr:nvSpPr>
        <xdr:cNvPr id="145" name="n_1mainValue【道路】&#10;一人当たり延長"/>
        <xdr:cNvSpPr txBox="1"/>
      </xdr:nvSpPr>
      <xdr:spPr>
        <a:xfrm>
          <a:off x="9391727" y="711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86085</xdr:rowOff>
    </xdr:from>
    <xdr:ext cx="469744" cy="259045"/>
    <xdr:sp macro="" textlink="">
      <xdr:nvSpPr>
        <xdr:cNvPr id="146" name="n_2mainValue【道路】&#10;一人当たり延長"/>
        <xdr:cNvSpPr txBox="1"/>
      </xdr:nvSpPr>
      <xdr:spPr>
        <a:xfrm>
          <a:off x="8515427" y="7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82084</xdr:rowOff>
    </xdr:from>
    <xdr:ext cx="469744" cy="259045"/>
    <xdr:sp macro="" textlink="">
      <xdr:nvSpPr>
        <xdr:cNvPr id="147" name="n_3mainValue【道路】&#10;一人当たり延長"/>
        <xdr:cNvSpPr txBox="1"/>
      </xdr:nvSpPr>
      <xdr:spPr>
        <a:xfrm>
          <a:off x="7626427" y="71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82351</xdr:rowOff>
    </xdr:from>
    <xdr:ext cx="469744" cy="259045"/>
    <xdr:sp macro="" textlink="">
      <xdr:nvSpPr>
        <xdr:cNvPr id="148" name="n_4mainValue【道路】&#10;一人当たり延長"/>
        <xdr:cNvSpPr txBox="1"/>
      </xdr:nvSpPr>
      <xdr:spPr>
        <a:xfrm>
          <a:off x="6737427" y="71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90" name="楕円 189"/>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91" name="【橋りょう・トンネル】&#10;有形固定資産減価償却率該当値テキスト"/>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13063</xdr:rowOff>
    </xdr:to>
    <xdr:cxnSp macro="">
      <xdr:nvCxnSpPr>
        <xdr:cNvPr id="193" name="直線コネクタ 192"/>
        <xdr:cNvCxnSpPr/>
      </xdr:nvCxnSpPr>
      <xdr:spPr>
        <a:xfrm>
          <a:off x="3797300" y="102755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94" name="楕円 193"/>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160020</xdr:rowOff>
    </xdr:to>
    <xdr:cxnSp macro="">
      <xdr:nvCxnSpPr>
        <xdr:cNvPr id="195" name="直線コネクタ 194"/>
        <xdr:cNvCxnSpPr/>
      </xdr:nvCxnSpPr>
      <xdr:spPr>
        <a:xfrm>
          <a:off x="2908300" y="102494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133894</xdr:rowOff>
    </xdr:to>
    <xdr:cxnSp macro="">
      <xdr:nvCxnSpPr>
        <xdr:cNvPr id="197" name="直線コネクタ 196"/>
        <xdr:cNvCxnSpPr/>
      </xdr:nvCxnSpPr>
      <xdr:spPr>
        <a:xfrm>
          <a:off x="2019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27577</xdr:rowOff>
    </xdr:from>
    <xdr:to>
      <xdr:col>6</xdr:col>
      <xdr:colOff>38100</xdr:colOff>
      <xdr:row>59</xdr:row>
      <xdr:rowOff>129177</xdr:rowOff>
    </xdr:to>
    <xdr:sp macro="" textlink="">
      <xdr:nvSpPr>
        <xdr:cNvPr id="198" name="楕円 197"/>
        <xdr:cNvSpPr/>
      </xdr:nvSpPr>
      <xdr:spPr>
        <a:xfrm>
          <a:off x="107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106135</xdr:rowOff>
    </xdr:to>
    <xdr:cxnSp macro="">
      <xdr:nvCxnSpPr>
        <xdr:cNvPr id="199" name="直線コネクタ 198"/>
        <xdr:cNvCxnSpPr/>
      </xdr:nvCxnSpPr>
      <xdr:spPr>
        <a:xfrm>
          <a:off x="1130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205" name="n_2mainValue【橋りょう・トンネル】&#10;有形固定資産減価償却率"/>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207" name="n_4mainValue【橋りょう・トンネル】&#10;有形固定資産減価償却率"/>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97479</xdr:rowOff>
    </xdr:from>
    <xdr:to>
      <xdr:col>55</xdr:col>
      <xdr:colOff>50800</xdr:colOff>
      <xdr:row>64</xdr:row>
      <xdr:rowOff>27629</xdr:rowOff>
    </xdr:to>
    <xdr:sp macro="" textlink="">
      <xdr:nvSpPr>
        <xdr:cNvPr id="247" name="楕円 246"/>
        <xdr:cNvSpPr/>
      </xdr:nvSpPr>
      <xdr:spPr>
        <a:xfrm>
          <a:off x="10426700" y="108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97944</xdr:rowOff>
    </xdr:from>
    <xdr:to>
      <xdr:col>50</xdr:col>
      <xdr:colOff>165100</xdr:colOff>
      <xdr:row>64</xdr:row>
      <xdr:rowOff>28094</xdr:rowOff>
    </xdr:to>
    <xdr:sp macro="" textlink="">
      <xdr:nvSpPr>
        <xdr:cNvPr id="249" name="楕円 248"/>
        <xdr:cNvSpPr/>
      </xdr:nvSpPr>
      <xdr:spPr>
        <a:xfrm>
          <a:off x="9588500" y="108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148279</xdr:rowOff>
    </xdr:from>
    <xdr:to>
      <xdr:col>55</xdr:col>
      <xdr:colOff>0</xdr:colOff>
      <xdr:row>63</xdr:row>
      <xdr:rowOff>148744</xdr:rowOff>
    </xdr:to>
    <xdr:cxnSp macro="">
      <xdr:nvCxnSpPr>
        <xdr:cNvPr id="250" name="直線コネクタ 249"/>
        <xdr:cNvCxnSpPr/>
      </xdr:nvCxnSpPr>
      <xdr:spPr>
        <a:xfrm flipV="1">
          <a:off x="9639300" y="10949629"/>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97713</xdr:rowOff>
    </xdr:from>
    <xdr:to>
      <xdr:col>46</xdr:col>
      <xdr:colOff>38100</xdr:colOff>
      <xdr:row>64</xdr:row>
      <xdr:rowOff>27863</xdr:rowOff>
    </xdr:to>
    <xdr:sp macro="" textlink="">
      <xdr:nvSpPr>
        <xdr:cNvPr id="251" name="楕円 250"/>
        <xdr:cNvSpPr/>
      </xdr:nvSpPr>
      <xdr:spPr>
        <a:xfrm>
          <a:off x="8699500" y="10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148513</xdr:rowOff>
    </xdr:from>
    <xdr:to>
      <xdr:col>50</xdr:col>
      <xdr:colOff>114300</xdr:colOff>
      <xdr:row>63</xdr:row>
      <xdr:rowOff>148744</xdr:rowOff>
    </xdr:to>
    <xdr:cxnSp macro="">
      <xdr:nvCxnSpPr>
        <xdr:cNvPr id="252" name="直線コネクタ 251"/>
        <xdr:cNvCxnSpPr/>
      </xdr:nvCxnSpPr>
      <xdr:spPr>
        <a:xfrm>
          <a:off x="8750300" y="10949863"/>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97832</xdr:rowOff>
    </xdr:from>
    <xdr:to>
      <xdr:col>41</xdr:col>
      <xdr:colOff>101600</xdr:colOff>
      <xdr:row>64</xdr:row>
      <xdr:rowOff>27982</xdr:rowOff>
    </xdr:to>
    <xdr:sp macro="" textlink="">
      <xdr:nvSpPr>
        <xdr:cNvPr id="253" name="楕円 252"/>
        <xdr:cNvSpPr/>
      </xdr:nvSpPr>
      <xdr:spPr>
        <a:xfrm>
          <a:off x="7810500" y="10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148513</xdr:rowOff>
    </xdr:from>
    <xdr:to>
      <xdr:col>45</xdr:col>
      <xdr:colOff>177800</xdr:colOff>
      <xdr:row>63</xdr:row>
      <xdr:rowOff>148632</xdr:rowOff>
    </xdr:to>
    <xdr:cxnSp macro="">
      <xdr:nvCxnSpPr>
        <xdr:cNvPr id="254" name="直線コネクタ 253"/>
        <xdr:cNvCxnSpPr/>
      </xdr:nvCxnSpPr>
      <xdr:spPr>
        <a:xfrm flipV="1">
          <a:off x="7861300" y="1094986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97884</xdr:rowOff>
    </xdr:from>
    <xdr:to>
      <xdr:col>36</xdr:col>
      <xdr:colOff>165100</xdr:colOff>
      <xdr:row>64</xdr:row>
      <xdr:rowOff>28034</xdr:rowOff>
    </xdr:to>
    <xdr:sp macro="" textlink="">
      <xdr:nvSpPr>
        <xdr:cNvPr id="255" name="楕円 254"/>
        <xdr:cNvSpPr/>
      </xdr:nvSpPr>
      <xdr:spPr>
        <a:xfrm>
          <a:off x="6921500" y="108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148632</xdr:rowOff>
    </xdr:from>
    <xdr:to>
      <xdr:col>41</xdr:col>
      <xdr:colOff>50800</xdr:colOff>
      <xdr:row>63</xdr:row>
      <xdr:rowOff>148684</xdr:rowOff>
    </xdr:to>
    <xdr:cxnSp macro="">
      <xdr:nvCxnSpPr>
        <xdr:cNvPr id="256" name="直線コネクタ 255"/>
        <xdr:cNvCxnSpPr/>
      </xdr:nvCxnSpPr>
      <xdr:spPr>
        <a:xfrm flipV="1">
          <a:off x="6972300" y="10949982"/>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19221</xdr:rowOff>
    </xdr:from>
    <xdr:ext cx="534377" cy="259045"/>
    <xdr:sp macro="" textlink="">
      <xdr:nvSpPr>
        <xdr:cNvPr id="261" name="n_1mainValue【橋りょう・トンネル】&#10;一人当たり有形固定資産（償却資産）額"/>
        <xdr:cNvSpPr txBox="1"/>
      </xdr:nvSpPr>
      <xdr:spPr>
        <a:xfrm>
          <a:off x="9359411" y="109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18990</xdr:rowOff>
    </xdr:from>
    <xdr:ext cx="534377" cy="259045"/>
    <xdr:sp macro="" textlink="">
      <xdr:nvSpPr>
        <xdr:cNvPr id="262" name="n_2mainValue【橋りょう・トンネル】&#10;一人当たり有形固定資産（償却資産）額"/>
        <xdr:cNvSpPr txBox="1"/>
      </xdr:nvSpPr>
      <xdr:spPr>
        <a:xfrm>
          <a:off x="8483111" y="1099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19109</xdr:rowOff>
    </xdr:from>
    <xdr:ext cx="534377" cy="259045"/>
    <xdr:sp macro="" textlink="">
      <xdr:nvSpPr>
        <xdr:cNvPr id="263" name="n_3mainValue【橋りょう・トンネル】&#10;一人当たり有形固定資産（償却資産）額"/>
        <xdr:cNvSpPr txBox="1"/>
      </xdr:nvSpPr>
      <xdr:spPr>
        <a:xfrm>
          <a:off x="7594111" y="109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19161</xdr:rowOff>
    </xdr:from>
    <xdr:ext cx="534377" cy="259045"/>
    <xdr:sp macro="" textlink="">
      <xdr:nvSpPr>
        <xdr:cNvPr id="264" name="n_4mainValue【橋りょう・トンネル】&#10;一人当たり有形固定資産（償却資産）額"/>
        <xdr:cNvSpPr txBox="1"/>
      </xdr:nvSpPr>
      <xdr:spPr>
        <a:xfrm>
          <a:off x="6705111" y="109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305" name="楕円 304"/>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306" name="【公営住宅】&#10;有形固定資産減価償却率該当値テキスト"/>
        <xdr:cNvSpPr txBox="1"/>
      </xdr:nvSpPr>
      <xdr:spPr>
        <a:xfrm>
          <a:off x="4673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7" name="楕円 306"/>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13336</xdr:rowOff>
    </xdr:to>
    <xdr:cxnSp macro="">
      <xdr:nvCxnSpPr>
        <xdr:cNvPr id="308" name="直線コネクタ 307"/>
        <xdr:cNvCxnSpPr/>
      </xdr:nvCxnSpPr>
      <xdr:spPr>
        <a:xfrm>
          <a:off x="3797300" y="140303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309" name="楕円 308"/>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81</xdr:row>
      <xdr:rowOff>142875</xdr:rowOff>
    </xdr:to>
    <xdr:cxnSp macro="">
      <xdr:nvCxnSpPr>
        <xdr:cNvPr id="310" name="直線コネクタ 309"/>
        <xdr:cNvCxnSpPr/>
      </xdr:nvCxnSpPr>
      <xdr:spPr>
        <a:xfrm>
          <a:off x="2908300" y="140265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311" name="楕円 310"/>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81</xdr:row>
      <xdr:rowOff>139064</xdr:rowOff>
    </xdr:to>
    <xdr:cxnSp macro="">
      <xdr:nvCxnSpPr>
        <xdr:cNvPr id="312" name="直線コネクタ 311"/>
        <xdr:cNvCxnSpPr/>
      </xdr:nvCxnSpPr>
      <xdr:spPr>
        <a:xfrm>
          <a:off x="2019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50164</xdr:rowOff>
    </xdr:from>
    <xdr:to>
      <xdr:col>6</xdr:col>
      <xdr:colOff>38100</xdr:colOff>
      <xdr:row>81</xdr:row>
      <xdr:rowOff>151764</xdr:rowOff>
    </xdr:to>
    <xdr:sp macro="" textlink="">
      <xdr:nvSpPr>
        <xdr:cNvPr id="313" name="楕円 312"/>
        <xdr:cNvSpPr/>
      </xdr:nvSpPr>
      <xdr:spPr>
        <a:xfrm>
          <a:off x="1079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81</xdr:row>
      <xdr:rowOff>100964</xdr:rowOff>
    </xdr:to>
    <xdr:cxnSp macro="">
      <xdr:nvCxnSpPr>
        <xdr:cNvPr id="314" name="直線コネクタ 313"/>
        <xdr:cNvCxnSpPr/>
      </xdr:nvCxnSpPr>
      <xdr:spPr>
        <a:xfrm flipV="1">
          <a:off x="1130300" y="139846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9" name="n_1mainValue【公営住宅】&#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320" name="n_2mainValue【公営住宅】&#10;有形固定資産減価償却率"/>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321" name="n_3mainValue【公営住宅】&#10;有形固定資産減価償却率"/>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168291</xdr:rowOff>
    </xdr:from>
    <xdr:ext cx="405111" cy="259045"/>
    <xdr:sp macro="" textlink="">
      <xdr:nvSpPr>
        <xdr:cNvPr id="322" name="n_4mainValue【公営住宅】&#10;有形固定資産減価償却率"/>
        <xdr:cNvSpPr txBox="1"/>
      </xdr:nvSpPr>
      <xdr:spPr>
        <a:xfrm>
          <a:off x="927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50546</xdr:rowOff>
    </xdr:from>
    <xdr:to>
      <xdr:col>55</xdr:col>
      <xdr:colOff>50800</xdr:colOff>
      <xdr:row>86</xdr:row>
      <xdr:rowOff>152146</xdr:rowOff>
    </xdr:to>
    <xdr:sp macro="" textlink="">
      <xdr:nvSpPr>
        <xdr:cNvPr id="362" name="楕円 361"/>
        <xdr:cNvSpPr/>
      </xdr:nvSpPr>
      <xdr:spPr>
        <a:xfrm>
          <a:off x="104267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136923</xdr:rowOff>
    </xdr:from>
    <xdr:ext cx="469744" cy="259045"/>
    <xdr:sp macro="" textlink="">
      <xdr:nvSpPr>
        <xdr:cNvPr id="363" name="【公営住宅】&#10;一人当たり面積該当値テキスト"/>
        <xdr:cNvSpPr txBox="1"/>
      </xdr:nvSpPr>
      <xdr:spPr>
        <a:xfrm>
          <a:off x="10515600" y="1471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50546</xdr:rowOff>
    </xdr:from>
    <xdr:to>
      <xdr:col>50</xdr:col>
      <xdr:colOff>165100</xdr:colOff>
      <xdr:row>86</xdr:row>
      <xdr:rowOff>152146</xdr:rowOff>
    </xdr:to>
    <xdr:sp macro="" textlink="">
      <xdr:nvSpPr>
        <xdr:cNvPr id="364" name="楕円 363"/>
        <xdr:cNvSpPr/>
      </xdr:nvSpPr>
      <xdr:spPr>
        <a:xfrm>
          <a:off x="9588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101346</xdr:rowOff>
    </xdr:from>
    <xdr:to>
      <xdr:col>55</xdr:col>
      <xdr:colOff>0</xdr:colOff>
      <xdr:row>86</xdr:row>
      <xdr:rowOff>101346</xdr:rowOff>
    </xdr:to>
    <xdr:cxnSp macro="">
      <xdr:nvCxnSpPr>
        <xdr:cNvPr id="365" name="直線コネクタ 364"/>
        <xdr:cNvCxnSpPr/>
      </xdr:nvCxnSpPr>
      <xdr:spPr>
        <a:xfrm>
          <a:off x="9639300" y="14846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50546</xdr:rowOff>
    </xdr:from>
    <xdr:to>
      <xdr:col>46</xdr:col>
      <xdr:colOff>38100</xdr:colOff>
      <xdr:row>86</xdr:row>
      <xdr:rowOff>152146</xdr:rowOff>
    </xdr:to>
    <xdr:sp macro="" textlink="">
      <xdr:nvSpPr>
        <xdr:cNvPr id="366" name="楕円 365"/>
        <xdr:cNvSpPr/>
      </xdr:nvSpPr>
      <xdr:spPr>
        <a:xfrm>
          <a:off x="8699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101346</xdr:rowOff>
    </xdr:from>
    <xdr:to>
      <xdr:col>50</xdr:col>
      <xdr:colOff>114300</xdr:colOff>
      <xdr:row>86</xdr:row>
      <xdr:rowOff>101346</xdr:rowOff>
    </xdr:to>
    <xdr:cxnSp macro="">
      <xdr:nvCxnSpPr>
        <xdr:cNvPr id="367" name="直線コネクタ 366"/>
        <xdr:cNvCxnSpPr/>
      </xdr:nvCxnSpPr>
      <xdr:spPr>
        <a:xfrm>
          <a:off x="8750300" y="1484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50546</xdr:rowOff>
    </xdr:from>
    <xdr:to>
      <xdr:col>41</xdr:col>
      <xdr:colOff>101600</xdr:colOff>
      <xdr:row>86</xdr:row>
      <xdr:rowOff>152146</xdr:rowOff>
    </xdr:to>
    <xdr:sp macro="" textlink="">
      <xdr:nvSpPr>
        <xdr:cNvPr id="368" name="楕円 367"/>
        <xdr:cNvSpPr/>
      </xdr:nvSpPr>
      <xdr:spPr>
        <a:xfrm>
          <a:off x="7810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101346</xdr:rowOff>
    </xdr:from>
    <xdr:to>
      <xdr:col>45</xdr:col>
      <xdr:colOff>177800</xdr:colOff>
      <xdr:row>86</xdr:row>
      <xdr:rowOff>101346</xdr:rowOff>
    </xdr:to>
    <xdr:cxnSp macro="">
      <xdr:nvCxnSpPr>
        <xdr:cNvPr id="369" name="直線コネクタ 368"/>
        <xdr:cNvCxnSpPr/>
      </xdr:nvCxnSpPr>
      <xdr:spPr>
        <a:xfrm>
          <a:off x="7861300" y="1484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50546</xdr:rowOff>
    </xdr:from>
    <xdr:to>
      <xdr:col>36</xdr:col>
      <xdr:colOff>165100</xdr:colOff>
      <xdr:row>86</xdr:row>
      <xdr:rowOff>152146</xdr:rowOff>
    </xdr:to>
    <xdr:sp macro="" textlink="">
      <xdr:nvSpPr>
        <xdr:cNvPr id="370" name="楕円 369"/>
        <xdr:cNvSpPr/>
      </xdr:nvSpPr>
      <xdr:spPr>
        <a:xfrm>
          <a:off x="6921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101346</xdr:rowOff>
    </xdr:from>
    <xdr:to>
      <xdr:col>41</xdr:col>
      <xdr:colOff>50800</xdr:colOff>
      <xdr:row>86</xdr:row>
      <xdr:rowOff>101346</xdr:rowOff>
    </xdr:to>
    <xdr:cxnSp macro="">
      <xdr:nvCxnSpPr>
        <xdr:cNvPr id="371" name="直線コネクタ 370"/>
        <xdr:cNvCxnSpPr/>
      </xdr:nvCxnSpPr>
      <xdr:spPr>
        <a:xfrm>
          <a:off x="6972300" y="1484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143273</xdr:rowOff>
    </xdr:from>
    <xdr:ext cx="469744" cy="259045"/>
    <xdr:sp macro="" textlink="">
      <xdr:nvSpPr>
        <xdr:cNvPr id="376" name="n_1mainValue【公営住宅】&#10;一人当たり面積"/>
        <xdr:cNvSpPr txBox="1"/>
      </xdr:nvSpPr>
      <xdr:spPr>
        <a:xfrm>
          <a:off x="93917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143273</xdr:rowOff>
    </xdr:from>
    <xdr:ext cx="469744" cy="259045"/>
    <xdr:sp macro="" textlink="">
      <xdr:nvSpPr>
        <xdr:cNvPr id="377" name="n_2mainValue【公営住宅】&#10;一人当たり面積"/>
        <xdr:cNvSpPr txBox="1"/>
      </xdr:nvSpPr>
      <xdr:spPr>
        <a:xfrm>
          <a:off x="8515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143273</xdr:rowOff>
    </xdr:from>
    <xdr:ext cx="469744" cy="259045"/>
    <xdr:sp macro="" textlink="">
      <xdr:nvSpPr>
        <xdr:cNvPr id="378" name="n_3mainValue【公営住宅】&#10;一人当たり面積"/>
        <xdr:cNvSpPr txBox="1"/>
      </xdr:nvSpPr>
      <xdr:spPr>
        <a:xfrm>
          <a:off x="7626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143273</xdr:rowOff>
    </xdr:from>
    <xdr:ext cx="469744" cy="259045"/>
    <xdr:sp macro="" textlink="">
      <xdr:nvSpPr>
        <xdr:cNvPr id="379" name="n_4mainValue【公営住宅】&#10;一人当たり面積"/>
        <xdr:cNvSpPr txBox="1"/>
      </xdr:nvSpPr>
      <xdr:spPr>
        <a:xfrm>
          <a:off x="6737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37" name="楕円 436"/>
        <xdr:cNvSpPr/>
      </xdr:nvSpPr>
      <xdr:spPr>
        <a:xfrm>
          <a:off x="162687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100528</xdr:rowOff>
    </xdr:from>
    <xdr:ext cx="405111" cy="259045"/>
    <xdr:sp macro="" textlink="">
      <xdr:nvSpPr>
        <xdr:cNvPr id="438" name="【認定こども園・幼稚園・保育所】&#10;有形固定資産減価償却率該当値テキスト"/>
        <xdr:cNvSpPr txBox="1"/>
      </xdr:nvSpPr>
      <xdr:spPr>
        <a:xfrm>
          <a:off x="16357600" y="610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39" name="楕円 438"/>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128451</xdr:rowOff>
    </xdr:to>
    <xdr:cxnSp macro="">
      <xdr:nvCxnSpPr>
        <xdr:cNvPr id="440" name="直線コネクタ 439"/>
        <xdr:cNvCxnSpPr/>
      </xdr:nvCxnSpPr>
      <xdr:spPr>
        <a:xfrm>
          <a:off x="15481300" y="622554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98878</xdr:rowOff>
    </xdr:from>
    <xdr:to>
      <xdr:col>76</xdr:col>
      <xdr:colOff>165100</xdr:colOff>
      <xdr:row>36</xdr:row>
      <xdr:rowOff>29028</xdr:rowOff>
    </xdr:to>
    <xdr:sp macro="" textlink="">
      <xdr:nvSpPr>
        <xdr:cNvPr id="441" name="楕円 440"/>
        <xdr:cNvSpPr/>
      </xdr:nvSpPr>
      <xdr:spPr>
        <a:xfrm>
          <a:off x="14541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149678</xdr:rowOff>
    </xdr:from>
    <xdr:to>
      <xdr:col>81</xdr:col>
      <xdr:colOff>50800</xdr:colOff>
      <xdr:row>36</xdr:row>
      <xdr:rowOff>53340</xdr:rowOff>
    </xdr:to>
    <xdr:cxnSp macro="">
      <xdr:nvCxnSpPr>
        <xdr:cNvPr id="442" name="直線コネクタ 441"/>
        <xdr:cNvCxnSpPr/>
      </xdr:nvCxnSpPr>
      <xdr:spPr>
        <a:xfrm>
          <a:off x="14592300" y="61504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23767</xdr:rowOff>
    </xdr:from>
    <xdr:to>
      <xdr:col>72</xdr:col>
      <xdr:colOff>38100</xdr:colOff>
      <xdr:row>35</xdr:row>
      <xdr:rowOff>125367</xdr:rowOff>
    </xdr:to>
    <xdr:sp macro="" textlink="">
      <xdr:nvSpPr>
        <xdr:cNvPr id="443" name="楕円 442"/>
        <xdr:cNvSpPr/>
      </xdr:nvSpPr>
      <xdr:spPr>
        <a:xfrm>
          <a:off x="13652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74567</xdr:rowOff>
    </xdr:from>
    <xdr:to>
      <xdr:col>76</xdr:col>
      <xdr:colOff>114300</xdr:colOff>
      <xdr:row>35</xdr:row>
      <xdr:rowOff>149678</xdr:rowOff>
    </xdr:to>
    <xdr:cxnSp macro="">
      <xdr:nvCxnSpPr>
        <xdr:cNvPr id="444" name="直線コネクタ 443"/>
        <xdr:cNvCxnSpPr/>
      </xdr:nvCxnSpPr>
      <xdr:spPr>
        <a:xfrm>
          <a:off x="13703300" y="6075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110308</xdr:rowOff>
    </xdr:from>
    <xdr:to>
      <xdr:col>67</xdr:col>
      <xdr:colOff>101600</xdr:colOff>
      <xdr:row>35</xdr:row>
      <xdr:rowOff>40458</xdr:rowOff>
    </xdr:to>
    <xdr:sp macro="" textlink="">
      <xdr:nvSpPr>
        <xdr:cNvPr id="445" name="楕円 444"/>
        <xdr:cNvSpPr/>
      </xdr:nvSpPr>
      <xdr:spPr>
        <a:xfrm>
          <a:off x="12763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161108</xdr:rowOff>
    </xdr:from>
    <xdr:to>
      <xdr:col>71</xdr:col>
      <xdr:colOff>177800</xdr:colOff>
      <xdr:row>35</xdr:row>
      <xdr:rowOff>74567</xdr:rowOff>
    </xdr:to>
    <xdr:cxnSp macro="">
      <xdr:nvCxnSpPr>
        <xdr:cNvPr id="446" name="直線コネクタ 445"/>
        <xdr:cNvCxnSpPr/>
      </xdr:nvCxnSpPr>
      <xdr:spPr>
        <a:xfrm>
          <a:off x="12814300" y="599040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451" name="n_1mainValue【認定こども園・幼稚園・保育所】&#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45555</xdr:rowOff>
    </xdr:from>
    <xdr:ext cx="405111" cy="259045"/>
    <xdr:sp macro="" textlink="">
      <xdr:nvSpPr>
        <xdr:cNvPr id="452" name="n_2mainValue【認定こども園・幼稚園・保育所】&#10;有形固定資産減価償却率"/>
        <xdr:cNvSpPr txBox="1"/>
      </xdr:nvSpPr>
      <xdr:spPr>
        <a:xfrm>
          <a:off x="14389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141894</xdr:rowOff>
    </xdr:from>
    <xdr:ext cx="405111" cy="259045"/>
    <xdr:sp macro="" textlink="">
      <xdr:nvSpPr>
        <xdr:cNvPr id="453" name="n_3mainValue【認定こども園・幼稚園・保育所】&#10;有形固定資産減価償却率"/>
        <xdr:cNvSpPr txBox="1"/>
      </xdr:nvSpPr>
      <xdr:spPr>
        <a:xfrm>
          <a:off x="13500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56985</xdr:rowOff>
    </xdr:from>
    <xdr:ext cx="405111" cy="259045"/>
    <xdr:sp macro="" textlink="">
      <xdr:nvSpPr>
        <xdr:cNvPr id="454" name="n_4mainValue【認定こども園・幼稚園・保育所】&#10;有形固定資産減価償却率"/>
        <xdr:cNvSpPr txBox="1"/>
      </xdr:nvSpPr>
      <xdr:spPr>
        <a:xfrm>
          <a:off x="12611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492" name="楕円 491"/>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76979</xdr:rowOff>
    </xdr:from>
    <xdr:ext cx="469744" cy="259045"/>
    <xdr:sp macro="" textlink="">
      <xdr:nvSpPr>
        <xdr:cNvPr id="493" name="【認定こども園・幼稚園・保育所】&#10;一人当たり面積該当値テキスト"/>
        <xdr:cNvSpPr txBox="1"/>
      </xdr:nvSpPr>
      <xdr:spPr>
        <a:xfrm>
          <a:off x="22199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494" name="楕円 493"/>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149352</xdr:rowOff>
    </xdr:from>
    <xdr:to>
      <xdr:col>116</xdr:col>
      <xdr:colOff>63500</xdr:colOff>
      <xdr:row>40</xdr:row>
      <xdr:rowOff>149352</xdr:rowOff>
    </xdr:to>
    <xdr:cxnSp macro="">
      <xdr:nvCxnSpPr>
        <xdr:cNvPr id="495" name="直線コネクタ 494"/>
        <xdr:cNvCxnSpPr/>
      </xdr:nvCxnSpPr>
      <xdr:spPr>
        <a:xfrm>
          <a:off x="21323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96" name="楕円 495"/>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149352</xdr:rowOff>
    </xdr:from>
    <xdr:to>
      <xdr:col>111</xdr:col>
      <xdr:colOff>177800</xdr:colOff>
      <xdr:row>40</xdr:row>
      <xdr:rowOff>149352</xdr:rowOff>
    </xdr:to>
    <xdr:cxnSp macro="">
      <xdr:nvCxnSpPr>
        <xdr:cNvPr id="497" name="直線コネクタ 496"/>
        <xdr:cNvCxnSpPr/>
      </xdr:nvCxnSpPr>
      <xdr:spPr>
        <a:xfrm>
          <a:off x="20434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8" name="楕円 497"/>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149352</xdr:rowOff>
    </xdr:to>
    <xdr:cxnSp macro="">
      <xdr:nvCxnSpPr>
        <xdr:cNvPr id="499" name="直線コネクタ 498"/>
        <xdr:cNvCxnSpPr/>
      </xdr:nvCxnSpPr>
      <xdr:spPr>
        <a:xfrm>
          <a:off x="19545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500" name="楕円 499"/>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501" name="直線コネクタ 500"/>
        <xdr:cNvCxnSpPr/>
      </xdr:nvCxnSpPr>
      <xdr:spPr>
        <a:xfrm>
          <a:off x="18656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506"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507" name="n_2mainValue【認定こども園・幼稚園・保育所】&#10;一人当たり面積"/>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8"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509" name="n_4mainValue【認定こども園・幼稚園・保育所】&#10;一人当たり面積"/>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50" name="楕円 549"/>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51"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52" name="楕円 551"/>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26670</xdr:rowOff>
    </xdr:to>
    <xdr:cxnSp macro="">
      <xdr:nvCxnSpPr>
        <xdr:cNvPr id="553" name="直線コネクタ 552"/>
        <xdr:cNvCxnSpPr/>
      </xdr:nvCxnSpPr>
      <xdr:spPr>
        <a:xfrm>
          <a:off x="15481300" y="10481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554" name="楕円 553"/>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87630</xdr:rowOff>
    </xdr:to>
    <xdr:cxnSp macro="">
      <xdr:nvCxnSpPr>
        <xdr:cNvPr id="555" name="直線コネクタ 554"/>
        <xdr:cNvCxnSpPr/>
      </xdr:nvCxnSpPr>
      <xdr:spPr>
        <a:xfrm flipV="1">
          <a:off x="14592300" y="10481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61595</xdr:rowOff>
    </xdr:from>
    <xdr:to>
      <xdr:col>72</xdr:col>
      <xdr:colOff>38100</xdr:colOff>
      <xdr:row>61</xdr:row>
      <xdr:rowOff>163195</xdr:rowOff>
    </xdr:to>
    <xdr:sp macro="" textlink="">
      <xdr:nvSpPr>
        <xdr:cNvPr id="556" name="楕円 555"/>
        <xdr:cNvSpPr/>
      </xdr:nvSpPr>
      <xdr:spPr>
        <a:xfrm>
          <a:off x="13652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87630</xdr:rowOff>
    </xdr:from>
    <xdr:to>
      <xdr:col>76</xdr:col>
      <xdr:colOff>114300</xdr:colOff>
      <xdr:row>61</xdr:row>
      <xdr:rowOff>112395</xdr:rowOff>
    </xdr:to>
    <xdr:cxnSp macro="">
      <xdr:nvCxnSpPr>
        <xdr:cNvPr id="557" name="直線コネクタ 556"/>
        <xdr:cNvCxnSpPr/>
      </xdr:nvCxnSpPr>
      <xdr:spPr>
        <a:xfrm flipV="1">
          <a:off x="13703300" y="10546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95885</xdr:rowOff>
    </xdr:from>
    <xdr:to>
      <xdr:col>67</xdr:col>
      <xdr:colOff>101600</xdr:colOff>
      <xdr:row>62</xdr:row>
      <xdr:rowOff>26035</xdr:rowOff>
    </xdr:to>
    <xdr:sp macro="" textlink="">
      <xdr:nvSpPr>
        <xdr:cNvPr id="558" name="楕円 557"/>
        <xdr:cNvSpPr/>
      </xdr:nvSpPr>
      <xdr:spPr>
        <a:xfrm>
          <a:off x="12763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112395</xdr:rowOff>
    </xdr:from>
    <xdr:to>
      <xdr:col>71</xdr:col>
      <xdr:colOff>177800</xdr:colOff>
      <xdr:row>61</xdr:row>
      <xdr:rowOff>146685</xdr:rowOff>
    </xdr:to>
    <xdr:cxnSp macro="">
      <xdr:nvCxnSpPr>
        <xdr:cNvPr id="559" name="直線コネクタ 558"/>
        <xdr:cNvCxnSpPr/>
      </xdr:nvCxnSpPr>
      <xdr:spPr>
        <a:xfrm flipV="1">
          <a:off x="12814300" y="10570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64"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565" name="n_2mainValue【学校施設】&#10;有形固定資産減価償却率"/>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154322</xdr:rowOff>
    </xdr:from>
    <xdr:ext cx="405111" cy="259045"/>
    <xdr:sp macro="" textlink="">
      <xdr:nvSpPr>
        <xdr:cNvPr id="566" name="n_3mainValue【学校施設】&#10;有形固定資産減価償却率"/>
        <xdr:cNvSpPr txBox="1"/>
      </xdr:nvSpPr>
      <xdr:spPr>
        <a:xfrm>
          <a:off x="13500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17162</xdr:rowOff>
    </xdr:from>
    <xdr:ext cx="405111" cy="259045"/>
    <xdr:sp macro="" textlink="">
      <xdr:nvSpPr>
        <xdr:cNvPr id="567" name="n_4mainValue【学校施設】&#10;有形固定資産減価償却率"/>
        <xdr:cNvSpPr txBox="1"/>
      </xdr:nvSpPr>
      <xdr:spPr>
        <a:xfrm>
          <a:off x="12611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161227</xdr:rowOff>
    </xdr:from>
    <xdr:to>
      <xdr:col>116</xdr:col>
      <xdr:colOff>114300</xdr:colOff>
      <xdr:row>63</xdr:row>
      <xdr:rowOff>91377</xdr:rowOff>
    </xdr:to>
    <xdr:sp macro="" textlink="">
      <xdr:nvSpPr>
        <xdr:cNvPr id="607" name="楕円 606"/>
        <xdr:cNvSpPr/>
      </xdr:nvSpPr>
      <xdr:spPr>
        <a:xfrm>
          <a:off x="22110700" y="107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76154</xdr:rowOff>
    </xdr:from>
    <xdr:ext cx="469744" cy="259045"/>
    <xdr:sp macro="" textlink="">
      <xdr:nvSpPr>
        <xdr:cNvPr id="608" name="【学校施設】&#10;一人当たり面積該当値テキスト"/>
        <xdr:cNvSpPr txBox="1"/>
      </xdr:nvSpPr>
      <xdr:spPr>
        <a:xfrm>
          <a:off x="22199600" y="1070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161417</xdr:rowOff>
    </xdr:from>
    <xdr:to>
      <xdr:col>112</xdr:col>
      <xdr:colOff>38100</xdr:colOff>
      <xdr:row>63</xdr:row>
      <xdr:rowOff>91567</xdr:rowOff>
    </xdr:to>
    <xdr:sp macro="" textlink="">
      <xdr:nvSpPr>
        <xdr:cNvPr id="609" name="楕円 608"/>
        <xdr:cNvSpPr/>
      </xdr:nvSpPr>
      <xdr:spPr>
        <a:xfrm>
          <a:off x="21272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40577</xdr:rowOff>
    </xdr:from>
    <xdr:to>
      <xdr:col>116</xdr:col>
      <xdr:colOff>63500</xdr:colOff>
      <xdr:row>63</xdr:row>
      <xdr:rowOff>40767</xdr:rowOff>
    </xdr:to>
    <xdr:cxnSp macro="">
      <xdr:nvCxnSpPr>
        <xdr:cNvPr id="610" name="直線コネクタ 609"/>
        <xdr:cNvCxnSpPr/>
      </xdr:nvCxnSpPr>
      <xdr:spPr>
        <a:xfrm flipV="1">
          <a:off x="21323300" y="1084192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161036</xdr:rowOff>
    </xdr:from>
    <xdr:to>
      <xdr:col>107</xdr:col>
      <xdr:colOff>101600</xdr:colOff>
      <xdr:row>63</xdr:row>
      <xdr:rowOff>91186</xdr:rowOff>
    </xdr:to>
    <xdr:sp macro="" textlink="">
      <xdr:nvSpPr>
        <xdr:cNvPr id="611" name="楕円 610"/>
        <xdr:cNvSpPr/>
      </xdr:nvSpPr>
      <xdr:spPr>
        <a:xfrm>
          <a:off x="20383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40386</xdr:rowOff>
    </xdr:from>
    <xdr:to>
      <xdr:col>111</xdr:col>
      <xdr:colOff>177800</xdr:colOff>
      <xdr:row>63</xdr:row>
      <xdr:rowOff>40767</xdr:rowOff>
    </xdr:to>
    <xdr:cxnSp macro="">
      <xdr:nvCxnSpPr>
        <xdr:cNvPr id="612" name="直線コネクタ 611"/>
        <xdr:cNvCxnSpPr/>
      </xdr:nvCxnSpPr>
      <xdr:spPr>
        <a:xfrm>
          <a:off x="20434300" y="108417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161227</xdr:rowOff>
    </xdr:from>
    <xdr:to>
      <xdr:col>102</xdr:col>
      <xdr:colOff>165100</xdr:colOff>
      <xdr:row>63</xdr:row>
      <xdr:rowOff>91377</xdr:rowOff>
    </xdr:to>
    <xdr:sp macro="" textlink="">
      <xdr:nvSpPr>
        <xdr:cNvPr id="613" name="楕円 612"/>
        <xdr:cNvSpPr/>
      </xdr:nvSpPr>
      <xdr:spPr>
        <a:xfrm>
          <a:off x="19494500" y="107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40386</xdr:rowOff>
    </xdr:from>
    <xdr:to>
      <xdr:col>107</xdr:col>
      <xdr:colOff>50800</xdr:colOff>
      <xdr:row>63</xdr:row>
      <xdr:rowOff>40577</xdr:rowOff>
    </xdr:to>
    <xdr:cxnSp macro="">
      <xdr:nvCxnSpPr>
        <xdr:cNvPr id="614" name="直線コネクタ 613"/>
        <xdr:cNvCxnSpPr/>
      </xdr:nvCxnSpPr>
      <xdr:spPr>
        <a:xfrm flipV="1">
          <a:off x="19545300" y="108417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161607</xdr:rowOff>
    </xdr:from>
    <xdr:to>
      <xdr:col>98</xdr:col>
      <xdr:colOff>38100</xdr:colOff>
      <xdr:row>63</xdr:row>
      <xdr:rowOff>91757</xdr:rowOff>
    </xdr:to>
    <xdr:sp macro="" textlink="">
      <xdr:nvSpPr>
        <xdr:cNvPr id="615" name="楕円 614"/>
        <xdr:cNvSpPr/>
      </xdr:nvSpPr>
      <xdr:spPr>
        <a:xfrm>
          <a:off x="18605500" y="10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40577</xdr:rowOff>
    </xdr:from>
    <xdr:to>
      <xdr:col>102</xdr:col>
      <xdr:colOff>114300</xdr:colOff>
      <xdr:row>63</xdr:row>
      <xdr:rowOff>40957</xdr:rowOff>
    </xdr:to>
    <xdr:cxnSp macro="">
      <xdr:nvCxnSpPr>
        <xdr:cNvPr id="616" name="直線コネクタ 615"/>
        <xdr:cNvCxnSpPr/>
      </xdr:nvCxnSpPr>
      <xdr:spPr>
        <a:xfrm flipV="1">
          <a:off x="18656300" y="1084192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82694</xdr:rowOff>
    </xdr:from>
    <xdr:ext cx="469744" cy="259045"/>
    <xdr:sp macro="" textlink="">
      <xdr:nvSpPr>
        <xdr:cNvPr id="621" name="n_1mainValue【学校施設】&#10;一人当たり面積"/>
        <xdr:cNvSpPr txBox="1"/>
      </xdr:nvSpPr>
      <xdr:spPr>
        <a:xfrm>
          <a:off x="210757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82313</xdr:rowOff>
    </xdr:from>
    <xdr:ext cx="469744" cy="259045"/>
    <xdr:sp macro="" textlink="">
      <xdr:nvSpPr>
        <xdr:cNvPr id="622" name="n_2mainValue【学校施設】&#10;一人当たり面積"/>
        <xdr:cNvSpPr txBox="1"/>
      </xdr:nvSpPr>
      <xdr:spPr>
        <a:xfrm>
          <a:off x="201994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82504</xdr:rowOff>
    </xdr:from>
    <xdr:ext cx="469744" cy="259045"/>
    <xdr:sp macro="" textlink="">
      <xdr:nvSpPr>
        <xdr:cNvPr id="623" name="n_3mainValue【学校施設】&#10;一人当たり面積"/>
        <xdr:cNvSpPr txBox="1"/>
      </xdr:nvSpPr>
      <xdr:spPr>
        <a:xfrm>
          <a:off x="19310427" y="1088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82884</xdr:rowOff>
    </xdr:from>
    <xdr:ext cx="469744" cy="259045"/>
    <xdr:sp macro="" textlink="">
      <xdr:nvSpPr>
        <xdr:cNvPr id="624" name="n_4mainValue【学校施設】&#10;一人当たり面積"/>
        <xdr:cNvSpPr txBox="1"/>
      </xdr:nvSpPr>
      <xdr:spPr>
        <a:xfrm>
          <a:off x="18421427" y="1088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77107</xdr:rowOff>
    </xdr:from>
    <xdr:to>
      <xdr:col>85</xdr:col>
      <xdr:colOff>177800</xdr:colOff>
      <xdr:row>80</xdr:row>
      <xdr:rowOff>7257</xdr:rowOff>
    </xdr:to>
    <xdr:sp macro="" textlink="">
      <xdr:nvSpPr>
        <xdr:cNvPr id="666" name="楕円 665"/>
        <xdr:cNvSpPr/>
      </xdr:nvSpPr>
      <xdr:spPr>
        <a:xfrm>
          <a:off x="16268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99984</xdr:rowOff>
    </xdr:from>
    <xdr:ext cx="405111" cy="259045"/>
    <xdr:sp macro="" textlink="">
      <xdr:nvSpPr>
        <xdr:cNvPr id="667" name="【児童館】&#10;有形固定資産減価償却率該当値テキスト"/>
        <xdr:cNvSpPr txBox="1"/>
      </xdr:nvSpPr>
      <xdr:spPr>
        <a:xfrm>
          <a:off x="16357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22151</xdr:rowOff>
    </xdr:from>
    <xdr:ext cx="405111" cy="259045"/>
    <xdr:sp macro="" textlink="">
      <xdr:nvSpPr>
        <xdr:cNvPr id="668"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69"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0"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1"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95" name="直線コネクタ 694"/>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7" name="直線コネクタ 6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98"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99" name="直線コネクタ 698"/>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0"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1" name="フローチャート: 判断 70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2" name="フローチャート: 判断 70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3" name="フローチャート: 判断 70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04" name="フローチャート: 判断 703"/>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05" name="フローチャート: 判断 70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1" name="楕円 710"/>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12"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1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15"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1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9" name="テキスト ボックス 7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7" name="テキスト ボックス 7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9" name="テキスト ボックス 7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41" name="直線コネクタ 740"/>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3" name="直線コネクタ 74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44"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45" name="直線コネクタ 744"/>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46"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47" name="フローチャート: 判断 746"/>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48" name="フローチャート: 判断 747"/>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49" name="フローチャート: 判断 748"/>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50" name="フローチャート: 判断 749"/>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51" name="フローチャート: 判断 750"/>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757" name="楕円 756"/>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758" name="【公民館】&#10;有形固定資産減価償却率該当値テキスト"/>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759" name="楕円 758"/>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104</xdr:row>
      <xdr:rowOff>20955</xdr:rowOff>
    </xdr:to>
    <xdr:cxnSp macro="">
      <xdr:nvCxnSpPr>
        <xdr:cNvPr id="760" name="直線コネクタ 759"/>
        <xdr:cNvCxnSpPr/>
      </xdr:nvCxnSpPr>
      <xdr:spPr>
        <a:xfrm>
          <a:off x="15481300" y="177660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761" name="楕円 760"/>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72389</xdr:rowOff>
    </xdr:from>
    <xdr:to>
      <xdr:col>81</xdr:col>
      <xdr:colOff>50800</xdr:colOff>
      <xdr:row>103</xdr:row>
      <xdr:rowOff>106680</xdr:rowOff>
    </xdr:to>
    <xdr:cxnSp macro="">
      <xdr:nvCxnSpPr>
        <xdr:cNvPr id="762" name="直線コネクタ 761"/>
        <xdr:cNvCxnSpPr/>
      </xdr:nvCxnSpPr>
      <xdr:spPr>
        <a:xfrm>
          <a:off x="14592300" y="17731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763" name="楕円 762"/>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72389</xdr:rowOff>
    </xdr:from>
    <xdr:to>
      <xdr:col>76</xdr:col>
      <xdr:colOff>114300</xdr:colOff>
      <xdr:row>104</xdr:row>
      <xdr:rowOff>114300</xdr:rowOff>
    </xdr:to>
    <xdr:cxnSp macro="">
      <xdr:nvCxnSpPr>
        <xdr:cNvPr id="764" name="直線コネクタ 763"/>
        <xdr:cNvCxnSpPr/>
      </xdr:nvCxnSpPr>
      <xdr:spPr>
        <a:xfrm flipV="1">
          <a:off x="13703300" y="177317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765" name="楕円 764"/>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114300</xdr:rowOff>
    </xdr:to>
    <xdr:cxnSp macro="">
      <xdr:nvCxnSpPr>
        <xdr:cNvPr id="766" name="直線コネクタ 765"/>
        <xdr:cNvCxnSpPr/>
      </xdr:nvCxnSpPr>
      <xdr:spPr>
        <a:xfrm>
          <a:off x="12814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67"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68"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69"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70"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771" name="n_1mainValue【公民館】&#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72" name="n_2mainValue【公民館】&#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773" name="n_3mainValue【公民館】&#10;有形固定資産減価償却率"/>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74" name="n_4main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00" name="直線コネクタ 799"/>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01"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02" name="直線コネクタ 801"/>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03"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04" name="直線コネクタ 80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05"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06" name="フローチャート: 判断 805"/>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07" name="フローチャート: 判断 806"/>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08" name="フローチャート: 判断 807"/>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09" name="フローチャート: 判断 808"/>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10" name="フローチャート: 判断 809"/>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816" name="楕円 815"/>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817" name="【公民館】&#10;一人当たり面積該当値テキスト"/>
        <xdr:cNvSpPr txBox="1"/>
      </xdr:nvSpPr>
      <xdr:spPr>
        <a:xfrm>
          <a:off x="22199600"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818" name="楕円 817"/>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37012</xdr:rowOff>
    </xdr:to>
    <xdr:cxnSp macro="">
      <xdr:nvCxnSpPr>
        <xdr:cNvPr id="819" name="直線コネクタ 818"/>
        <xdr:cNvCxnSpPr/>
      </xdr:nvCxnSpPr>
      <xdr:spPr>
        <a:xfrm>
          <a:off x="21323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20" name="楕円 819"/>
        <xdr:cNvSpPr/>
      </xdr:nvSpPr>
      <xdr:spPr>
        <a:xfrm>
          <a:off x="20383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37012</xdr:rowOff>
    </xdr:to>
    <xdr:cxnSp macro="">
      <xdr:nvCxnSpPr>
        <xdr:cNvPr id="821" name="直線コネクタ 820"/>
        <xdr:cNvCxnSpPr/>
      </xdr:nvCxnSpPr>
      <xdr:spPr>
        <a:xfrm>
          <a:off x="20434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822" name="楕円 821"/>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37012</xdr:rowOff>
    </xdr:from>
    <xdr:to>
      <xdr:col>107</xdr:col>
      <xdr:colOff>50800</xdr:colOff>
      <xdr:row>108</xdr:row>
      <xdr:rowOff>37012</xdr:rowOff>
    </xdr:to>
    <xdr:cxnSp macro="">
      <xdr:nvCxnSpPr>
        <xdr:cNvPr id="823" name="直線コネクタ 822"/>
        <xdr:cNvCxnSpPr/>
      </xdr:nvCxnSpPr>
      <xdr:spPr>
        <a:xfrm>
          <a:off x="19545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824" name="楕円 823"/>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37012</xdr:rowOff>
    </xdr:from>
    <xdr:to>
      <xdr:col>102</xdr:col>
      <xdr:colOff>114300</xdr:colOff>
      <xdr:row>108</xdr:row>
      <xdr:rowOff>37012</xdr:rowOff>
    </xdr:to>
    <xdr:cxnSp macro="">
      <xdr:nvCxnSpPr>
        <xdr:cNvPr id="825" name="直線コネクタ 824"/>
        <xdr:cNvCxnSpPr/>
      </xdr:nvCxnSpPr>
      <xdr:spPr>
        <a:xfrm>
          <a:off x="18656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26"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27"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28"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29"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830" name="n_1mainValue【公民館】&#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831" name="n_2mainValue【公民館】&#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832" name="n_3mainValue【公民館】&#10;一人当たり面積"/>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833" name="n_4mainValue【公民館】&#10;一人当たり面積"/>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ほとんどの類型において施設の一人あたり面積等は類似団体と比較して少ない。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有形固定資産減価償却率が類似団体と比較して特に高いのは学校施設であり、特に低いのは認定こども園・幼稚園・保育所である。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年代に建設が集中し、有形固定資産減価償却率が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認定こども園・幼稚園・保育所が特に低いのは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保育所の内、ごじょう保育所を平成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年度に移転新築したためである。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児童館の減価償却率があがっているが、児童福祉法第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条の規定により設置されたものではないため、誤記載となっている。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5" name="【図書館】&#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76200</xdr:rowOff>
    </xdr:to>
    <xdr:cxnSp macro="">
      <xdr:nvCxnSpPr>
        <xdr:cNvPr id="77" name="直線コネクタ 76"/>
        <xdr:cNvCxnSpPr/>
      </xdr:nvCxnSpPr>
      <xdr:spPr>
        <a:xfrm>
          <a:off x="3797300" y="65880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72934</xdr:rowOff>
    </xdr:to>
    <xdr:cxnSp macro="">
      <xdr:nvCxnSpPr>
        <xdr:cNvPr id="79" name="直線コネクタ 78"/>
        <xdr:cNvCxnSpPr/>
      </xdr:nvCxnSpPr>
      <xdr:spPr>
        <a:xfrm>
          <a:off x="2908300" y="64900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157843</xdr:rowOff>
    </xdr:to>
    <xdr:cxnSp macro="">
      <xdr:nvCxnSpPr>
        <xdr:cNvPr id="81" name="直線コネクタ 80"/>
        <xdr:cNvCxnSpPr/>
      </xdr:nvCxnSpPr>
      <xdr:spPr>
        <a:xfrm flipV="1">
          <a:off x="2019300" y="649006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xdr:cNvCxnSpPr/>
      </xdr:nvCxnSpPr>
      <xdr:spPr>
        <a:xfrm>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8" name="n_1main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9" name="n_2mainValue【図書館】&#10;有形固定資産減価償却率"/>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7" name="楕円 126"/>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146702</xdr:rowOff>
    </xdr:from>
    <xdr:ext cx="469744" cy="259045"/>
    <xdr:sp macro="" textlink="">
      <xdr:nvSpPr>
        <xdr:cNvPr id="128" name="【図書館】&#10;一人当たり面積該当値テキスト"/>
        <xdr:cNvSpPr txBox="1"/>
      </xdr:nvSpPr>
      <xdr:spPr>
        <a:xfrm>
          <a:off x="10515600"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9" name="楕円 128"/>
        <xdr:cNvSpPr/>
      </xdr:nvSpPr>
      <xdr:spPr>
        <a:xfrm>
          <a:off x="958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30" name="直線コネクタ 129"/>
        <xdr:cNvCxnSpPr/>
      </xdr:nvCxnSpPr>
      <xdr:spPr>
        <a:xfrm>
          <a:off x="9639300" y="690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168275</xdr:rowOff>
    </xdr:from>
    <xdr:to>
      <xdr:col>46</xdr:col>
      <xdr:colOff>38100</xdr:colOff>
      <xdr:row>40</xdr:row>
      <xdr:rowOff>98425</xdr:rowOff>
    </xdr:to>
    <xdr:sp macro="" textlink="">
      <xdr:nvSpPr>
        <xdr:cNvPr id="131" name="楕円 130"/>
        <xdr:cNvSpPr/>
      </xdr:nvSpPr>
      <xdr:spPr>
        <a:xfrm>
          <a:off x="8699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47625</xdr:rowOff>
    </xdr:to>
    <xdr:cxnSp macro="">
      <xdr:nvCxnSpPr>
        <xdr:cNvPr id="132" name="直線コネクタ 131"/>
        <xdr:cNvCxnSpPr/>
      </xdr:nvCxnSpPr>
      <xdr:spPr>
        <a:xfrm>
          <a:off x="8750300" y="690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168275</xdr:rowOff>
    </xdr:from>
    <xdr:to>
      <xdr:col>41</xdr:col>
      <xdr:colOff>101600</xdr:colOff>
      <xdr:row>40</xdr:row>
      <xdr:rowOff>98425</xdr:rowOff>
    </xdr:to>
    <xdr:sp macro="" textlink="">
      <xdr:nvSpPr>
        <xdr:cNvPr id="133" name="楕円 132"/>
        <xdr:cNvSpPr/>
      </xdr:nvSpPr>
      <xdr:spPr>
        <a:xfrm>
          <a:off x="781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47625</xdr:rowOff>
    </xdr:from>
    <xdr:to>
      <xdr:col>45</xdr:col>
      <xdr:colOff>177800</xdr:colOff>
      <xdr:row>40</xdr:row>
      <xdr:rowOff>47625</xdr:rowOff>
    </xdr:to>
    <xdr:cxnSp macro="">
      <xdr:nvCxnSpPr>
        <xdr:cNvPr id="134" name="直線コネクタ 133"/>
        <xdr:cNvCxnSpPr/>
      </xdr:nvCxnSpPr>
      <xdr:spPr>
        <a:xfrm>
          <a:off x="7861300" y="690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168275</xdr:rowOff>
    </xdr:from>
    <xdr:to>
      <xdr:col>36</xdr:col>
      <xdr:colOff>165100</xdr:colOff>
      <xdr:row>40</xdr:row>
      <xdr:rowOff>98425</xdr:rowOff>
    </xdr:to>
    <xdr:sp macro="" textlink="">
      <xdr:nvSpPr>
        <xdr:cNvPr id="135" name="楕円 134"/>
        <xdr:cNvSpPr/>
      </xdr:nvSpPr>
      <xdr:spPr>
        <a:xfrm>
          <a:off x="692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47625</xdr:rowOff>
    </xdr:from>
    <xdr:to>
      <xdr:col>41</xdr:col>
      <xdr:colOff>50800</xdr:colOff>
      <xdr:row>40</xdr:row>
      <xdr:rowOff>47625</xdr:rowOff>
    </xdr:to>
    <xdr:cxnSp macro="">
      <xdr:nvCxnSpPr>
        <xdr:cNvPr id="136" name="直線コネクタ 135"/>
        <xdr:cNvCxnSpPr/>
      </xdr:nvCxnSpPr>
      <xdr:spPr>
        <a:xfrm>
          <a:off x="6972300" y="690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41" name="n_1mainValue【図書館】&#10;一人当たり面積"/>
        <xdr:cNvSpPr txBox="1"/>
      </xdr:nvSpPr>
      <xdr:spPr>
        <a:xfrm>
          <a:off x="93917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89552</xdr:rowOff>
    </xdr:from>
    <xdr:ext cx="469744" cy="259045"/>
    <xdr:sp macro="" textlink="">
      <xdr:nvSpPr>
        <xdr:cNvPr id="142" name="n_2mainValue【図書館】&#10;一人当たり面積"/>
        <xdr:cNvSpPr txBox="1"/>
      </xdr:nvSpPr>
      <xdr:spPr>
        <a:xfrm>
          <a:off x="8515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89552</xdr:rowOff>
    </xdr:from>
    <xdr:ext cx="469744" cy="259045"/>
    <xdr:sp macro="" textlink="">
      <xdr:nvSpPr>
        <xdr:cNvPr id="143" name="n_3mainValue【図書館】&#10;一人当たり面積"/>
        <xdr:cNvSpPr txBox="1"/>
      </xdr:nvSpPr>
      <xdr:spPr>
        <a:xfrm>
          <a:off x="7626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89552</xdr:rowOff>
    </xdr:from>
    <xdr:ext cx="469744" cy="259045"/>
    <xdr:sp macro="" textlink="">
      <xdr:nvSpPr>
        <xdr:cNvPr id="144" name="n_4mainValue【図書館】&#10;一人当たり面積"/>
        <xdr:cNvSpPr txBox="1"/>
      </xdr:nvSpPr>
      <xdr:spPr>
        <a:xfrm>
          <a:off x="6737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169817</xdr:rowOff>
    </xdr:from>
    <xdr:to>
      <xdr:col>24</xdr:col>
      <xdr:colOff>62865</xdr:colOff>
      <xdr:row>64</xdr:row>
      <xdr:rowOff>125730</xdr:rowOff>
    </xdr:to>
    <xdr:cxnSp macro="">
      <xdr:nvCxnSpPr>
        <xdr:cNvPr id="170" name="直線コネクタ 169"/>
        <xdr:cNvCxnSpPr/>
      </xdr:nvCxnSpPr>
      <xdr:spPr>
        <a:xfrm flipV="1">
          <a:off x="4634865" y="977101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129557</xdr:rowOff>
    </xdr:from>
    <xdr:ext cx="405111" cy="259045"/>
    <xdr:sp macro="" textlink="">
      <xdr:nvSpPr>
        <xdr:cNvPr id="171" name="【体育館・プール】&#10;有形固定資産減価償却率最小値テキスト"/>
        <xdr:cNvSpPr txBox="1"/>
      </xdr:nvSpPr>
      <xdr:spPr>
        <a:xfrm>
          <a:off x="46736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125730</xdr:rowOff>
    </xdr:from>
    <xdr:to>
      <xdr:col>24</xdr:col>
      <xdr:colOff>152400</xdr:colOff>
      <xdr:row>64</xdr:row>
      <xdr:rowOff>125730</xdr:rowOff>
    </xdr:to>
    <xdr:cxnSp macro="">
      <xdr:nvCxnSpPr>
        <xdr:cNvPr id="172" name="直線コネクタ 171"/>
        <xdr:cNvCxnSpPr/>
      </xdr:nvCxnSpPr>
      <xdr:spPr>
        <a:xfrm>
          <a:off x="4546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116494</xdr:rowOff>
    </xdr:from>
    <xdr:ext cx="405111" cy="259045"/>
    <xdr:sp macro="" textlink="">
      <xdr:nvSpPr>
        <xdr:cNvPr id="173" name="【体育館・プール】&#10;有形固定資産減価償却率最大値テキスト"/>
        <xdr:cNvSpPr txBox="1"/>
      </xdr:nvSpPr>
      <xdr:spPr>
        <a:xfrm>
          <a:off x="4673600" y="9546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169817</xdr:rowOff>
    </xdr:from>
    <xdr:to>
      <xdr:col>24</xdr:col>
      <xdr:colOff>152400</xdr:colOff>
      <xdr:row>56</xdr:row>
      <xdr:rowOff>169817</xdr:rowOff>
    </xdr:to>
    <xdr:cxnSp macro="">
      <xdr:nvCxnSpPr>
        <xdr:cNvPr id="174" name="直線コネクタ 173"/>
        <xdr:cNvCxnSpPr/>
      </xdr:nvCxnSpPr>
      <xdr:spPr>
        <a:xfrm>
          <a:off x="4546600" y="977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135000</xdr:rowOff>
    </xdr:from>
    <xdr:ext cx="405111" cy="259045"/>
    <xdr:sp macro="" textlink="">
      <xdr:nvSpPr>
        <xdr:cNvPr id="175" name="【体育館・プール】&#10;有形固定資産減価償却率平均値テキスト"/>
        <xdr:cNvSpPr txBox="1"/>
      </xdr:nvSpPr>
      <xdr:spPr>
        <a:xfrm>
          <a:off x="4673600" y="1042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76" name="フローチャート: 判断 175"/>
        <xdr:cNvSpPr/>
      </xdr:nvSpPr>
      <xdr:spPr>
        <a:xfrm>
          <a:off x="45847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153307</xdr:rowOff>
    </xdr:from>
    <xdr:to>
      <xdr:col>20</xdr:col>
      <xdr:colOff>38100</xdr:colOff>
      <xdr:row>61</xdr:row>
      <xdr:rowOff>83457</xdr:rowOff>
    </xdr:to>
    <xdr:sp macro="" textlink="">
      <xdr:nvSpPr>
        <xdr:cNvPr id="177" name="フローチャート: 判断 176"/>
        <xdr:cNvSpPr/>
      </xdr:nvSpPr>
      <xdr:spPr>
        <a:xfrm>
          <a:off x="3746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115751</xdr:rowOff>
    </xdr:from>
    <xdr:to>
      <xdr:col>15</xdr:col>
      <xdr:colOff>101600</xdr:colOff>
      <xdr:row>61</xdr:row>
      <xdr:rowOff>45901</xdr:rowOff>
    </xdr:to>
    <xdr:sp macro="" textlink="">
      <xdr:nvSpPr>
        <xdr:cNvPr id="178" name="フローチャート: 判断 177"/>
        <xdr:cNvSpPr/>
      </xdr:nvSpPr>
      <xdr:spPr>
        <a:xfrm>
          <a:off x="2857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9" name="フローチャート: 判断 178"/>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0" name="フローチャート: 判断 179"/>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53703</xdr:rowOff>
    </xdr:from>
    <xdr:to>
      <xdr:col>24</xdr:col>
      <xdr:colOff>114300</xdr:colOff>
      <xdr:row>57</xdr:row>
      <xdr:rowOff>155303</xdr:rowOff>
    </xdr:to>
    <xdr:sp macro="" textlink="">
      <xdr:nvSpPr>
        <xdr:cNvPr id="186" name="楕円 185"/>
        <xdr:cNvSpPr/>
      </xdr:nvSpPr>
      <xdr:spPr>
        <a:xfrm>
          <a:off x="45847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140080</xdr:rowOff>
    </xdr:from>
    <xdr:ext cx="405111" cy="259045"/>
    <xdr:sp macro="" textlink="">
      <xdr:nvSpPr>
        <xdr:cNvPr id="187" name="【体育館・プール】&#10;有形固定資産減価償却率該当値テキスト"/>
        <xdr:cNvSpPr txBox="1"/>
      </xdr:nvSpPr>
      <xdr:spPr>
        <a:xfrm>
          <a:off x="4673600" y="974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169635</xdr:rowOff>
    </xdr:from>
    <xdr:to>
      <xdr:col>20</xdr:col>
      <xdr:colOff>38100</xdr:colOff>
      <xdr:row>57</xdr:row>
      <xdr:rowOff>99785</xdr:rowOff>
    </xdr:to>
    <xdr:sp macro="" textlink="">
      <xdr:nvSpPr>
        <xdr:cNvPr id="188" name="楕円 187"/>
        <xdr:cNvSpPr/>
      </xdr:nvSpPr>
      <xdr:spPr>
        <a:xfrm>
          <a:off x="3746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48985</xdr:rowOff>
    </xdr:from>
    <xdr:to>
      <xdr:col>24</xdr:col>
      <xdr:colOff>63500</xdr:colOff>
      <xdr:row>57</xdr:row>
      <xdr:rowOff>104503</xdr:rowOff>
    </xdr:to>
    <xdr:cxnSp macro="">
      <xdr:nvCxnSpPr>
        <xdr:cNvPr id="189" name="直線コネクタ 188"/>
        <xdr:cNvCxnSpPr/>
      </xdr:nvCxnSpPr>
      <xdr:spPr>
        <a:xfrm>
          <a:off x="3797300" y="982163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114119</xdr:rowOff>
    </xdr:from>
    <xdr:to>
      <xdr:col>15</xdr:col>
      <xdr:colOff>101600</xdr:colOff>
      <xdr:row>57</xdr:row>
      <xdr:rowOff>44269</xdr:rowOff>
    </xdr:to>
    <xdr:sp macro="" textlink="">
      <xdr:nvSpPr>
        <xdr:cNvPr id="190" name="楕円 189"/>
        <xdr:cNvSpPr/>
      </xdr:nvSpPr>
      <xdr:spPr>
        <a:xfrm>
          <a:off x="2857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164919</xdr:rowOff>
    </xdr:from>
    <xdr:to>
      <xdr:col>19</xdr:col>
      <xdr:colOff>177800</xdr:colOff>
      <xdr:row>57</xdr:row>
      <xdr:rowOff>48985</xdr:rowOff>
    </xdr:to>
    <xdr:cxnSp macro="">
      <xdr:nvCxnSpPr>
        <xdr:cNvPr id="191" name="直線コネクタ 190"/>
        <xdr:cNvCxnSpPr/>
      </xdr:nvCxnSpPr>
      <xdr:spPr>
        <a:xfrm>
          <a:off x="2908300" y="976611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58601</xdr:rowOff>
    </xdr:from>
    <xdr:to>
      <xdr:col>10</xdr:col>
      <xdr:colOff>165100</xdr:colOff>
      <xdr:row>56</xdr:row>
      <xdr:rowOff>160201</xdr:rowOff>
    </xdr:to>
    <xdr:sp macro="" textlink="">
      <xdr:nvSpPr>
        <xdr:cNvPr id="192" name="楕円 191"/>
        <xdr:cNvSpPr/>
      </xdr:nvSpPr>
      <xdr:spPr>
        <a:xfrm>
          <a:off x="1968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109401</xdr:rowOff>
    </xdr:from>
    <xdr:to>
      <xdr:col>15</xdr:col>
      <xdr:colOff>50800</xdr:colOff>
      <xdr:row>56</xdr:row>
      <xdr:rowOff>164919</xdr:rowOff>
    </xdr:to>
    <xdr:cxnSp macro="">
      <xdr:nvCxnSpPr>
        <xdr:cNvPr id="193" name="直線コネクタ 192"/>
        <xdr:cNvCxnSpPr/>
      </xdr:nvCxnSpPr>
      <xdr:spPr>
        <a:xfrm>
          <a:off x="2019300" y="97106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1451</xdr:rowOff>
    </xdr:from>
    <xdr:to>
      <xdr:col>6</xdr:col>
      <xdr:colOff>38100</xdr:colOff>
      <xdr:row>56</xdr:row>
      <xdr:rowOff>103051</xdr:rowOff>
    </xdr:to>
    <xdr:sp macro="" textlink="">
      <xdr:nvSpPr>
        <xdr:cNvPr id="194" name="楕円 193"/>
        <xdr:cNvSpPr/>
      </xdr:nvSpPr>
      <xdr:spPr>
        <a:xfrm>
          <a:off x="1079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52251</xdr:rowOff>
    </xdr:from>
    <xdr:to>
      <xdr:col>10</xdr:col>
      <xdr:colOff>114300</xdr:colOff>
      <xdr:row>56</xdr:row>
      <xdr:rowOff>109401</xdr:rowOff>
    </xdr:to>
    <xdr:cxnSp macro="">
      <xdr:nvCxnSpPr>
        <xdr:cNvPr id="195" name="直線コネクタ 194"/>
        <xdr:cNvCxnSpPr/>
      </xdr:nvCxnSpPr>
      <xdr:spPr>
        <a:xfrm>
          <a:off x="1130300" y="96534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74584</xdr:rowOff>
    </xdr:from>
    <xdr:ext cx="405111" cy="259045"/>
    <xdr:sp macro="" textlink="">
      <xdr:nvSpPr>
        <xdr:cNvPr id="196" name="n_1aveValue【体育館・プール】&#10;有形固定資産減価償却率"/>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197" name="n_2aveValue【体育館・プール】&#10;有形固定資産減価償却率"/>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8" name="n_3aveValue【体育館・プー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199" name="n_4aveValue【体育館・プー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116312</xdr:rowOff>
    </xdr:from>
    <xdr:ext cx="405111" cy="259045"/>
    <xdr:sp macro="" textlink="">
      <xdr:nvSpPr>
        <xdr:cNvPr id="200" name="n_1mainValue【体育館・プール】&#10;有形固定資産減価償却率"/>
        <xdr:cNvSpPr txBox="1"/>
      </xdr:nvSpPr>
      <xdr:spPr>
        <a:xfrm>
          <a:off x="35820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60796</xdr:rowOff>
    </xdr:from>
    <xdr:ext cx="405111" cy="259045"/>
    <xdr:sp macro="" textlink="">
      <xdr:nvSpPr>
        <xdr:cNvPr id="201" name="n_2mainValue【体育館・プール】&#10;有形固定資産減価償却率"/>
        <xdr:cNvSpPr txBox="1"/>
      </xdr:nvSpPr>
      <xdr:spPr>
        <a:xfrm>
          <a:off x="2705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5278</xdr:rowOff>
    </xdr:from>
    <xdr:ext cx="405111" cy="259045"/>
    <xdr:sp macro="" textlink="">
      <xdr:nvSpPr>
        <xdr:cNvPr id="202" name="n_3mainValue【体育館・プール】&#10;有形固定資産減価償却率"/>
        <xdr:cNvSpPr txBox="1"/>
      </xdr:nvSpPr>
      <xdr:spPr>
        <a:xfrm>
          <a:off x="1816744" y="943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119578</xdr:rowOff>
    </xdr:from>
    <xdr:ext cx="405111" cy="259045"/>
    <xdr:sp macro="" textlink="">
      <xdr:nvSpPr>
        <xdr:cNvPr id="203" name="n_4mainValue【体育館・プール】&#10;有形固定資産減価償却率"/>
        <xdr:cNvSpPr txBox="1"/>
      </xdr:nvSpPr>
      <xdr:spPr>
        <a:xfrm>
          <a:off x="927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9" name="直線コネクタ 228"/>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3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1" name="直線コネクタ 23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2"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3" name="直線コネクタ 232"/>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4"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5" name="フローチャート: 判断 234"/>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6" name="フローチャート: 判断 23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7" name="フローチャート: 判断 236"/>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8" name="フローチャート: 判断 237"/>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9" name="フローチャート: 判断 238"/>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122283</xdr:rowOff>
    </xdr:from>
    <xdr:to>
      <xdr:col>55</xdr:col>
      <xdr:colOff>50800</xdr:colOff>
      <xdr:row>63</xdr:row>
      <xdr:rowOff>52433</xdr:rowOff>
    </xdr:to>
    <xdr:sp macro="" textlink="">
      <xdr:nvSpPr>
        <xdr:cNvPr id="245" name="楕円 244"/>
        <xdr:cNvSpPr/>
      </xdr:nvSpPr>
      <xdr:spPr>
        <a:xfrm>
          <a:off x="10426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145160</xdr:rowOff>
    </xdr:from>
    <xdr:ext cx="469744" cy="259045"/>
    <xdr:sp macro="" textlink="">
      <xdr:nvSpPr>
        <xdr:cNvPr id="246" name="【体育館・プール】&#10;一人当たり面積該当値テキスト"/>
        <xdr:cNvSpPr txBox="1"/>
      </xdr:nvSpPr>
      <xdr:spPr>
        <a:xfrm>
          <a:off x="10515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122283</xdr:rowOff>
    </xdr:from>
    <xdr:to>
      <xdr:col>50</xdr:col>
      <xdr:colOff>165100</xdr:colOff>
      <xdr:row>63</xdr:row>
      <xdr:rowOff>52433</xdr:rowOff>
    </xdr:to>
    <xdr:sp macro="" textlink="">
      <xdr:nvSpPr>
        <xdr:cNvPr id="247" name="楕円 246"/>
        <xdr:cNvSpPr/>
      </xdr:nvSpPr>
      <xdr:spPr>
        <a:xfrm>
          <a:off x="958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1633</xdr:rowOff>
    </xdr:from>
    <xdr:to>
      <xdr:col>55</xdr:col>
      <xdr:colOff>0</xdr:colOff>
      <xdr:row>63</xdr:row>
      <xdr:rowOff>1633</xdr:rowOff>
    </xdr:to>
    <xdr:cxnSp macro="">
      <xdr:nvCxnSpPr>
        <xdr:cNvPr id="248" name="直線コネクタ 247"/>
        <xdr:cNvCxnSpPr/>
      </xdr:nvCxnSpPr>
      <xdr:spPr>
        <a:xfrm>
          <a:off x="9639300" y="108029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49" name="楕円 248"/>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1633</xdr:rowOff>
    </xdr:to>
    <xdr:cxnSp macro="">
      <xdr:nvCxnSpPr>
        <xdr:cNvPr id="250" name="直線コネクタ 249"/>
        <xdr:cNvCxnSpPr/>
      </xdr:nvCxnSpPr>
      <xdr:spPr>
        <a:xfrm>
          <a:off x="8750300" y="108013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1" name="楕円 250"/>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0</xdr:rowOff>
    </xdr:to>
    <xdr:cxnSp macro="">
      <xdr:nvCxnSpPr>
        <xdr:cNvPr id="252" name="直線コネクタ 251"/>
        <xdr:cNvCxnSpPr/>
      </xdr:nvCxnSpPr>
      <xdr:spPr>
        <a:xfrm>
          <a:off x="7861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122283</xdr:rowOff>
    </xdr:from>
    <xdr:to>
      <xdr:col>36</xdr:col>
      <xdr:colOff>165100</xdr:colOff>
      <xdr:row>63</xdr:row>
      <xdr:rowOff>52433</xdr:rowOff>
    </xdr:to>
    <xdr:sp macro="" textlink="">
      <xdr:nvSpPr>
        <xdr:cNvPr id="253" name="楕円 252"/>
        <xdr:cNvSpPr/>
      </xdr:nvSpPr>
      <xdr:spPr>
        <a:xfrm>
          <a:off x="692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1633</xdr:rowOff>
    </xdr:to>
    <xdr:cxnSp macro="">
      <xdr:nvCxnSpPr>
        <xdr:cNvPr id="254" name="直線コネクタ 253"/>
        <xdr:cNvCxnSpPr/>
      </xdr:nvCxnSpPr>
      <xdr:spPr>
        <a:xfrm flipV="1">
          <a:off x="6972300" y="108013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5"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6"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7"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8"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68960</xdr:rowOff>
    </xdr:from>
    <xdr:ext cx="469744" cy="259045"/>
    <xdr:sp macro="" textlink="">
      <xdr:nvSpPr>
        <xdr:cNvPr id="259" name="n_1mainValue【体育館・プール】&#10;一人当たり面積"/>
        <xdr:cNvSpPr txBox="1"/>
      </xdr:nvSpPr>
      <xdr:spPr>
        <a:xfrm>
          <a:off x="93917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67327</xdr:rowOff>
    </xdr:from>
    <xdr:ext cx="469744" cy="259045"/>
    <xdr:sp macro="" textlink="">
      <xdr:nvSpPr>
        <xdr:cNvPr id="260" name="n_2mainValue【体育館・プール】&#10;一人当たり面積"/>
        <xdr:cNvSpPr txBox="1"/>
      </xdr:nvSpPr>
      <xdr:spPr>
        <a:xfrm>
          <a:off x="8515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67327</xdr:rowOff>
    </xdr:from>
    <xdr:ext cx="469744" cy="259045"/>
    <xdr:sp macro="" textlink="">
      <xdr:nvSpPr>
        <xdr:cNvPr id="261" name="n_3mainValue【体育館・プール】&#10;一人当たり面積"/>
        <xdr:cNvSpPr txBox="1"/>
      </xdr:nvSpPr>
      <xdr:spPr>
        <a:xfrm>
          <a:off x="7626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68960</xdr:rowOff>
    </xdr:from>
    <xdr:ext cx="469744" cy="259045"/>
    <xdr:sp macro="" textlink="">
      <xdr:nvSpPr>
        <xdr:cNvPr id="262" name="n_4mainValue【体育館・プール】&#10;一人当たり面積"/>
        <xdr:cNvSpPr txBox="1"/>
      </xdr:nvSpPr>
      <xdr:spPr>
        <a:xfrm>
          <a:off x="6737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5" name="直線コネクタ 284"/>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6"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7" name="直線コネクタ 28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8"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9" name="直線コネクタ 288"/>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90"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1" name="フローチャート: 判断 290"/>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2" name="フローチャート: 判断 291"/>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3" name="フローチャート: 判断 292"/>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4" name="フローチャート: 判断 293"/>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5" name="フローチャート: 判断 294"/>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81026</xdr:rowOff>
    </xdr:from>
    <xdr:to>
      <xdr:col>24</xdr:col>
      <xdr:colOff>114300</xdr:colOff>
      <xdr:row>84</xdr:row>
      <xdr:rowOff>11176</xdr:rowOff>
    </xdr:to>
    <xdr:sp macro="" textlink="">
      <xdr:nvSpPr>
        <xdr:cNvPr id="301" name="楕円 300"/>
        <xdr:cNvSpPr/>
      </xdr:nvSpPr>
      <xdr:spPr>
        <a:xfrm>
          <a:off x="4584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59453</xdr:rowOff>
    </xdr:from>
    <xdr:ext cx="405111" cy="259045"/>
    <xdr:sp macro="" textlink="">
      <xdr:nvSpPr>
        <xdr:cNvPr id="302" name="【福祉施設】&#10;有形固定資産減価償却率該当値テキスト"/>
        <xdr:cNvSpPr txBox="1"/>
      </xdr:nvSpPr>
      <xdr:spPr>
        <a:xfrm>
          <a:off x="4673600"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74168</xdr:rowOff>
    </xdr:from>
    <xdr:to>
      <xdr:col>20</xdr:col>
      <xdr:colOff>38100</xdr:colOff>
      <xdr:row>84</xdr:row>
      <xdr:rowOff>4318</xdr:rowOff>
    </xdr:to>
    <xdr:sp macro="" textlink="">
      <xdr:nvSpPr>
        <xdr:cNvPr id="303" name="楕円 302"/>
        <xdr:cNvSpPr/>
      </xdr:nvSpPr>
      <xdr:spPr>
        <a:xfrm>
          <a:off x="3746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124968</xdr:rowOff>
    </xdr:from>
    <xdr:to>
      <xdr:col>24</xdr:col>
      <xdr:colOff>63500</xdr:colOff>
      <xdr:row>83</xdr:row>
      <xdr:rowOff>131826</xdr:rowOff>
    </xdr:to>
    <xdr:cxnSp macro="">
      <xdr:nvCxnSpPr>
        <xdr:cNvPr id="304" name="直線コネクタ 303"/>
        <xdr:cNvCxnSpPr/>
      </xdr:nvCxnSpPr>
      <xdr:spPr>
        <a:xfrm>
          <a:off x="3797300" y="143553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46737</xdr:rowOff>
    </xdr:from>
    <xdr:to>
      <xdr:col>15</xdr:col>
      <xdr:colOff>101600</xdr:colOff>
      <xdr:row>83</xdr:row>
      <xdr:rowOff>148337</xdr:rowOff>
    </xdr:to>
    <xdr:sp macro="" textlink="">
      <xdr:nvSpPr>
        <xdr:cNvPr id="305" name="楕円 304"/>
        <xdr:cNvSpPr/>
      </xdr:nvSpPr>
      <xdr:spPr>
        <a:xfrm>
          <a:off x="2857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97537</xdr:rowOff>
    </xdr:from>
    <xdr:to>
      <xdr:col>19</xdr:col>
      <xdr:colOff>177800</xdr:colOff>
      <xdr:row>83</xdr:row>
      <xdr:rowOff>124968</xdr:rowOff>
    </xdr:to>
    <xdr:cxnSp macro="">
      <xdr:nvCxnSpPr>
        <xdr:cNvPr id="306" name="直線コネクタ 305"/>
        <xdr:cNvCxnSpPr/>
      </xdr:nvCxnSpPr>
      <xdr:spPr>
        <a:xfrm>
          <a:off x="2908300" y="143278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xdr:rowOff>
    </xdr:from>
    <xdr:to>
      <xdr:col>10</xdr:col>
      <xdr:colOff>165100</xdr:colOff>
      <xdr:row>83</xdr:row>
      <xdr:rowOff>118618</xdr:rowOff>
    </xdr:to>
    <xdr:sp macro="" textlink="">
      <xdr:nvSpPr>
        <xdr:cNvPr id="307" name="楕円 306"/>
        <xdr:cNvSpPr/>
      </xdr:nvSpPr>
      <xdr:spPr>
        <a:xfrm>
          <a:off x="196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67818</xdr:rowOff>
    </xdr:from>
    <xdr:to>
      <xdr:col>15</xdr:col>
      <xdr:colOff>50800</xdr:colOff>
      <xdr:row>83</xdr:row>
      <xdr:rowOff>97537</xdr:rowOff>
    </xdr:to>
    <xdr:cxnSp macro="">
      <xdr:nvCxnSpPr>
        <xdr:cNvPr id="308" name="直線コネクタ 307"/>
        <xdr:cNvCxnSpPr/>
      </xdr:nvCxnSpPr>
      <xdr:spPr>
        <a:xfrm>
          <a:off x="2019300" y="1429816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145035</xdr:rowOff>
    </xdr:from>
    <xdr:to>
      <xdr:col>6</xdr:col>
      <xdr:colOff>38100</xdr:colOff>
      <xdr:row>83</xdr:row>
      <xdr:rowOff>75185</xdr:rowOff>
    </xdr:to>
    <xdr:sp macro="" textlink="">
      <xdr:nvSpPr>
        <xdr:cNvPr id="309" name="楕円 308"/>
        <xdr:cNvSpPr/>
      </xdr:nvSpPr>
      <xdr:spPr>
        <a:xfrm>
          <a:off x="107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24385</xdr:rowOff>
    </xdr:from>
    <xdr:to>
      <xdr:col>10</xdr:col>
      <xdr:colOff>114300</xdr:colOff>
      <xdr:row>83</xdr:row>
      <xdr:rowOff>67818</xdr:rowOff>
    </xdr:to>
    <xdr:cxnSp macro="">
      <xdr:nvCxnSpPr>
        <xdr:cNvPr id="310" name="直線コネクタ 309"/>
        <xdr:cNvCxnSpPr/>
      </xdr:nvCxnSpPr>
      <xdr:spPr>
        <a:xfrm>
          <a:off x="1130300" y="142547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1"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2"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3"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4"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166895</xdr:rowOff>
    </xdr:from>
    <xdr:ext cx="405111" cy="259045"/>
    <xdr:sp macro="" textlink="">
      <xdr:nvSpPr>
        <xdr:cNvPr id="315" name="n_1mainValue【福祉施設】&#10;有形固定資産減価償却率"/>
        <xdr:cNvSpPr txBox="1"/>
      </xdr:nvSpPr>
      <xdr:spPr>
        <a:xfrm>
          <a:off x="3582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139464</xdr:rowOff>
    </xdr:from>
    <xdr:ext cx="405111" cy="259045"/>
    <xdr:sp macro="" textlink="">
      <xdr:nvSpPr>
        <xdr:cNvPr id="316" name="n_2mainValue【福祉施設】&#10;有形固定資産減価償却率"/>
        <xdr:cNvSpPr txBox="1"/>
      </xdr:nvSpPr>
      <xdr:spPr>
        <a:xfrm>
          <a:off x="2705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109745</xdr:rowOff>
    </xdr:from>
    <xdr:ext cx="405111" cy="259045"/>
    <xdr:sp macro="" textlink="">
      <xdr:nvSpPr>
        <xdr:cNvPr id="317" name="n_3mainValue【福祉施設】&#10;有形固定資産減価償却率"/>
        <xdr:cNvSpPr txBox="1"/>
      </xdr:nvSpPr>
      <xdr:spPr>
        <a:xfrm>
          <a:off x="18167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66312</xdr:rowOff>
    </xdr:from>
    <xdr:ext cx="405111" cy="259045"/>
    <xdr:sp macro="" textlink="">
      <xdr:nvSpPr>
        <xdr:cNvPr id="318" name="n_4mainValue【福祉施設】&#10;有形固定資産減価償却率"/>
        <xdr:cNvSpPr txBox="1"/>
      </xdr:nvSpPr>
      <xdr:spPr>
        <a:xfrm>
          <a:off x="9277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8" name="直線コネクタ 337"/>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0" name="直線コネクタ 33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1"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2" name="直線コネクタ 341"/>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3"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4" name="フローチャート: 判断 343"/>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5" name="フローチャート: 判断 34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6" name="フローチャート: 判断 345"/>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7" name="フローチャート: 判断 346"/>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61595</xdr:rowOff>
    </xdr:from>
    <xdr:to>
      <xdr:col>55</xdr:col>
      <xdr:colOff>50800</xdr:colOff>
      <xdr:row>84</xdr:row>
      <xdr:rowOff>163195</xdr:rowOff>
    </xdr:to>
    <xdr:sp macro="" textlink="">
      <xdr:nvSpPr>
        <xdr:cNvPr id="354" name="楕円 353"/>
        <xdr:cNvSpPr/>
      </xdr:nvSpPr>
      <xdr:spPr>
        <a:xfrm>
          <a:off x="10426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40022</xdr:rowOff>
    </xdr:from>
    <xdr:ext cx="469744" cy="259045"/>
    <xdr:sp macro="" textlink="">
      <xdr:nvSpPr>
        <xdr:cNvPr id="355" name="【福祉施設】&#10;一人当たり面積該当値テキスト"/>
        <xdr:cNvSpPr txBox="1"/>
      </xdr:nvSpPr>
      <xdr:spPr>
        <a:xfrm>
          <a:off x="10515600"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356" name="楕円 355"/>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112395</xdr:rowOff>
    </xdr:from>
    <xdr:to>
      <xdr:col>55</xdr:col>
      <xdr:colOff>0</xdr:colOff>
      <xdr:row>84</xdr:row>
      <xdr:rowOff>112395</xdr:rowOff>
    </xdr:to>
    <xdr:cxnSp macro="">
      <xdr:nvCxnSpPr>
        <xdr:cNvPr id="357" name="直線コネクタ 356"/>
        <xdr:cNvCxnSpPr/>
      </xdr:nvCxnSpPr>
      <xdr:spPr>
        <a:xfrm>
          <a:off x="9639300" y="1451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58" name="楕円 357"/>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112395</xdr:rowOff>
    </xdr:from>
    <xdr:to>
      <xdr:col>50</xdr:col>
      <xdr:colOff>114300</xdr:colOff>
      <xdr:row>84</xdr:row>
      <xdr:rowOff>112395</xdr:rowOff>
    </xdr:to>
    <xdr:cxnSp macro="">
      <xdr:nvCxnSpPr>
        <xdr:cNvPr id="359" name="直線コネクタ 358"/>
        <xdr:cNvCxnSpPr/>
      </xdr:nvCxnSpPr>
      <xdr:spPr>
        <a:xfrm>
          <a:off x="8750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61595</xdr:rowOff>
    </xdr:from>
    <xdr:to>
      <xdr:col>41</xdr:col>
      <xdr:colOff>101600</xdr:colOff>
      <xdr:row>84</xdr:row>
      <xdr:rowOff>163195</xdr:rowOff>
    </xdr:to>
    <xdr:sp macro="" textlink="">
      <xdr:nvSpPr>
        <xdr:cNvPr id="360" name="楕円 359"/>
        <xdr:cNvSpPr/>
      </xdr:nvSpPr>
      <xdr:spPr>
        <a:xfrm>
          <a:off x="781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112395</xdr:rowOff>
    </xdr:from>
    <xdr:to>
      <xdr:col>45</xdr:col>
      <xdr:colOff>177800</xdr:colOff>
      <xdr:row>84</xdr:row>
      <xdr:rowOff>112395</xdr:rowOff>
    </xdr:to>
    <xdr:cxnSp macro="">
      <xdr:nvCxnSpPr>
        <xdr:cNvPr id="361" name="直線コネクタ 360"/>
        <xdr:cNvCxnSpPr/>
      </xdr:nvCxnSpPr>
      <xdr:spPr>
        <a:xfrm>
          <a:off x="7861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61595</xdr:rowOff>
    </xdr:from>
    <xdr:to>
      <xdr:col>36</xdr:col>
      <xdr:colOff>165100</xdr:colOff>
      <xdr:row>84</xdr:row>
      <xdr:rowOff>163195</xdr:rowOff>
    </xdr:to>
    <xdr:sp macro="" textlink="">
      <xdr:nvSpPr>
        <xdr:cNvPr id="362" name="楕円 361"/>
        <xdr:cNvSpPr/>
      </xdr:nvSpPr>
      <xdr:spPr>
        <a:xfrm>
          <a:off x="692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112395</xdr:rowOff>
    </xdr:from>
    <xdr:to>
      <xdr:col>41</xdr:col>
      <xdr:colOff>50800</xdr:colOff>
      <xdr:row>84</xdr:row>
      <xdr:rowOff>112395</xdr:rowOff>
    </xdr:to>
    <xdr:cxnSp macro="">
      <xdr:nvCxnSpPr>
        <xdr:cNvPr id="363" name="直線コネクタ 362"/>
        <xdr:cNvCxnSpPr/>
      </xdr:nvCxnSpPr>
      <xdr:spPr>
        <a:xfrm>
          <a:off x="6972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4"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5"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6"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154322</xdr:rowOff>
    </xdr:from>
    <xdr:ext cx="469744" cy="259045"/>
    <xdr:sp macro="" textlink="">
      <xdr:nvSpPr>
        <xdr:cNvPr id="368" name="n_1main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369" name="n_2mainValue【福祉施設】&#10;一人当たり面積"/>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154322</xdr:rowOff>
    </xdr:from>
    <xdr:ext cx="469744" cy="259045"/>
    <xdr:sp macro="" textlink="">
      <xdr:nvSpPr>
        <xdr:cNvPr id="370" name="n_3mainValue【福祉施設】&#10;一人当たり面積"/>
        <xdr:cNvSpPr txBox="1"/>
      </xdr:nvSpPr>
      <xdr:spPr>
        <a:xfrm>
          <a:off x="7626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154322</xdr:rowOff>
    </xdr:from>
    <xdr:ext cx="469744" cy="259045"/>
    <xdr:sp macro="" textlink="">
      <xdr:nvSpPr>
        <xdr:cNvPr id="371" name="n_4mainValue【福祉施設】&#10;一人当たり面積"/>
        <xdr:cNvSpPr txBox="1"/>
      </xdr:nvSpPr>
      <xdr:spPr>
        <a:xfrm>
          <a:off x="6737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7" name="直線コネクタ 396"/>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0"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1" name="直線コネクタ 400"/>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2"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3" name="フローチャート: 判断 402"/>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4" name="フローチャート: 判断 403"/>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5" name="フローチャート: 判断 404"/>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6" name="フローチャート: 判断 405"/>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7" name="フローチャート: 判断 406"/>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413" name="楕円 412"/>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414" name="【市民会館】&#10;有形固定資産減価償却率該当値テキスト"/>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87449</xdr:rowOff>
    </xdr:from>
    <xdr:to>
      <xdr:col>20</xdr:col>
      <xdr:colOff>38100</xdr:colOff>
      <xdr:row>106</xdr:row>
      <xdr:rowOff>17599</xdr:rowOff>
    </xdr:to>
    <xdr:sp macro="" textlink="">
      <xdr:nvSpPr>
        <xdr:cNvPr id="415" name="楕円 414"/>
        <xdr:cNvSpPr/>
      </xdr:nvSpPr>
      <xdr:spPr>
        <a:xfrm>
          <a:off x="3746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138249</xdr:rowOff>
    </xdr:from>
    <xdr:to>
      <xdr:col>24</xdr:col>
      <xdr:colOff>63500</xdr:colOff>
      <xdr:row>105</xdr:row>
      <xdr:rowOff>169273</xdr:rowOff>
    </xdr:to>
    <xdr:cxnSp macro="">
      <xdr:nvCxnSpPr>
        <xdr:cNvPr id="416" name="直線コネクタ 415"/>
        <xdr:cNvCxnSpPr/>
      </xdr:nvCxnSpPr>
      <xdr:spPr>
        <a:xfrm>
          <a:off x="3797300" y="181404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417" name="楕円 416"/>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138249</xdr:rowOff>
    </xdr:to>
    <xdr:cxnSp macro="">
      <xdr:nvCxnSpPr>
        <xdr:cNvPr id="418" name="直線コネクタ 417"/>
        <xdr:cNvCxnSpPr/>
      </xdr:nvCxnSpPr>
      <xdr:spPr>
        <a:xfrm>
          <a:off x="2908300" y="181062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19"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0"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1"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2"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8726</xdr:rowOff>
    </xdr:from>
    <xdr:ext cx="405111" cy="259045"/>
    <xdr:sp macro="" textlink="">
      <xdr:nvSpPr>
        <xdr:cNvPr id="423" name="n_1mainValue【市民会館】&#10;有形固定資産減価償却率"/>
        <xdr:cNvSpPr txBox="1"/>
      </xdr:nvSpPr>
      <xdr:spPr>
        <a:xfrm>
          <a:off x="3582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424" name="n_2mainValue【市民会館】&#10;有形固定資産減価償却率"/>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5" name="直線コネクタ 4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6" name="テキスト ボックス 4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7" name="直線コネクタ 4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8" name="テキスト ボックス 4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9" name="直線コネクタ 4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0" name="テキスト ボックス 4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1" name="直線コネクタ 4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2" name="テキスト ボックス 4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3" name="直線コネクタ 4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4" name="テキスト ボックス 4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5" name="直線コネクタ 4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6" name="テキスト ボックス 4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0" name="直線コネクタ 449"/>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2" name="直線コネクタ 45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3"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4" name="直線コネクタ 453"/>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55"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56" name="フローチャート: 判断 455"/>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57" name="フローチャート: 判断 456"/>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58" name="フローチャート: 判断 457"/>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59" name="フローチャート: 判断 458"/>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0" name="フローチャート: 判断 459"/>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4173</xdr:rowOff>
    </xdr:from>
    <xdr:to>
      <xdr:col>55</xdr:col>
      <xdr:colOff>50800</xdr:colOff>
      <xdr:row>105</xdr:row>
      <xdr:rowOff>105773</xdr:rowOff>
    </xdr:to>
    <xdr:sp macro="" textlink="">
      <xdr:nvSpPr>
        <xdr:cNvPr id="466" name="楕円 465"/>
        <xdr:cNvSpPr/>
      </xdr:nvSpPr>
      <xdr:spPr>
        <a:xfrm>
          <a:off x="10426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27050</xdr:rowOff>
    </xdr:from>
    <xdr:ext cx="469744" cy="259045"/>
    <xdr:sp macro="" textlink="">
      <xdr:nvSpPr>
        <xdr:cNvPr id="467" name="【市民会館】&#10;一人当たり面積該当値テキスト"/>
        <xdr:cNvSpPr txBox="1"/>
      </xdr:nvSpPr>
      <xdr:spPr>
        <a:xfrm>
          <a:off x="10515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4173</xdr:rowOff>
    </xdr:from>
    <xdr:to>
      <xdr:col>50</xdr:col>
      <xdr:colOff>165100</xdr:colOff>
      <xdr:row>105</xdr:row>
      <xdr:rowOff>105773</xdr:rowOff>
    </xdr:to>
    <xdr:sp macro="" textlink="">
      <xdr:nvSpPr>
        <xdr:cNvPr id="468" name="楕円 467"/>
        <xdr:cNvSpPr/>
      </xdr:nvSpPr>
      <xdr:spPr>
        <a:xfrm>
          <a:off x="958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54973</xdr:rowOff>
    </xdr:from>
    <xdr:to>
      <xdr:col>55</xdr:col>
      <xdr:colOff>0</xdr:colOff>
      <xdr:row>105</xdr:row>
      <xdr:rowOff>54973</xdr:rowOff>
    </xdr:to>
    <xdr:cxnSp macro="">
      <xdr:nvCxnSpPr>
        <xdr:cNvPr id="469" name="直線コネクタ 468"/>
        <xdr:cNvCxnSpPr/>
      </xdr:nvCxnSpPr>
      <xdr:spPr>
        <a:xfrm>
          <a:off x="9639300" y="18057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4173</xdr:rowOff>
    </xdr:from>
    <xdr:to>
      <xdr:col>46</xdr:col>
      <xdr:colOff>38100</xdr:colOff>
      <xdr:row>105</xdr:row>
      <xdr:rowOff>105773</xdr:rowOff>
    </xdr:to>
    <xdr:sp macro="" textlink="">
      <xdr:nvSpPr>
        <xdr:cNvPr id="470" name="楕円 469"/>
        <xdr:cNvSpPr/>
      </xdr:nvSpPr>
      <xdr:spPr>
        <a:xfrm>
          <a:off x="869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54973</xdr:rowOff>
    </xdr:from>
    <xdr:to>
      <xdr:col>50</xdr:col>
      <xdr:colOff>114300</xdr:colOff>
      <xdr:row>105</xdr:row>
      <xdr:rowOff>54973</xdr:rowOff>
    </xdr:to>
    <xdr:cxnSp macro="">
      <xdr:nvCxnSpPr>
        <xdr:cNvPr id="471" name="直線コネクタ 470"/>
        <xdr:cNvCxnSpPr/>
      </xdr:nvCxnSpPr>
      <xdr:spPr>
        <a:xfrm>
          <a:off x="8750300" y="18057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72"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73"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74"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75"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122300</xdr:rowOff>
    </xdr:from>
    <xdr:ext cx="469744" cy="259045"/>
    <xdr:sp macro="" textlink="">
      <xdr:nvSpPr>
        <xdr:cNvPr id="476" name="n_1mainValue【市民会館】&#10;一人当たり面積"/>
        <xdr:cNvSpPr txBox="1"/>
      </xdr:nvSpPr>
      <xdr:spPr>
        <a:xfrm>
          <a:off x="9391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122300</xdr:rowOff>
    </xdr:from>
    <xdr:ext cx="469744" cy="259045"/>
    <xdr:sp macro="" textlink="">
      <xdr:nvSpPr>
        <xdr:cNvPr id="477" name="n_2mainValue【市民会館】&#10;一人当たり面積"/>
        <xdr:cNvSpPr txBox="1"/>
      </xdr:nvSpPr>
      <xdr:spPr>
        <a:xfrm>
          <a:off x="8515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9" name="直線コネクタ 4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0" name="テキスト ボックス 4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1" name="直線コネクタ 4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2" name="テキスト ボックス 4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3" name="直線コネクタ 4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4" name="テキスト ボックス 4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5" name="直線コネクタ 4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6" name="テキスト ボックス 4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7" name="直線コネクタ 4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8" name="テキスト ボックス 4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0" name="テキスト ボックス 4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02" name="直線コネクタ 501"/>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03"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04" name="直線コネクタ 503"/>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05"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06" name="直線コネクタ 505"/>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07"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08" name="フローチャート: 判断 507"/>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09" name="フローチャート: 判断 508"/>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0" name="フローチャート: 判断 50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11" name="フローチャート: 判断 510"/>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12" name="フローチャート: 判断 511"/>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518" name="楕円 517"/>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519" name="【一般廃棄物処理施設】&#10;有形固定資産減価償却率該当値テキスト"/>
        <xdr:cNvSpPr txBox="1"/>
      </xdr:nvSpPr>
      <xdr:spPr>
        <a:xfrm>
          <a:off x="16357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520" name="楕円 519"/>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150495</xdr:rowOff>
    </xdr:from>
    <xdr:to>
      <xdr:col>85</xdr:col>
      <xdr:colOff>127000</xdr:colOff>
      <xdr:row>40</xdr:row>
      <xdr:rowOff>1905</xdr:rowOff>
    </xdr:to>
    <xdr:cxnSp macro="">
      <xdr:nvCxnSpPr>
        <xdr:cNvPr id="521" name="直線コネクタ 520"/>
        <xdr:cNvCxnSpPr/>
      </xdr:nvCxnSpPr>
      <xdr:spPr>
        <a:xfrm>
          <a:off x="15481300" y="68370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17780</xdr:rowOff>
    </xdr:from>
    <xdr:to>
      <xdr:col>76</xdr:col>
      <xdr:colOff>165100</xdr:colOff>
      <xdr:row>34</xdr:row>
      <xdr:rowOff>119380</xdr:rowOff>
    </xdr:to>
    <xdr:sp macro="" textlink="">
      <xdr:nvSpPr>
        <xdr:cNvPr id="522" name="楕円 521"/>
        <xdr:cNvSpPr/>
      </xdr:nvSpPr>
      <xdr:spPr>
        <a:xfrm>
          <a:off x="14541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68580</xdr:rowOff>
    </xdr:from>
    <xdr:to>
      <xdr:col>81</xdr:col>
      <xdr:colOff>50800</xdr:colOff>
      <xdr:row>39</xdr:row>
      <xdr:rowOff>150495</xdr:rowOff>
    </xdr:to>
    <xdr:cxnSp macro="">
      <xdr:nvCxnSpPr>
        <xdr:cNvPr id="523" name="直線コネクタ 522"/>
        <xdr:cNvCxnSpPr/>
      </xdr:nvCxnSpPr>
      <xdr:spPr>
        <a:xfrm>
          <a:off x="14592300" y="5897880"/>
          <a:ext cx="889000" cy="9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524" name="楕円 523"/>
        <xdr:cNvSpPr/>
      </xdr:nvSpPr>
      <xdr:spPr>
        <a:xfrm>
          <a:off x="1365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68580</xdr:rowOff>
    </xdr:from>
    <xdr:to>
      <xdr:col>76</xdr:col>
      <xdr:colOff>114300</xdr:colOff>
      <xdr:row>34</xdr:row>
      <xdr:rowOff>125730</xdr:rowOff>
    </xdr:to>
    <xdr:cxnSp macro="">
      <xdr:nvCxnSpPr>
        <xdr:cNvPr id="525" name="直線コネクタ 524"/>
        <xdr:cNvCxnSpPr/>
      </xdr:nvCxnSpPr>
      <xdr:spPr>
        <a:xfrm flipV="1">
          <a:off x="13703300" y="589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26"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27"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28"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29"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530" name="n_1mainValue【一般廃棄物処理施設】&#10;有形固定資産減価償却率"/>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135907</xdr:rowOff>
    </xdr:from>
    <xdr:ext cx="405111" cy="259045"/>
    <xdr:sp macro="" textlink="">
      <xdr:nvSpPr>
        <xdr:cNvPr id="531" name="n_2mainValue【一般廃棄物処理施設】&#10;有形固定資産減価償却率"/>
        <xdr:cNvSpPr txBox="1"/>
      </xdr:nvSpPr>
      <xdr:spPr>
        <a:xfrm>
          <a:off x="14389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532" name="n_3mainValue【一般廃棄物処理施設】&#10;有形固定資産減価償却率"/>
        <xdr:cNvSpPr txBox="1"/>
      </xdr:nvSpPr>
      <xdr:spPr>
        <a:xfrm>
          <a:off x="13500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3" name="直線コネクタ 54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4" name="テキスト ボックス 54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5" name="直線コネクタ 5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6" name="テキスト ボックス 5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7" name="直線コネクタ 54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8" name="テキスト ボックス 54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52" name="直線コネクタ 551"/>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53"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54" name="直線コネクタ 553"/>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55"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56" name="直線コネクタ 555"/>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57"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58" name="フローチャート: 判断 557"/>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59" name="フローチャート: 判断 558"/>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60" name="フローチャート: 判断 559"/>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61" name="フローチャート: 判断 560"/>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62" name="フローチャート: 判断 561"/>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64662</xdr:rowOff>
    </xdr:from>
    <xdr:to>
      <xdr:col>116</xdr:col>
      <xdr:colOff>114300</xdr:colOff>
      <xdr:row>40</xdr:row>
      <xdr:rowOff>166262</xdr:rowOff>
    </xdr:to>
    <xdr:sp macro="" textlink="">
      <xdr:nvSpPr>
        <xdr:cNvPr id="568" name="楕円 567"/>
        <xdr:cNvSpPr/>
      </xdr:nvSpPr>
      <xdr:spPr>
        <a:xfrm>
          <a:off x="22110700" y="69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151039</xdr:rowOff>
    </xdr:from>
    <xdr:ext cx="534377" cy="259045"/>
    <xdr:sp macro="" textlink="">
      <xdr:nvSpPr>
        <xdr:cNvPr id="569" name="【一般廃棄物処理施設】&#10;一人当たり有形固定資産（償却資産）額該当値テキスト"/>
        <xdr:cNvSpPr txBox="1"/>
      </xdr:nvSpPr>
      <xdr:spPr>
        <a:xfrm>
          <a:off x="22199600" y="68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65914</xdr:rowOff>
    </xdr:from>
    <xdr:to>
      <xdr:col>112</xdr:col>
      <xdr:colOff>38100</xdr:colOff>
      <xdr:row>40</xdr:row>
      <xdr:rowOff>167514</xdr:rowOff>
    </xdr:to>
    <xdr:sp macro="" textlink="">
      <xdr:nvSpPr>
        <xdr:cNvPr id="570" name="楕円 569"/>
        <xdr:cNvSpPr/>
      </xdr:nvSpPr>
      <xdr:spPr>
        <a:xfrm>
          <a:off x="21272500" y="69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115462</xdr:rowOff>
    </xdr:from>
    <xdr:to>
      <xdr:col>116</xdr:col>
      <xdr:colOff>63500</xdr:colOff>
      <xdr:row>40</xdr:row>
      <xdr:rowOff>116714</xdr:rowOff>
    </xdr:to>
    <xdr:cxnSp macro="">
      <xdr:nvCxnSpPr>
        <xdr:cNvPr id="571" name="直線コネクタ 570"/>
        <xdr:cNvCxnSpPr/>
      </xdr:nvCxnSpPr>
      <xdr:spPr>
        <a:xfrm flipV="1">
          <a:off x="21323300" y="6973462"/>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110542</xdr:rowOff>
    </xdr:from>
    <xdr:to>
      <xdr:col>107</xdr:col>
      <xdr:colOff>101600</xdr:colOff>
      <xdr:row>39</xdr:row>
      <xdr:rowOff>40692</xdr:rowOff>
    </xdr:to>
    <xdr:sp macro="" textlink="">
      <xdr:nvSpPr>
        <xdr:cNvPr id="572" name="楕円 571"/>
        <xdr:cNvSpPr/>
      </xdr:nvSpPr>
      <xdr:spPr>
        <a:xfrm>
          <a:off x="20383500" y="66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161342</xdr:rowOff>
    </xdr:from>
    <xdr:to>
      <xdr:col>111</xdr:col>
      <xdr:colOff>177800</xdr:colOff>
      <xdr:row>40</xdr:row>
      <xdr:rowOff>116714</xdr:rowOff>
    </xdr:to>
    <xdr:cxnSp macro="">
      <xdr:nvCxnSpPr>
        <xdr:cNvPr id="573" name="直線コネクタ 572"/>
        <xdr:cNvCxnSpPr/>
      </xdr:nvCxnSpPr>
      <xdr:spPr>
        <a:xfrm>
          <a:off x="20434300" y="6676442"/>
          <a:ext cx="889000" cy="2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76395</xdr:rowOff>
    </xdr:from>
    <xdr:to>
      <xdr:col>102</xdr:col>
      <xdr:colOff>165100</xdr:colOff>
      <xdr:row>39</xdr:row>
      <xdr:rowOff>6545</xdr:rowOff>
    </xdr:to>
    <xdr:sp macro="" textlink="">
      <xdr:nvSpPr>
        <xdr:cNvPr id="574" name="楕円 573"/>
        <xdr:cNvSpPr/>
      </xdr:nvSpPr>
      <xdr:spPr>
        <a:xfrm>
          <a:off x="19494500" y="65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127195</xdr:rowOff>
    </xdr:from>
    <xdr:to>
      <xdr:col>107</xdr:col>
      <xdr:colOff>50800</xdr:colOff>
      <xdr:row>38</xdr:row>
      <xdr:rowOff>161342</xdr:rowOff>
    </xdr:to>
    <xdr:cxnSp macro="">
      <xdr:nvCxnSpPr>
        <xdr:cNvPr id="575" name="直線コネクタ 574"/>
        <xdr:cNvCxnSpPr/>
      </xdr:nvCxnSpPr>
      <xdr:spPr>
        <a:xfrm>
          <a:off x="19545300" y="6642295"/>
          <a:ext cx="889000" cy="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76"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77"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78"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79"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158641</xdr:rowOff>
    </xdr:from>
    <xdr:ext cx="534377" cy="259045"/>
    <xdr:sp macro="" textlink="">
      <xdr:nvSpPr>
        <xdr:cNvPr id="580" name="n_1mainValue【一般廃棄物処理施設】&#10;一人当たり有形固定資産（償却資産）額"/>
        <xdr:cNvSpPr txBox="1"/>
      </xdr:nvSpPr>
      <xdr:spPr>
        <a:xfrm>
          <a:off x="21043411" y="70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31819</xdr:rowOff>
    </xdr:from>
    <xdr:ext cx="534377" cy="259045"/>
    <xdr:sp macro="" textlink="">
      <xdr:nvSpPr>
        <xdr:cNvPr id="581" name="n_2mainValue【一般廃棄物処理施設】&#10;一人当たり有形固定資産（償却資産）額"/>
        <xdr:cNvSpPr txBox="1"/>
      </xdr:nvSpPr>
      <xdr:spPr>
        <a:xfrm>
          <a:off x="20167111" y="67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23072</xdr:rowOff>
    </xdr:from>
    <xdr:ext cx="534377" cy="259045"/>
    <xdr:sp macro="" textlink="">
      <xdr:nvSpPr>
        <xdr:cNvPr id="582" name="n_3mainValue【一般廃棄物処理施設】&#10;一人当たり有形固定資産（償却資産）額"/>
        <xdr:cNvSpPr txBox="1"/>
      </xdr:nvSpPr>
      <xdr:spPr>
        <a:xfrm>
          <a:off x="19278111" y="63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07" name="直線コネクタ 606"/>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9" name="直線コネクタ 60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10"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11" name="直線コネクタ 610"/>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12"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13" name="フローチャート: 判断 612"/>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14" name="フローチャート: 判断 613"/>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15" name="フローチャート: 判断 614"/>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16" name="フローチャート: 判断 615"/>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17" name="フローチャート: 判断 616"/>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76835</xdr:rowOff>
    </xdr:from>
    <xdr:to>
      <xdr:col>81</xdr:col>
      <xdr:colOff>101600</xdr:colOff>
      <xdr:row>62</xdr:row>
      <xdr:rowOff>6985</xdr:rowOff>
    </xdr:to>
    <xdr:sp macro="" textlink="">
      <xdr:nvSpPr>
        <xdr:cNvPr id="623" name="楕円 622"/>
        <xdr:cNvSpPr/>
      </xdr:nvSpPr>
      <xdr:spPr>
        <a:xfrm>
          <a:off x="1543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82550</xdr:rowOff>
    </xdr:from>
    <xdr:to>
      <xdr:col>76</xdr:col>
      <xdr:colOff>165100</xdr:colOff>
      <xdr:row>62</xdr:row>
      <xdr:rowOff>12700</xdr:rowOff>
    </xdr:to>
    <xdr:sp macro="" textlink="">
      <xdr:nvSpPr>
        <xdr:cNvPr id="624" name="楕円 623"/>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133350</xdr:rowOff>
    </xdr:to>
    <xdr:cxnSp macro="">
      <xdr:nvCxnSpPr>
        <xdr:cNvPr id="625" name="直線コネクタ 624"/>
        <xdr:cNvCxnSpPr/>
      </xdr:nvCxnSpPr>
      <xdr:spPr>
        <a:xfrm flipV="1">
          <a:off x="14592300" y="10586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26" name="楕円 625"/>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133350</xdr:rowOff>
    </xdr:to>
    <xdr:cxnSp macro="">
      <xdr:nvCxnSpPr>
        <xdr:cNvPr id="627" name="直線コネクタ 626"/>
        <xdr:cNvCxnSpPr/>
      </xdr:nvCxnSpPr>
      <xdr:spPr>
        <a:xfrm>
          <a:off x="13703300" y="105479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28" name="楕円 627"/>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89535</xdr:rowOff>
    </xdr:to>
    <xdr:cxnSp macro="">
      <xdr:nvCxnSpPr>
        <xdr:cNvPr id="629" name="直線コネクタ 628"/>
        <xdr:cNvCxnSpPr/>
      </xdr:nvCxnSpPr>
      <xdr:spPr>
        <a:xfrm>
          <a:off x="12814300" y="105156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3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3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3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3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169562</xdr:rowOff>
    </xdr:from>
    <xdr:ext cx="405111" cy="259045"/>
    <xdr:sp macro="" textlink="">
      <xdr:nvSpPr>
        <xdr:cNvPr id="634" name="n_1mainValue【保健センター・保健所】&#10;有形固定資産減価償却率"/>
        <xdr:cNvSpPr txBox="1"/>
      </xdr:nvSpPr>
      <xdr:spPr>
        <a:xfrm>
          <a:off x="15266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35"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636" name="n_3mainValue【保健センター・保健所】&#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37"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8" name="直線コネクタ 6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9" name="テキスト ボックス 6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0" name="直線コネクタ 6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1" name="テキスト ボックス 6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2" name="直線コネクタ 6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3" name="テキスト ボックス 6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4" name="直線コネクタ 6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5" name="テキスト ボックス 6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59" name="直線コネクタ 65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6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61" name="直線コネクタ 66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6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63" name="直線コネクタ 66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64"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65" name="フローチャート: 判断 66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66" name="フローチャート: 判断 66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67" name="フローチャート: 判断 66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8" name="フローチャート: 判断 66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69" name="フローチャート: 判断 66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675" name="楕円 674"/>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84074</xdr:rowOff>
    </xdr:from>
    <xdr:to>
      <xdr:col>107</xdr:col>
      <xdr:colOff>101600</xdr:colOff>
      <xdr:row>64</xdr:row>
      <xdr:rowOff>14224</xdr:rowOff>
    </xdr:to>
    <xdr:sp macro="" textlink="">
      <xdr:nvSpPr>
        <xdr:cNvPr id="676" name="楕円 675"/>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134874</xdr:rowOff>
    </xdr:to>
    <xdr:cxnSp macro="">
      <xdr:nvCxnSpPr>
        <xdr:cNvPr id="677" name="直線コネクタ 676"/>
        <xdr:cNvCxnSpPr/>
      </xdr:nvCxnSpPr>
      <xdr:spPr>
        <a:xfrm>
          <a:off x="20434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678" name="楕円 677"/>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679" name="直線コネクタ 678"/>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84074</xdr:rowOff>
    </xdr:from>
    <xdr:to>
      <xdr:col>98</xdr:col>
      <xdr:colOff>38100</xdr:colOff>
      <xdr:row>64</xdr:row>
      <xdr:rowOff>14224</xdr:rowOff>
    </xdr:to>
    <xdr:sp macro="" textlink="">
      <xdr:nvSpPr>
        <xdr:cNvPr id="680" name="楕円 679"/>
        <xdr:cNvSpPr/>
      </xdr:nvSpPr>
      <xdr:spPr>
        <a:xfrm>
          <a:off x="18605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134874</xdr:rowOff>
    </xdr:to>
    <xdr:cxnSp macro="">
      <xdr:nvCxnSpPr>
        <xdr:cNvPr id="681" name="直線コネクタ 680"/>
        <xdr:cNvCxnSpPr/>
      </xdr:nvCxnSpPr>
      <xdr:spPr>
        <a:xfrm>
          <a:off x="18656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82"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83"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84"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85"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5351</xdr:rowOff>
    </xdr:from>
    <xdr:ext cx="469744" cy="259045"/>
    <xdr:sp macro="" textlink="">
      <xdr:nvSpPr>
        <xdr:cNvPr id="686" name="n_1mainValue【保健センター・保健所】&#10;一人当たり面積"/>
        <xdr:cNvSpPr txBox="1"/>
      </xdr:nvSpPr>
      <xdr:spPr>
        <a:xfrm>
          <a:off x="21075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687"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688"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5351</xdr:rowOff>
    </xdr:from>
    <xdr:ext cx="469744" cy="259045"/>
    <xdr:sp macro="" textlink="">
      <xdr:nvSpPr>
        <xdr:cNvPr id="689" name="n_4mainValue【保健センター・保健所】&#10;一人当たり面積"/>
        <xdr:cNvSpPr txBox="1"/>
      </xdr:nvSpPr>
      <xdr:spPr>
        <a:xfrm>
          <a:off x="18421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1" name="直線コネクタ 7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2" name="テキスト ボックス 7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3" name="直線コネクタ 7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4" name="テキスト ボックス 7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5" name="直線コネクタ 7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6" name="テキスト ボックス 7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7" name="直線コネクタ 7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8" name="テキスト ボックス 7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9" name="直線コネクタ 7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0" name="テキスト ボックス 7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1" name="直線コネクタ 7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2" name="テキスト ボックス 7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15" name="直線コネクタ 714"/>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7" name="直線コネクタ 71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18"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19" name="直線コネクタ 718"/>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20"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21" name="フローチャート: 判断 72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22" name="フローチャート: 判断 721"/>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23" name="フローチャート: 判断 722"/>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24" name="フローチャート: 判断 723"/>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25" name="フローチャート: 判断 724"/>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152219</xdr:rowOff>
    </xdr:from>
    <xdr:to>
      <xdr:col>85</xdr:col>
      <xdr:colOff>177800</xdr:colOff>
      <xdr:row>79</xdr:row>
      <xdr:rowOff>82369</xdr:rowOff>
    </xdr:to>
    <xdr:sp macro="" textlink="">
      <xdr:nvSpPr>
        <xdr:cNvPr id="731" name="楕円 730"/>
        <xdr:cNvSpPr/>
      </xdr:nvSpPr>
      <xdr:spPr>
        <a:xfrm>
          <a:off x="162687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3646</xdr:rowOff>
    </xdr:from>
    <xdr:ext cx="405111" cy="259045"/>
    <xdr:sp macro="" textlink="">
      <xdr:nvSpPr>
        <xdr:cNvPr id="732" name="【消防施設】&#10;有形固定資産減価償却率該当値テキスト"/>
        <xdr:cNvSpPr txBox="1"/>
      </xdr:nvSpPr>
      <xdr:spPr>
        <a:xfrm>
          <a:off x="16357600" y="1337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116295</xdr:rowOff>
    </xdr:from>
    <xdr:to>
      <xdr:col>81</xdr:col>
      <xdr:colOff>101600</xdr:colOff>
      <xdr:row>79</xdr:row>
      <xdr:rowOff>46445</xdr:rowOff>
    </xdr:to>
    <xdr:sp macro="" textlink="">
      <xdr:nvSpPr>
        <xdr:cNvPr id="733" name="楕円 732"/>
        <xdr:cNvSpPr/>
      </xdr:nvSpPr>
      <xdr:spPr>
        <a:xfrm>
          <a:off x="15430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167095</xdr:rowOff>
    </xdr:from>
    <xdr:to>
      <xdr:col>85</xdr:col>
      <xdr:colOff>127000</xdr:colOff>
      <xdr:row>79</xdr:row>
      <xdr:rowOff>31569</xdr:rowOff>
    </xdr:to>
    <xdr:cxnSp macro="">
      <xdr:nvCxnSpPr>
        <xdr:cNvPr id="734" name="直線コネクタ 733"/>
        <xdr:cNvCxnSpPr/>
      </xdr:nvCxnSpPr>
      <xdr:spPr>
        <a:xfrm>
          <a:off x="15481300" y="135401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77107</xdr:rowOff>
    </xdr:from>
    <xdr:to>
      <xdr:col>76</xdr:col>
      <xdr:colOff>165100</xdr:colOff>
      <xdr:row>79</xdr:row>
      <xdr:rowOff>7257</xdr:rowOff>
    </xdr:to>
    <xdr:sp macro="" textlink="">
      <xdr:nvSpPr>
        <xdr:cNvPr id="735" name="楕円 734"/>
        <xdr:cNvSpPr/>
      </xdr:nvSpPr>
      <xdr:spPr>
        <a:xfrm>
          <a:off x="14541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78</xdr:row>
      <xdr:rowOff>167095</xdr:rowOff>
    </xdr:to>
    <xdr:cxnSp macro="">
      <xdr:nvCxnSpPr>
        <xdr:cNvPr id="736" name="直線コネクタ 735"/>
        <xdr:cNvCxnSpPr/>
      </xdr:nvCxnSpPr>
      <xdr:spPr>
        <a:xfrm>
          <a:off x="14592300" y="135010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41184</xdr:rowOff>
    </xdr:from>
    <xdr:to>
      <xdr:col>72</xdr:col>
      <xdr:colOff>38100</xdr:colOff>
      <xdr:row>78</xdr:row>
      <xdr:rowOff>142784</xdr:rowOff>
    </xdr:to>
    <xdr:sp macro="" textlink="">
      <xdr:nvSpPr>
        <xdr:cNvPr id="737" name="楕円 736"/>
        <xdr:cNvSpPr/>
      </xdr:nvSpPr>
      <xdr:spPr>
        <a:xfrm>
          <a:off x="13652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91984</xdr:rowOff>
    </xdr:from>
    <xdr:to>
      <xdr:col>76</xdr:col>
      <xdr:colOff>114300</xdr:colOff>
      <xdr:row>78</xdr:row>
      <xdr:rowOff>127907</xdr:rowOff>
    </xdr:to>
    <xdr:cxnSp macro="">
      <xdr:nvCxnSpPr>
        <xdr:cNvPr id="738" name="直線コネクタ 737"/>
        <xdr:cNvCxnSpPr/>
      </xdr:nvCxnSpPr>
      <xdr:spPr>
        <a:xfrm>
          <a:off x="13703300" y="13465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3629</xdr:rowOff>
    </xdr:from>
    <xdr:to>
      <xdr:col>67</xdr:col>
      <xdr:colOff>101600</xdr:colOff>
      <xdr:row>78</xdr:row>
      <xdr:rowOff>105229</xdr:rowOff>
    </xdr:to>
    <xdr:sp macro="" textlink="">
      <xdr:nvSpPr>
        <xdr:cNvPr id="739" name="楕円 738"/>
        <xdr:cNvSpPr/>
      </xdr:nvSpPr>
      <xdr:spPr>
        <a:xfrm>
          <a:off x="12763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54429</xdr:rowOff>
    </xdr:from>
    <xdr:to>
      <xdr:col>71</xdr:col>
      <xdr:colOff>177800</xdr:colOff>
      <xdr:row>78</xdr:row>
      <xdr:rowOff>91984</xdr:rowOff>
    </xdr:to>
    <xdr:cxnSp macro="">
      <xdr:nvCxnSpPr>
        <xdr:cNvPr id="740" name="直線コネクタ 739"/>
        <xdr:cNvCxnSpPr/>
      </xdr:nvCxnSpPr>
      <xdr:spPr>
        <a:xfrm>
          <a:off x="12814300" y="134275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41"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42"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43"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44"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62972</xdr:rowOff>
    </xdr:from>
    <xdr:ext cx="405111" cy="259045"/>
    <xdr:sp macro="" textlink="">
      <xdr:nvSpPr>
        <xdr:cNvPr id="745" name="n_1mainValue【消防施設】&#10;有形固定資産減価償却率"/>
        <xdr:cNvSpPr txBox="1"/>
      </xdr:nvSpPr>
      <xdr:spPr>
        <a:xfrm>
          <a:off x="152660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23784</xdr:rowOff>
    </xdr:from>
    <xdr:ext cx="405111" cy="259045"/>
    <xdr:sp macro="" textlink="">
      <xdr:nvSpPr>
        <xdr:cNvPr id="746" name="n_2mainValue【消防施設】&#10;有形固定資産減価償却率"/>
        <xdr:cNvSpPr txBox="1"/>
      </xdr:nvSpPr>
      <xdr:spPr>
        <a:xfrm>
          <a:off x="14389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159311</xdr:rowOff>
    </xdr:from>
    <xdr:ext cx="405111" cy="259045"/>
    <xdr:sp macro="" textlink="">
      <xdr:nvSpPr>
        <xdr:cNvPr id="747" name="n_3mainValue【消防施設】&#10;有形固定資産減価償却率"/>
        <xdr:cNvSpPr txBox="1"/>
      </xdr:nvSpPr>
      <xdr:spPr>
        <a:xfrm>
          <a:off x="13500744" y="1318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121756</xdr:rowOff>
    </xdr:from>
    <xdr:ext cx="340478" cy="259045"/>
    <xdr:sp macro="" textlink="">
      <xdr:nvSpPr>
        <xdr:cNvPr id="748" name="n_4mainValue【消防施設】&#10;有形固定資産減価償却率"/>
        <xdr:cNvSpPr txBox="1"/>
      </xdr:nvSpPr>
      <xdr:spPr>
        <a:xfrm>
          <a:off x="12644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9" name="正方形/長方形 7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0" name="正方形/長方形 7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1" name="正方形/長方形 7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2" name="正方形/長方形 7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3" name="正方形/長方形 7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4" name="正方形/長方形 7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5" name="正方形/長方形 7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6" name="正方形/長方形 7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7" name="テキスト ボックス 7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8" name="直線コネクタ 7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9" name="直線コネクタ 7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0" name="テキスト ボックス 7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1" name="直線コネクタ 7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2" name="テキスト ボックス 7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3" name="直線コネクタ 7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4" name="テキスト ボックス 7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5" name="直線コネクタ 7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6" name="テキスト ボックス 7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7" name="直線コネクタ 7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8" name="テキスト ボックス 7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70" name="直線コネクタ 769"/>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7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2" name="直線コネクタ 77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73"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74" name="直線コネクタ 773"/>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75"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76" name="フローチャート: 判断 775"/>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77" name="フローチャート: 判断 776"/>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78" name="フローチャート: 判断 777"/>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79" name="フローチャート: 判断 778"/>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80" name="フローチャート: 判断 779"/>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1" name="テキスト ボックス 7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2" name="テキスト ボックス 7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3" name="テキスト ボックス 7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4" name="テキスト ボックス 7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5" name="テキスト ボックス 7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86" name="楕円 78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87"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88" name="楕円 78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89" name="直線コネクタ 788"/>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90" name="楕円 789"/>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91" name="直線コネクタ 790"/>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92" name="楕円 791"/>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93" name="直線コネクタ 792"/>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794" name="楕円 793"/>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152400</xdr:rowOff>
    </xdr:to>
    <xdr:cxnSp macro="">
      <xdr:nvCxnSpPr>
        <xdr:cNvPr id="795" name="直線コネクタ 794"/>
        <xdr:cNvCxnSpPr/>
      </xdr:nvCxnSpPr>
      <xdr:spPr>
        <a:xfrm>
          <a:off x="18656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96"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97"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98"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99"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00"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01"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02"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803" name="n_4mainValue【消防施設】&#10;一人当たり面積"/>
        <xdr:cNvSpPr txBox="1"/>
      </xdr:nvSpPr>
      <xdr:spPr>
        <a:xfrm>
          <a:off x="18421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4" name="正方形/長方形 8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5" name="正方形/長方形 8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6" name="正方形/長方形 8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7" name="正方形/長方形 8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8" name="正方形/長方形 8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9" name="正方形/長方形 8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0" name="正方形/長方形 8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正方形/長方形 8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2" name="テキスト ボックス 8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3" name="直線コネクタ 8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4" name="テキスト ボックス 8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5" name="直線コネクタ 8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6" name="テキスト ボックス 8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7" name="直線コネクタ 8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8" name="テキスト ボックス 8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9" name="直線コネクタ 8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0" name="テキスト ボックス 8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1" name="直線コネクタ 8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2" name="テキスト ボックス 8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3" name="直線コネクタ 8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4" name="テキスト ボックス 8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5" name="直線コネクタ 8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6" name="テキスト ボックス 8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29" name="直線コネクタ 828"/>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30"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31" name="直線コネクタ 830"/>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32"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33" name="直線コネクタ 832"/>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34"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35" name="フローチャート: 判断 834"/>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36" name="フローチャート: 判断 83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37" name="フローチャート: 判断 836"/>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38" name="フローチャート: 判断 837"/>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39" name="フローチャート: 判断 838"/>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45" name="楕円 844"/>
        <xdr:cNvSpPr/>
      </xdr:nvSpPr>
      <xdr:spPr>
        <a:xfrm>
          <a:off x="16268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96900</xdr:rowOff>
    </xdr:from>
    <xdr:ext cx="405111" cy="259045"/>
    <xdr:sp macro="" textlink="">
      <xdr:nvSpPr>
        <xdr:cNvPr id="846" name="【庁舎】&#10;有形固定資産減価償却率該当値テキスト"/>
        <xdr:cNvSpPr txBox="1"/>
      </xdr:nvSpPr>
      <xdr:spPr>
        <a:xfrm>
          <a:off x="16357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47" name="楕円 846"/>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105</xdr:row>
      <xdr:rowOff>169273</xdr:rowOff>
    </xdr:to>
    <xdr:cxnSp macro="">
      <xdr:nvCxnSpPr>
        <xdr:cNvPr id="848" name="直線コネクタ 847"/>
        <xdr:cNvCxnSpPr/>
      </xdr:nvCxnSpPr>
      <xdr:spPr>
        <a:xfrm>
          <a:off x="15481300" y="18171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849" name="楕円 848"/>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105</xdr:row>
      <xdr:rowOff>169273</xdr:rowOff>
    </xdr:to>
    <xdr:cxnSp macro="">
      <xdr:nvCxnSpPr>
        <xdr:cNvPr id="850" name="直線コネクタ 849"/>
        <xdr:cNvCxnSpPr/>
      </xdr:nvCxnSpPr>
      <xdr:spPr>
        <a:xfrm>
          <a:off x="14592300" y="1817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851" name="楕円 850"/>
        <xdr:cNvSpPr/>
      </xdr:nvSpPr>
      <xdr:spPr>
        <a:xfrm>
          <a:off x="1365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105</xdr:row>
      <xdr:rowOff>169273</xdr:rowOff>
    </xdr:to>
    <xdr:cxnSp macro="">
      <xdr:nvCxnSpPr>
        <xdr:cNvPr id="852" name="直線コネクタ 851"/>
        <xdr:cNvCxnSpPr/>
      </xdr:nvCxnSpPr>
      <xdr:spPr>
        <a:xfrm>
          <a:off x="13703300" y="181045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853" name="楕円 852"/>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102326</xdr:rowOff>
    </xdr:to>
    <xdr:cxnSp macro="">
      <xdr:nvCxnSpPr>
        <xdr:cNvPr id="854" name="直線コネクタ 853"/>
        <xdr:cNvCxnSpPr/>
      </xdr:nvCxnSpPr>
      <xdr:spPr>
        <a:xfrm>
          <a:off x="12814300" y="1806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5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56"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57"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58"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59"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860" name="n_2main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861" name="n_3mainValue【庁舎】&#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108329</xdr:rowOff>
    </xdr:from>
    <xdr:ext cx="405111" cy="259045"/>
    <xdr:sp macro="" textlink="">
      <xdr:nvSpPr>
        <xdr:cNvPr id="862" name="n_4mainValue【庁舎】&#10;有形固定資産減価償却率"/>
        <xdr:cNvSpPr txBox="1"/>
      </xdr:nvSpPr>
      <xdr:spPr>
        <a:xfrm>
          <a:off x="12611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73" name="直線コネクタ 87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74" name="テキスト ボックス 87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75" name="直線コネクタ 87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76" name="テキスト ボックス 87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77" name="直線コネクタ 87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78" name="テキスト ボックス 87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9" name="直線コネクタ 8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0" name="テキスト ボックス 8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81" name="直線コネクタ 88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82" name="テキスト ボックス 88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83" name="直線コネクタ 88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84" name="テキスト ボックス 88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85" name="直線コネクタ 88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86" name="テキスト ボックス 88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7" name="直線コネクタ 8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8" name="テキスト ボックス 8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90" name="直線コネクタ 889"/>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91"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92" name="直線コネクタ 891"/>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93"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94" name="直線コネクタ 893"/>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95"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96" name="フローチャート: 判断 895"/>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97" name="フローチャート: 判断 896"/>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98" name="フローチャート: 判断 897"/>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99" name="フローチャート: 判断 898"/>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00" name="フローチャート: 判断 899"/>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1" name="テキスト ボックス 9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2" name="テキスト ボックス 9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3" name="テキスト ボックス 9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4" name="テキスト ボックス 9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5" name="テキスト ボックス 9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06" name="楕円 905"/>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07"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08" name="楕円 907"/>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909" name="直線コネクタ 908"/>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22543</xdr:rowOff>
    </xdr:from>
    <xdr:to>
      <xdr:col>107</xdr:col>
      <xdr:colOff>101600</xdr:colOff>
      <xdr:row>106</xdr:row>
      <xdr:rowOff>124143</xdr:rowOff>
    </xdr:to>
    <xdr:sp macro="" textlink="">
      <xdr:nvSpPr>
        <xdr:cNvPr id="910" name="楕円 909"/>
        <xdr:cNvSpPr/>
      </xdr:nvSpPr>
      <xdr:spPr>
        <a:xfrm>
          <a:off x="20383500" y="181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73343</xdr:rowOff>
    </xdr:from>
    <xdr:to>
      <xdr:col>111</xdr:col>
      <xdr:colOff>177800</xdr:colOff>
      <xdr:row>106</xdr:row>
      <xdr:rowOff>76200</xdr:rowOff>
    </xdr:to>
    <xdr:cxnSp macro="">
      <xdr:nvCxnSpPr>
        <xdr:cNvPr id="911" name="直線コネクタ 910"/>
        <xdr:cNvCxnSpPr/>
      </xdr:nvCxnSpPr>
      <xdr:spPr>
        <a:xfrm>
          <a:off x="20434300" y="182470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12" name="楕円 911"/>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73343</xdr:rowOff>
    </xdr:from>
    <xdr:to>
      <xdr:col>107</xdr:col>
      <xdr:colOff>50800</xdr:colOff>
      <xdr:row>106</xdr:row>
      <xdr:rowOff>76200</xdr:rowOff>
    </xdr:to>
    <xdr:cxnSp macro="">
      <xdr:nvCxnSpPr>
        <xdr:cNvPr id="913" name="直線コネクタ 912"/>
        <xdr:cNvCxnSpPr/>
      </xdr:nvCxnSpPr>
      <xdr:spPr>
        <a:xfrm flipV="1">
          <a:off x="19545300" y="182470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14" name="楕円 913"/>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915" name="直線コネクタ 914"/>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16"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17"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18"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19"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920"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140670</xdr:rowOff>
    </xdr:from>
    <xdr:ext cx="469744" cy="259045"/>
    <xdr:sp macro="" textlink="">
      <xdr:nvSpPr>
        <xdr:cNvPr id="921" name="n_2mainValue【庁舎】&#10;一人当たり面積"/>
        <xdr:cNvSpPr txBox="1"/>
      </xdr:nvSpPr>
      <xdr:spPr>
        <a:xfrm>
          <a:off x="20199427" y="179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143527</xdr:rowOff>
    </xdr:from>
    <xdr:ext cx="469744" cy="259045"/>
    <xdr:sp macro="" textlink="">
      <xdr:nvSpPr>
        <xdr:cNvPr id="922" name="n_3mainValue【庁舎】&#10;一人当たり面積"/>
        <xdr:cNvSpPr txBox="1"/>
      </xdr:nvSpPr>
      <xdr:spPr>
        <a:xfrm>
          <a:off x="19310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23" name="n_4main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4" name="正方形/長方形 9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5" name="正方形/長方形 9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6" name="テキスト ボックス 9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類似団体と比較して有形固定資産減価償却率が特に高いのは福祉施設、保健センターで、特に低いのは体育館・プール、消防施設である。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年建設の老人福祉センターで有形固定資産減価償却率が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％と高く、老朽化が進んでいる。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記載が漏れているが、昭和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年建設のいきいき情報センター内にある保健センターについては、有形固定資産減価償却率が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％と高く、老朽化が進んでいる。一人当たりの面積については変わらず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年度に総合体育館建設、消防施設は筑紫野太宰府消防組合が平成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年度に太宰府消防署、平成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年度に消防本部及び筑紫野消防署を建て替えたため、特に低くなっている。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厚生費の増などにより基準財政需要額が伸びたものの、市税の増などにより基準財政収入額も伸びたことから、財政力指数は令和元年度と同じ値であった。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事業所等に乏しい本市においては、法人税収入が他の類似団体のようには見込めず、また、今後も社会福祉費や児童福祉費等の増が予想されることから、さらなる歳出の見直しや、適切な人員配置、行政改革を含めた事務の効率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本市はこれまで職員数の削減や機構の見直し、民間委託の推進など積極的に行政改革を進めてきたところであるが、令和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年度については、地方消費税交付金等が増加したものの、人件費や扶助費等の増加により、前年度と比較し、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増加傾向にあり、施設老朽化に伴う公債費の増も見込まれるなど、今後さらに財政構造の硬直化が予想されるため、歳入の増加や繰上償還を図りつつ、現在ある事業そのものの見直しなどの改善を行う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140970</xdr:rowOff>
    </xdr:to>
    <xdr:cxnSp macro="">
      <xdr:nvCxnSpPr>
        <xdr:cNvPr id="132" name="直線コネクタ 131"/>
        <xdr:cNvCxnSpPr/>
      </xdr:nvCxnSpPr>
      <xdr:spPr>
        <a:xfrm>
          <a:off x="4114800" y="1072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92710</xdr:rowOff>
    </xdr:to>
    <xdr:cxnSp macro="">
      <xdr:nvCxnSpPr>
        <xdr:cNvPr id="135" name="直線コネクタ 134"/>
        <xdr:cNvCxnSpPr/>
      </xdr:nvCxnSpPr>
      <xdr:spPr>
        <a:xfrm>
          <a:off x="3225800" y="1049739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61</xdr:row>
      <xdr:rowOff>103294</xdr:rowOff>
    </xdr:to>
    <xdr:cxnSp macro="">
      <xdr:nvCxnSpPr>
        <xdr:cNvPr id="138" name="直線コネクタ 137"/>
        <xdr:cNvCxnSpPr/>
      </xdr:nvCxnSpPr>
      <xdr:spPr>
        <a:xfrm flipV="1">
          <a:off x="2336800" y="1049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103294</xdr:rowOff>
    </xdr:to>
    <xdr:cxnSp macro="">
      <xdr:nvCxnSpPr>
        <xdr:cNvPr id="141" name="直線コネクタ 140"/>
        <xdr:cNvCxnSpPr/>
      </xdr:nvCxnSpPr>
      <xdr:spPr>
        <a:xfrm>
          <a:off x="1447800" y="104250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2"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3" name="楕円 152"/>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4" name="テキスト ボックス 15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5" name="楕円 154"/>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6" name="テキスト ボックス 155"/>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7" name="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59" name="楕円 158"/>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0" name="テキスト ボックス 159"/>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スクール事業や会計年度任用職員制度の開始等により、前年度と比較し、</a:t>
          </a:r>
          <a:r>
            <a:rPr kumimoji="1" lang="en-US" altLang="ja-JP" sz="1300">
              <a:latin typeface="ＭＳ Ｐゴシック" panose="020B0600070205080204" pitchFamily="50" charset="-128"/>
              <a:ea typeface="ＭＳ Ｐゴシック" panose="020B0600070205080204" pitchFamily="50" charset="-128"/>
            </a:rPr>
            <a:t>11,161</a:t>
          </a:r>
          <a:r>
            <a:rPr kumimoji="1" lang="ja-JP" altLang="en-US" sz="1300">
              <a:latin typeface="ＭＳ Ｐゴシック" panose="020B0600070205080204" pitchFamily="50" charset="-128"/>
              <a:ea typeface="ＭＳ Ｐゴシック" panose="020B0600070205080204" pitchFamily="50" charset="-128"/>
            </a:rPr>
            <a:t>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これまで進めてきた行政改革により積極的な民間委託の推進を行っているが、人件費抑制による委託料等の増加を考慮しても、全体としては全国平均や類似団体の平均決算額を大きく下回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85699</xdr:rowOff>
    </xdr:from>
    <xdr:to>
      <xdr:col>23</xdr:col>
      <xdr:colOff>133350</xdr:colOff>
      <xdr:row>81</xdr:row>
      <xdr:rowOff>63869</xdr:rowOff>
    </xdr:to>
    <xdr:cxnSp macro="">
      <xdr:nvCxnSpPr>
        <xdr:cNvPr id="195" name="直線コネクタ 194"/>
        <xdr:cNvCxnSpPr/>
      </xdr:nvCxnSpPr>
      <xdr:spPr>
        <a:xfrm>
          <a:off x="4114800" y="13801699"/>
          <a:ext cx="838200" cy="1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7705</xdr:rowOff>
    </xdr:from>
    <xdr:to>
      <xdr:col>19</xdr:col>
      <xdr:colOff>133350</xdr:colOff>
      <xdr:row>80</xdr:row>
      <xdr:rowOff>85699</xdr:rowOff>
    </xdr:to>
    <xdr:cxnSp macro="">
      <xdr:nvCxnSpPr>
        <xdr:cNvPr id="198" name="直線コネクタ 197"/>
        <xdr:cNvCxnSpPr/>
      </xdr:nvCxnSpPr>
      <xdr:spPr>
        <a:xfrm>
          <a:off x="3225800" y="13723705"/>
          <a:ext cx="889000" cy="7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7705</xdr:rowOff>
    </xdr:from>
    <xdr:to>
      <xdr:col>15</xdr:col>
      <xdr:colOff>82550</xdr:colOff>
      <xdr:row>80</xdr:row>
      <xdr:rowOff>9381</xdr:rowOff>
    </xdr:to>
    <xdr:cxnSp macro="">
      <xdr:nvCxnSpPr>
        <xdr:cNvPr id="201" name="直線コネクタ 200"/>
        <xdr:cNvCxnSpPr/>
      </xdr:nvCxnSpPr>
      <xdr:spPr>
        <a:xfrm flipV="1">
          <a:off x="2336800" y="1372370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8362</xdr:rowOff>
    </xdr:from>
    <xdr:to>
      <xdr:col>11</xdr:col>
      <xdr:colOff>31750</xdr:colOff>
      <xdr:row>80</xdr:row>
      <xdr:rowOff>9381</xdr:rowOff>
    </xdr:to>
    <xdr:cxnSp macro="">
      <xdr:nvCxnSpPr>
        <xdr:cNvPr id="204" name="直線コネクタ 203"/>
        <xdr:cNvCxnSpPr/>
      </xdr:nvCxnSpPr>
      <xdr:spPr>
        <a:xfrm>
          <a:off x="1447800" y="13724362"/>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13069</xdr:rowOff>
    </xdr:from>
    <xdr:to>
      <xdr:col>23</xdr:col>
      <xdr:colOff>184150</xdr:colOff>
      <xdr:row>81</xdr:row>
      <xdr:rowOff>114669</xdr:rowOff>
    </xdr:to>
    <xdr:sp macro="" textlink="">
      <xdr:nvSpPr>
        <xdr:cNvPr id="214" name="楕円 213"/>
        <xdr:cNvSpPr/>
      </xdr:nvSpPr>
      <xdr:spPr>
        <a:xfrm>
          <a:off x="4902200" y="139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105796</xdr:rowOff>
    </xdr:from>
    <xdr:ext cx="762000" cy="259045"/>
    <xdr:sp macro="" textlink="">
      <xdr:nvSpPr>
        <xdr:cNvPr id="215" name="人件費・物件費等の状況該当値テキスト"/>
        <xdr:cNvSpPr txBox="1"/>
      </xdr:nvSpPr>
      <xdr:spPr>
        <a:xfrm>
          <a:off x="5041900" y="1382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34899</xdr:rowOff>
    </xdr:from>
    <xdr:to>
      <xdr:col>19</xdr:col>
      <xdr:colOff>184150</xdr:colOff>
      <xdr:row>80</xdr:row>
      <xdr:rowOff>136499</xdr:rowOff>
    </xdr:to>
    <xdr:sp macro="" textlink="">
      <xdr:nvSpPr>
        <xdr:cNvPr id="216" name="楕円 215"/>
        <xdr:cNvSpPr/>
      </xdr:nvSpPr>
      <xdr:spPr>
        <a:xfrm>
          <a:off x="4064000" y="137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146676</xdr:rowOff>
    </xdr:from>
    <xdr:ext cx="736600" cy="259045"/>
    <xdr:sp macro="" textlink="">
      <xdr:nvSpPr>
        <xdr:cNvPr id="217" name="テキスト ボックス 216"/>
        <xdr:cNvSpPr txBox="1"/>
      </xdr:nvSpPr>
      <xdr:spPr>
        <a:xfrm>
          <a:off x="3733800" y="1351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128355</xdr:rowOff>
    </xdr:from>
    <xdr:to>
      <xdr:col>15</xdr:col>
      <xdr:colOff>133350</xdr:colOff>
      <xdr:row>80</xdr:row>
      <xdr:rowOff>58505</xdr:rowOff>
    </xdr:to>
    <xdr:sp macro="" textlink="">
      <xdr:nvSpPr>
        <xdr:cNvPr id="218" name="楕円 217"/>
        <xdr:cNvSpPr/>
      </xdr:nvSpPr>
      <xdr:spPr>
        <a:xfrm>
          <a:off x="3175000" y="136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68682</xdr:rowOff>
    </xdr:from>
    <xdr:ext cx="762000" cy="259045"/>
    <xdr:sp macro="" textlink="">
      <xdr:nvSpPr>
        <xdr:cNvPr id="219" name="テキスト ボックス 218"/>
        <xdr:cNvSpPr txBox="1"/>
      </xdr:nvSpPr>
      <xdr:spPr>
        <a:xfrm>
          <a:off x="2844800" y="134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130031</xdr:rowOff>
    </xdr:from>
    <xdr:to>
      <xdr:col>11</xdr:col>
      <xdr:colOff>82550</xdr:colOff>
      <xdr:row>80</xdr:row>
      <xdr:rowOff>60181</xdr:rowOff>
    </xdr:to>
    <xdr:sp macro="" textlink="">
      <xdr:nvSpPr>
        <xdr:cNvPr id="220" name="楕円 219"/>
        <xdr:cNvSpPr/>
      </xdr:nvSpPr>
      <xdr:spPr>
        <a:xfrm>
          <a:off x="2286000" y="136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70358</xdr:rowOff>
    </xdr:from>
    <xdr:ext cx="762000" cy="259045"/>
    <xdr:sp macro="" textlink="">
      <xdr:nvSpPr>
        <xdr:cNvPr id="221" name="テキスト ボックス 220"/>
        <xdr:cNvSpPr txBox="1"/>
      </xdr:nvSpPr>
      <xdr:spPr>
        <a:xfrm>
          <a:off x="1955800" y="134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129012</xdr:rowOff>
    </xdr:from>
    <xdr:to>
      <xdr:col>7</xdr:col>
      <xdr:colOff>31750</xdr:colOff>
      <xdr:row>80</xdr:row>
      <xdr:rowOff>59162</xdr:rowOff>
    </xdr:to>
    <xdr:sp macro="" textlink="">
      <xdr:nvSpPr>
        <xdr:cNvPr id="222" name="楕円 221"/>
        <xdr:cNvSpPr/>
      </xdr:nvSpPr>
      <xdr:spPr>
        <a:xfrm>
          <a:off x="1397000" y="136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69339</xdr:rowOff>
    </xdr:from>
    <xdr:ext cx="762000" cy="259045"/>
    <xdr:sp macro="" textlink="">
      <xdr:nvSpPr>
        <xdr:cNvPr id="223" name="テキスト ボックス 222"/>
        <xdr:cNvSpPr txBox="1"/>
      </xdr:nvSpPr>
      <xdr:spPr>
        <a:xfrm>
          <a:off x="1066800" y="13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職員構成の変動等により高い水準となっているが、今後も各種手当の総点検を行うとともに、職員の能力・業績の適正な評価を行うよう人事評価制度を運用していく。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907</xdr:rowOff>
    </xdr:to>
    <xdr:cxnSp macro="">
      <xdr:nvCxnSpPr>
        <xdr:cNvPr id="259" name="直線コネクタ 258"/>
        <xdr:cNvCxnSpPr/>
      </xdr:nvCxnSpPr>
      <xdr:spPr>
        <a:xfrm flipV="1">
          <a:off x="16179800" y="152082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907</xdr:rowOff>
    </xdr:to>
    <xdr:cxnSp macro="">
      <xdr:nvCxnSpPr>
        <xdr:cNvPr id="262" name="直線コネクタ 261"/>
        <xdr:cNvCxnSpPr/>
      </xdr:nvCxnSpPr>
      <xdr:spPr>
        <a:xfrm>
          <a:off x="15290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103414</xdr:rowOff>
    </xdr:to>
    <xdr:cxnSp macro="">
      <xdr:nvCxnSpPr>
        <xdr:cNvPr id="265" name="直線コネクタ 264"/>
        <xdr:cNvCxnSpPr/>
      </xdr:nvCxnSpPr>
      <xdr:spPr>
        <a:xfrm>
          <a:off x="14401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103414</xdr:rowOff>
    </xdr:to>
    <xdr:cxnSp macro="">
      <xdr:nvCxnSpPr>
        <xdr:cNvPr id="268" name="直線コネクタ 267"/>
        <xdr:cNvCxnSpPr/>
      </xdr:nvCxnSpPr>
      <xdr:spPr>
        <a:xfrm flipV="1">
          <a:off x="13512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9"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0" name="楕円 27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1" name="テキスト ボックス 28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2" name="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3" name="テキスト ボックス 28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4" name="楕円 283"/>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5" name="テキスト ボックス 284"/>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6" name="楕円 285"/>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7" name="テキスト ボックス 286"/>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策定の集中改革プランに基づき、機構改革や定年退職者の不補充に等により職員数の削減を図ってきた結果、全国平均と比べても極めて効率的な運営形態を実現している。今後も、各種権限移譲や行政サービスとのバランスを考慮しつつ、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145097</xdr:rowOff>
    </xdr:from>
    <xdr:to>
      <xdr:col>81</xdr:col>
      <xdr:colOff>44450</xdr:colOff>
      <xdr:row>59</xdr:row>
      <xdr:rowOff>3810</xdr:rowOff>
    </xdr:to>
    <xdr:cxnSp macro="">
      <xdr:nvCxnSpPr>
        <xdr:cNvPr id="322" name="直線コネクタ 321"/>
        <xdr:cNvCxnSpPr/>
      </xdr:nvCxnSpPr>
      <xdr:spPr>
        <a:xfrm>
          <a:off x="16179800" y="100891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135044</xdr:rowOff>
    </xdr:from>
    <xdr:to>
      <xdr:col>77</xdr:col>
      <xdr:colOff>44450</xdr:colOff>
      <xdr:row>58</xdr:row>
      <xdr:rowOff>145097</xdr:rowOff>
    </xdr:to>
    <xdr:cxnSp macro="">
      <xdr:nvCxnSpPr>
        <xdr:cNvPr id="325" name="直線コネクタ 324"/>
        <xdr:cNvCxnSpPr/>
      </xdr:nvCxnSpPr>
      <xdr:spPr>
        <a:xfrm>
          <a:off x="15290800" y="1007914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135044</xdr:rowOff>
    </xdr:to>
    <xdr:cxnSp macro="">
      <xdr:nvCxnSpPr>
        <xdr:cNvPr id="328" name="直線コネクタ 327"/>
        <xdr:cNvCxnSpPr/>
      </xdr:nvCxnSpPr>
      <xdr:spPr>
        <a:xfrm>
          <a:off x="14401800" y="100590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100859</xdr:rowOff>
    </xdr:from>
    <xdr:to>
      <xdr:col>68</xdr:col>
      <xdr:colOff>152400</xdr:colOff>
      <xdr:row>58</xdr:row>
      <xdr:rowOff>114935</xdr:rowOff>
    </xdr:to>
    <xdr:cxnSp macro="">
      <xdr:nvCxnSpPr>
        <xdr:cNvPr id="331" name="直線コネクタ 330"/>
        <xdr:cNvCxnSpPr/>
      </xdr:nvCxnSpPr>
      <xdr:spPr>
        <a:xfrm>
          <a:off x="13512800" y="100449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41" name="楕円 340"/>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140987</xdr:rowOff>
    </xdr:from>
    <xdr:ext cx="762000" cy="259045"/>
    <xdr:sp macro="" textlink="">
      <xdr:nvSpPr>
        <xdr:cNvPr id="342" name="定員管理の状況該当値テキスト"/>
        <xdr:cNvSpPr txBox="1"/>
      </xdr:nvSpPr>
      <xdr:spPr>
        <a:xfrm>
          <a:off x="17106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94297</xdr:rowOff>
    </xdr:from>
    <xdr:to>
      <xdr:col>77</xdr:col>
      <xdr:colOff>95250</xdr:colOff>
      <xdr:row>59</xdr:row>
      <xdr:rowOff>24447</xdr:rowOff>
    </xdr:to>
    <xdr:sp macro="" textlink="">
      <xdr:nvSpPr>
        <xdr:cNvPr id="343" name="楕円 342"/>
        <xdr:cNvSpPr/>
      </xdr:nvSpPr>
      <xdr:spPr>
        <a:xfrm>
          <a:off x="16129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34624</xdr:rowOff>
    </xdr:from>
    <xdr:ext cx="736600" cy="259045"/>
    <xdr:sp macro="" textlink="">
      <xdr:nvSpPr>
        <xdr:cNvPr id="344" name="テキスト ボックス 343"/>
        <xdr:cNvSpPr txBox="1"/>
      </xdr:nvSpPr>
      <xdr:spPr>
        <a:xfrm>
          <a:off x="15798800" y="980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84244</xdr:rowOff>
    </xdr:from>
    <xdr:to>
      <xdr:col>73</xdr:col>
      <xdr:colOff>44450</xdr:colOff>
      <xdr:row>59</xdr:row>
      <xdr:rowOff>14394</xdr:rowOff>
    </xdr:to>
    <xdr:sp macro="" textlink="">
      <xdr:nvSpPr>
        <xdr:cNvPr id="345" name="楕円 344"/>
        <xdr:cNvSpPr/>
      </xdr:nvSpPr>
      <xdr:spPr>
        <a:xfrm>
          <a:off x="15240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24571</xdr:rowOff>
    </xdr:from>
    <xdr:ext cx="762000" cy="259045"/>
    <xdr:sp macro="" textlink="">
      <xdr:nvSpPr>
        <xdr:cNvPr id="346" name="テキスト ボックス 345"/>
        <xdr:cNvSpPr txBox="1"/>
      </xdr:nvSpPr>
      <xdr:spPr>
        <a:xfrm>
          <a:off x="14909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64135</xdr:rowOff>
    </xdr:from>
    <xdr:to>
      <xdr:col>68</xdr:col>
      <xdr:colOff>203200</xdr:colOff>
      <xdr:row>58</xdr:row>
      <xdr:rowOff>165735</xdr:rowOff>
    </xdr:to>
    <xdr:sp macro="" textlink="">
      <xdr:nvSpPr>
        <xdr:cNvPr id="347" name="楕円 346"/>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48" name="テキスト ボックス 347"/>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50059</xdr:rowOff>
    </xdr:from>
    <xdr:to>
      <xdr:col>64</xdr:col>
      <xdr:colOff>152400</xdr:colOff>
      <xdr:row>58</xdr:row>
      <xdr:rowOff>151659</xdr:rowOff>
    </xdr:to>
    <xdr:sp macro="" textlink="">
      <xdr:nvSpPr>
        <xdr:cNvPr id="349" name="楕円 348"/>
        <xdr:cNvSpPr/>
      </xdr:nvSpPr>
      <xdr:spPr>
        <a:xfrm>
          <a:off x="13462000" y="9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161836</xdr:rowOff>
    </xdr:from>
    <xdr:ext cx="762000" cy="259045"/>
    <xdr:sp macro="" textlink="">
      <xdr:nvSpPr>
        <xdr:cNvPr id="350" name="テキスト ボックス 349"/>
        <xdr:cNvSpPr txBox="1"/>
      </xdr:nvSpPr>
      <xdr:spPr>
        <a:xfrm>
          <a:off x="13131800" y="976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年度以降、大型事業の償還が開始していることに加え、一部事務組合の施設整備に係る地方債償還金が増加していることなどにより、実質公債費比率は増傾向にあり、令和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は増加が見込まれ、新規発行に際しては、元利償還に交付税措置等があるものを選択するよう努めるほか、償還額以上の新規発行を行わないなど、適切に市債残高を管理しつつ、中長期的な償還額が平準化されるよう勘案し、実質公債費比率の安定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73237</xdr:rowOff>
    </xdr:to>
    <xdr:cxnSp macro="">
      <xdr:nvCxnSpPr>
        <xdr:cNvPr id="383" name="直線コネクタ 382"/>
        <xdr:cNvCxnSpPr/>
      </xdr:nvCxnSpPr>
      <xdr:spPr>
        <a:xfrm>
          <a:off x="16179800" y="66954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8890</xdr:rowOff>
    </xdr:to>
    <xdr:cxnSp macro="">
      <xdr:nvCxnSpPr>
        <xdr:cNvPr id="386" name="直線コネクタ 385"/>
        <xdr:cNvCxnSpPr/>
      </xdr:nvCxnSpPr>
      <xdr:spPr>
        <a:xfrm>
          <a:off x="15290800" y="665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140123</xdr:rowOff>
    </xdr:to>
    <xdr:cxnSp macro="">
      <xdr:nvCxnSpPr>
        <xdr:cNvPr id="389" name="直線コネクタ 388"/>
        <xdr:cNvCxnSpPr/>
      </xdr:nvCxnSpPr>
      <xdr:spPr>
        <a:xfrm>
          <a:off x="14401800" y="662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107950</xdr:rowOff>
    </xdr:to>
    <xdr:cxnSp macro="">
      <xdr:nvCxnSpPr>
        <xdr:cNvPr id="392" name="直線コネクタ 391"/>
        <xdr:cNvCxnSpPr/>
      </xdr:nvCxnSpPr>
      <xdr:spPr>
        <a:xfrm>
          <a:off x="13512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2" name="楕円 401"/>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3"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4" name="楕円 403"/>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5" name="テキスト ボックス 404"/>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6" name="楕円 405"/>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7" name="テキスト ボックス 406"/>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8" name="楕円 407"/>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9" name="テキスト ボックス 408"/>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10" name="楕円 409"/>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1" name="テキスト ボックス 410"/>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年度の借入額が償還額を下回り、令和元年度末残高と比較して、約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百万円減少したことや、下水道事業会計の地方債元金償還に充てる一般会計からの負担額が減少したことなどにより将来負担額は減少し、健全な数値を維持している。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今後も適切に市債残高を管理し、財政の健全化に努めていく。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早くから民間委託を推進してきたことや、定年退職者の不補充等により積極的な人件費削減に努めてきたことから、類似団体と比較して人件費は少ない状況である。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会計年度任用職員制度の開始により人件費が増加しているため、今後も各種権限移譲や行政サービスとのバランスを考慮しつつ、適切な定員管理や人事評価制度を用いた給与体系の見直し等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153670</xdr:rowOff>
    </xdr:to>
    <xdr:cxnSp macro="">
      <xdr:nvCxnSpPr>
        <xdr:cNvPr id="66" name="直線コネクタ 65"/>
        <xdr:cNvCxnSpPr/>
      </xdr:nvCxnSpPr>
      <xdr:spPr>
        <a:xfrm>
          <a:off x="3987800" y="59715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142240</xdr:rowOff>
    </xdr:to>
    <xdr:cxnSp macro="">
      <xdr:nvCxnSpPr>
        <xdr:cNvPr id="69" name="直線コネクタ 68"/>
        <xdr:cNvCxnSpPr/>
      </xdr:nvCxnSpPr>
      <xdr:spPr>
        <a:xfrm>
          <a:off x="3098800" y="594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111760</xdr:rowOff>
    </xdr:to>
    <xdr:cxnSp macro="">
      <xdr:nvCxnSpPr>
        <xdr:cNvPr id="72" name="直線コネクタ 71"/>
        <xdr:cNvCxnSpPr/>
      </xdr:nvCxnSpPr>
      <xdr:spPr>
        <a:xfrm>
          <a:off x="2209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111760</xdr:rowOff>
    </xdr:to>
    <xdr:cxnSp macro="">
      <xdr:nvCxnSpPr>
        <xdr:cNvPr id="75" name="直線コネクタ 74"/>
        <xdr:cNvCxnSpPr/>
      </xdr:nvCxnSpPr>
      <xdr:spPr>
        <a:xfrm>
          <a:off x="1320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会計年度任用職員制度の開始などにより、物件費に係る経常収支比率は前年度から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ポイント高いが、これは行政改革により、業務の民間委託化が進んだ結果である。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今後も効率的な行政運営により、物件費の上昇抑制に努める。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44704</xdr:rowOff>
    </xdr:to>
    <xdr:cxnSp macro="">
      <xdr:nvCxnSpPr>
        <xdr:cNvPr id="125" name="直線コネクタ 124"/>
        <xdr:cNvCxnSpPr/>
      </xdr:nvCxnSpPr>
      <xdr:spPr>
        <a:xfrm flipV="1">
          <a:off x="15671800" y="3066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44704</xdr:rowOff>
    </xdr:to>
    <xdr:cxnSp macro="">
      <xdr:nvCxnSpPr>
        <xdr:cNvPr id="128" name="直線コネクタ 127"/>
        <xdr:cNvCxnSpPr/>
      </xdr:nvCxnSpPr>
      <xdr:spPr>
        <a:xfrm>
          <a:off x="14782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44704</xdr:rowOff>
    </xdr:to>
    <xdr:cxnSp macro="">
      <xdr:nvCxnSpPr>
        <xdr:cNvPr id="131" name="直線コネクタ 130"/>
        <xdr:cNvCxnSpPr/>
      </xdr:nvCxnSpPr>
      <xdr:spPr>
        <a:xfrm flipV="1">
          <a:off x="13893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44704</xdr:rowOff>
    </xdr:to>
    <xdr:cxnSp macro="">
      <xdr:nvCxnSpPr>
        <xdr:cNvPr id="134" name="直線コネクタ 133"/>
        <xdr:cNvCxnSpPr/>
      </xdr:nvCxnSpPr>
      <xdr:spPr>
        <a:xfrm>
          <a:off x="13004800" y="3094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0" name="楕円 149"/>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1" name="テキスト ボックス 150"/>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2" name="楕円 151"/>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3" name="テキスト ボックス 152"/>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生活保護費や保育所委託料の伸びなどにより、令和元年度から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今後も伸びが見込まれることから、適正な審査や就労支援等を行うことにより、財政を圧迫する上昇傾向に歯止めをかけるよう努める。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113393</xdr:rowOff>
    </xdr:to>
    <xdr:cxnSp macro="">
      <xdr:nvCxnSpPr>
        <xdr:cNvPr id="188" name="直線コネクタ 187"/>
        <xdr:cNvCxnSpPr/>
      </xdr:nvCxnSpPr>
      <xdr:spPr>
        <a:xfrm>
          <a:off x="3987800" y="9831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58965</xdr:rowOff>
    </xdr:to>
    <xdr:cxnSp macro="">
      <xdr:nvCxnSpPr>
        <xdr:cNvPr id="191" name="直線コネクタ 190"/>
        <xdr:cNvCxnSpPr/>
      </xdr:nvCxnSpPr>
      <xdr:spPr>
        <a:xfrm>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91622</xdr:rowOff>
    </xdr:to>
    <xdr:cxnSp macro="">
      <xdr:nvCxnSpPr>
        <xdr:cNvPr id="194" name="直線コネクタ 193"/>
        <xdr:cNvCxnSpPr/>
      </xdr:nvCxnSpPr>
      <xdr:spPr>
        <a:xfrm flipV="1">
          <a:off x="2209800" y="980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91622</xdr:rowOff>
    </xdr:to>
    <xdr:cxnSp macro="">
      <xdr:nvCxnSpPr>
        <xdr:cNvPr id="197" name="直線コネクタ 196"/>
        <xdr:cNvCxnSpPr/>
      </xdr:nvCxnSpPr>
      <xdr:spPr>
        <a:xfrm>
          <a:off x="1320800" y="9722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1" name="楕円 210"/>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2" name="テキスト ボックス 211"/>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3" name="楕円 212"/>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4" name="テキスト ボックス 213"/>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その他に係る経常収支比率は、後期高齢者医療制度に係る繰出金の財源として地域福祉基金の取り崩しを行ったことなどにより、令和元年度から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今後は、公共施設の維持補修の需要増についても予想されることから、予算や事業計画のさらなる適正化とコスト削減に努めていく。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63500</xdr:rowOff>
    </xdr:to>
    <xdr:cxnSp macro="">
      <xdr:nvCxnSpPr>
        <xdr:cNvPr id="249" name="直線コネクタ 248"/>
        <xdr:cNvCxnSpPr/>
      </xdr:nvCxnSpPr>
      <xdr:spPr>
        <a:xfrm flipV="1">
          <a:off x="15671800" y="9867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63500</xdr:rowOff>
    </xdr:to>
    <xdr:cxnSp macro="">
      <xdr:nvCxnSpPr>
        <xdr:cNvPr id="252" name="直線コネクタ 251"/>
        <xdr:cNvCxnSpPr/>
      </xdr:nvCxnSpPr>
      <xdr:spPr>
        <a:xfrm>
          <a:off x="14782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120650</xdr:rowOff>
    </xdr:to>
    <xdr:cxnSp macro="">
      <xdr:nvCxnSpPr>
        <xdr:cNvPr id="255" name="直線コネクタ 254"/>
        <xdr:cNvCxnSpPr/>
      </xdr:nvCxnSpPr>
      <xdr:spPr>
        <a:xfrm>
          <a:off x="13893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146050</xdr:rowOff>
    </xdr:to>
    <xdr:cxnSp macro="">
      <xdr:nvCxnSpPr>
        <xdr:cNvPr id="258" name="直線コネクタ 257"/>
        <xdr:cNvCxnSpPr/>
      </xdr:nvCxnSpPr>
      <xdr:spPr>
        <a:xfrm flipV="1">
          <a:off x="13004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8" name="楕円 267"/>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69"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0" name="楕円 269"/>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2" name="楕円 271"/>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3" name="テキスト ボックス 272"/>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5" name="テキスト ボックス 274"/>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類似団体を上回る状況が続いている。これは、ごみ処理や消防など広域で実施することで効率が高まる事業について、積極的に近隣自治体と一部事務組合を構成しているためである。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今後も一部事務組合の予算や事業的適正化を促すなど、負担額の平準化に努める。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115570</xdr:rowOff>
    </xdr:to>
    <xdr:cxnSp macro="">
      <xdr:nvCxnSpPr>
        <xdr:cNvPr id="307" name="直線コネクタ 306"/>
        <xdr:cNvCxnSpPr/>
      </xdr:nvCxnSpPr>
      <xdr:spPr>
        <a:xfrm flipV="1">
          <a:off x="15671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115570</xdr:rowOff>
    </xdr:to>
    <xdr:cxnSp macro="">
      <xdr:nvCxnSpPr>
        <xdr:cNvPr id="310" name="直線コネクタ 309"/>
        <xdr:cNvCxnSpPr/>
      </xdr:nvCxnSpPr>
      <xdr:spPr>
        <a:xfrm>
          <a:off x="14782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110998</xdr:rowOff>
    </xdr:to>
    <xdr:cxnSp macro="">
      <xdr:nvCxnSpPr>
        <xdr:cNvPr id="313" name="直線コネクタ 312"/>
        <xdr:cNvCxnSpPr/>
      </xdr:nvCxnSpPr>
      <xdr:spPr>
        <a:xfrm flipV="1">
          <a:off x="13893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110998</xdr:rowOff>
    </xdr:to>
    <xdr:cxnSp macro="">
      <xdr:nvCxnSpPr>
        <xdr:cNvPr id="316" name="直線コネクタ 315"/>
        <xdr:cNvCxnSpPr/>
      </xdr:nvCxnSpPr>
      <xdr:spPr>
        <a:xfrm>
          <a:off x="13004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6" name="楕円 32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0" name="楕円 329"/>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1" name="テキスト ボックス 330"/>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本市の公債費は近年、類似団体を下回る数値で推移しているが、平成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子育て支援センター建設事業や総合体育館整備事業に係る本格的な償還が始まったことに加え、今後も施設の老朽化に伴い公債費は増加見込みであることから、繰上償還等により、適切に市債残高を管理するなど、中長期的に償還額が平準化されるよう留意す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154432</xdr:rowOff>
    </xdr:to>
    <xdr:cxnSp macro="">
      <xdr:nvCxnSpPr>
        <xdr:cNvPr id="365" name="直線コネクタ 364"/>
        <xdr:cNvCxnSpPr/>
      </xdr:nvCxnSpPr>
      <xdr:spPr>
        <a:xfrm flipV="1">
          <a:off x="3987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154432</xdr:rowOff>
    </xdr:to>
    <xdr:cxnSp macro="">
      <xdr:nvCxnSpPr>
        <xdr:cNvPr id="368" name="直線コネクタ 367"/>
        <xdr:cNvCxnSpPr/>
      </xdr:nvCxnSpPr>
      <xdr:spPr>
        <a:xfrm>
          <a:off x="3098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140715</xdr:rowOff>
    </xdr:to>
    <xdr:cxnSp macro="">
      <xdr:nvCxnSpPr>
        <xdr:cNvPr id="371" name="直線コネクタ 370"/>
        <xdr:cNvCxnSpPr/>
      </xdr:nvCxnSpPr>
      <xdr:spPr>
        <a:xfrm>
          <a:off x="2209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127000</xdr:rowOff>
    </xdr:to>
    <xdr:cxnSp macro="">
      <xdr:nvCxnSpPr>
        <xdr:cNvPr id="374" name="直線コネクタ 373"/>
        <xdr:cNvCxnSpPr/>
      </xdr:nvCxnSpPr>
      <xdr:spPr>
        <a:xfrm flipV="1">
          <a:off x="1320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4" name="楕円 383"/>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5"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6" name="楕円 385"/>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7" name="テキスト ボックス 386"/>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8" name="楕円 387"/>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9" name="テキスト ボックス 388"/>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0" name="楕円 389"/>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1" name="テキスト ボックス 390"/>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会計年度任用職員制度の開始による人件費の増や社会保障費の伸びに伴う扶助費の増などにより、令和元年度から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人件費や扶助費、補助費等については今後も高い水準を維持することが見込まれるため、優先度に応じて計画的に事業廃止・縮小を進めるなど、さらなる経常経費の削減に努める。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37846</xdr:rowOff>
    </xdr:to>
    <xdr:cxnSp macro="">
      <xdr:nvCxnSpPr>
        <xdr:cNvPr id="424" name="直線コネクタ 423"/>
        <xdr:cNvCxnSpPr/>
      </xdr:nvCxnSpPr>
      <xdr:spPr>
        <a:xfrm>
          <a:off x="15671800" y="13545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1270</xdr:rowOff>
    </xdr:to>
    <xdr:cxnSp macro="">
      <xdr:nvCxnSpPr>
        <xdr:cNvPr id="427" name="直線コネクタ 426"/>
        <xdr:cNvCxnSpPr/>
      </xdr:nvCxnSpPr>
      <xdr:spPr>
        <a:xfrm>
          <a:off x="14782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117856</xdr:rowOff>
    </xdr:to>
    <xdr:cxnSp macro="">
      <xdr:nvCxnSpPr>
        <xdr:cNvPr id="430" name="直線コネクタ 429"/>
        <xdr:cNvCxnSpPr/>
      </xdr:nvCxnSpPr>
      <xdr:spPr>
        <a:xfrm flipV="1">
          <a:off x="13893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117856</xdr:rowOff>
    </xdr:to>
    <xdr:cxnSp macro="">
      <xdr:nvCxnSpPr>
        <xdr:cNvPr id="433" name="直線コネクタ 432"/>
        <xdr:cNvCxnSpPr/>
      </xdr:nvCxnSpPr>
      <xdr:spPr>
        <a:xfrm>
          <a:off x="13004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3" name="楕円 442"/>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4"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5" name="楕円 444"/>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6" name="テキスト ボックス 445"/>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7" name="楕円 446"/>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8" name="テキスト ボックス 447"/>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49" name="楕円 448"/>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0" name="テキスト ボックス 449"/>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1" name="楕円 450"/>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2" name="テキスト ボックス 451"/>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128734</xdr:rowOff>
    </xdr:from>
    <xdr:to>
      <xdr:col>29</xdr:col>
      <xdr:colOff>127000</xdr:colOff>
      <xdr:row>19</xdr:row>
      <xdr:rowOff>14434</xdr:rowOff>
    </xdr:to>
    <xdr:cxnSp macro="">
      <xdr:nvCxnSpPr>
        <xdr:cNvPr id="50" name="直線コネクタ 49"/>
        <xdr:cNvCxnSpPr/>
      </xdr:nvCxnSpPr>
      <xdr:spPr bwMode="auto">
        <a:xfrm flipV="1">
          <a:off x="5003800" y="3262459"/>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14434</xdr:rowOff>
    </xdr:from>
    <xdr:to>
      <xdr:col>26</xdr:col>
      <xdr:colOff>50800</xdr:colOff>
      <xdr:row>19</xdr:row>
      <xdr:rowOff>48666</xdr:rowOff>
    </xdr:to>
    <xdr:cxnSp macro="">
      <xdr:nvCxnSpPr>
        <xdr:cNvPr id="53" name="直線コネクタ 52"/>
        <xdr:cNvCxnSpPr/>
      </xdr:nvCxnSpPr>
      <xdr:spPr bwMode="auto">
        <a:xfrm flipV="1">
          <a:off x="4305300" y="3319609"/>
          <a:ext cx="698500" cy="3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48666</xdr:rowOff>
    </xdr:from>
    <xdr:to>
      <xdr:col>22</xdr:col>
      <xdr:colOff>114300</xdr:colOff>
      <xdr:row>19</xdr:row>
      <xdr:rowOff>53410</xdr:rowOff>
    </xdr:to>
    <xdr:cxnSp macro="">
      <xdr:nvCxnSpPr>
        <xdr:cNvPr id="56" name="直線コネクタ 55"/>
        <xdr:cNvCxnSpPr/>
      </xdr:nvCxnSpPr>
      <xdr:spPr bwMode="auto">
        <a:xfrm flipV="1">
          <a:off x="3606800" y="3353841"/>
          <a:ext cx="698500" cy="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53410</xdr:rowOff>
    </xdr:from>
    <xdr:to>
      <xdr:col>18</xdr:col>
      <xdr:colOff>177800</xdr:colOff>
      <xdr:row>19</xdr:row>
      <xdr:rowOff>70745</xdr:rowOff>
    </xdr:to>
    <xdr:cxnSp macro="">
      <xdr:nvCxnSpPr>
        <xdr:cNvPr id="59" name="直線コネクタ 58"/>
        <xdr:cNvCxnSpPr/>
      </xdr:nvCxnSpPr>
      <xdr:spPr bwMode="auto">
        <a:xfrm flipV="1">
          <a:off x="2908300" y="3358585"/>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77934</xdr:rowOff>
    </xdr:from>
    <xdr:to>
      <xdr:col>29</xdr:col>
      <xdr:colOff>177800</xdr:colOff>
      <xdr:row>19</xdr:row>
      <xdr:rowOff>8084</xdr:rowOff>
    </xdr:to>
    <xdr:sp macro="" textlink="">
      <xdr:nvSpPr>
        <xdr:cNvPr id="69" name="楕円 68"/>
        <xdr:cNvSpPr/>
      </xdr:nvSpPr>
      <xdr:spPr bwMode="auto">
        <a:xfrm>
          <a:off x="5600700" y="321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157961</xdr:rowOff>
    </xdr:from>
    <xdr:ext cx="762000" cy="259045"/>
    <xdr:sp macro="" textlink="">
      <xdr:nvSpPr>
        <xdr:cNvPr id="70" name="人口1人当たり決算額の推移該当値テキスト130"/>
        <xdr:cNvSpPr txBox="1"/>
      </xdr:nvSpPr>
      <xdr:spPr>
        <a:xfrm>
          <a:off x="5740400" y="31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135084</xdr:rowOff>
    </xdr:from>
    <xdr:to>
      <xdr:col>26</xdr:col>
      <xdr:colOff>101600</xdr:colOff>
      <xdr:row>19</xdr:row>
      <xdr:rowOff>65234</xdr:rowOff>
    </xdr:to>
    <xdr:sp macro="" textlink="">
      <xdr:nvSpPr>
        <xdr:cNvPr id="71" name="楕円 70"/>
        <xdr:cNvSpPr/>
      </xdr:nvSpPr>
      <xdr:spPr bwMode="auto">
        <a:xfrm>
          <a:off x="4953000" y="326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50011</xdr:rowOff>
    </xdr:from>
    <xdr:ext cx="736600" cy="259045"/>
    <xdr:sp macro="" textlink="">
      <xdr:nvSpPr>
        <xdr:cNvPr id="72" name="テキスト ボックス 71"/>
        <xdr:cNvSpPr txBox="1"/>
      </xdr:nvSpPr>
      <xdr:spPr>
        <a:xfrm>
          <a:off x="4622800" y="335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169316</xdr:rowOff>
    </xdr:from>
    <xdr:to>
      <xdr:col>22</xdr:col>
      <xdr:colOff>165100</xdr:colOff>
      <xdr:row>19</xdr:row>
      <xdr:rowOff>99466</xdr:rowOff>
    </xdr:to>
    <xdr:sp macro="" textlink="">
      <xdr:nvSpPr>
        <xdr:cNvPr id="73" name="楕円 72"/>
        <xdr:cNvSpPr/>
      </xdr:nvSpPr>
      <xdr:spPr bwMode="auto">
        <a:xfrm>
          <a:off x="4254500" y="330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84243</xdr:rowOff>
    </xdr:from>
    <xdr:ext cx="762000" cy="259045"/>
    <xdr:sp macro="" textlink="">
      <xdr:nvSpPr>
        <xdr:cNvPr id="74" name="テキスト ボックス 73"/>
        <xdr:cNvSpPr txBox="1"/>
      </xdr:nvSpPr>
      <xdr:spPr>
        <a:xfrm>
          <a:off x="3924300" y="33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2610</xdr:rowOff>
    </xdr:from>
    <xdr:to>
      <xdr:col>19</xdr:col>
      <xdr:colOff>38100</xdr:colOff>
      <xdr:row>19</xdr:row>
      <xdr:rowOff>104210</xdr:rowOff>
    </xdr:to>
    <xdr:sp macro="" textlink="">
      <xdr:nvSpPr>
        <xdr:cNvPr id="75" name="楕円 74"/>
        <xdr:cNvSpPr/>
      </xdr:nvSpPr>
      <xdr:spPr bwMode="auto">
        <a:xfrm>
          <a:off x="3556000" y="330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88987</xdr:rowOff>
    </xdr:from>
    <xdr:ext cx="762000" cy="259045"/>
    <xdr:sp macro="" textlink="">
      <xdr:nvSpPr>
        <xdr:cNvPr id="76" name="テキスト ボックス 75"/>
        <xdr:cNvSpPr txBox="1"/>
      </xdr:nvSpPr>
      <xdr:spPr>
        <a:xfrm>
          <a:off x="3225800" y="339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19945</xdr:rowOff>
    </xdr:from>
    <xdr:to>
      <xdr:col>15</xdr:col>
      <xdr:colOff>101600</xdr:colOff>
      <xdr:row>19</xdr:row>
      <xdr:rowOff>121545</xdr:rowOff>
    </xdr:to>
    <xdr:sp macro="" textlink="">
      <xdr:nvSpPr>
        <xdr:cNvPr id="77" name="楕円 76"/>
        <xdr:cNvSpPr/>
      </xdr:nvSpPr>
      <xdr:spPr bwMode="auto">
        <a:xfrm>
          <a:off x="2857500" y="332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106322</xdr:rowOff>
    </xdr:from>
    <xdr:ext cx="762000" cy="259045"/>
    <xdr:sp macro="" textlink="">
      <xdr:nvSpPr>
        <xdr:cNvPr id="78" name="テキスト ボックス 77"/>
        <xdr:cNvSpPr txBox="1"/>
      </xdr:nvSpPr>
      <xdr:spPr>
        <a:xfrm>
          <a:off x="2527300" y="34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159134</xdr:rowOff>
    </xdr:from>
    <xdr:to>
      <xdr:col>29</xdr:col>
      <xdr:colOff>127000</xdr:colOff>
      <xdr:row>37</xdr:row>
      <xdr:rowOff>19525</xdr:rowOff>
    </xdr:to>
    <xdr:cxnSp macro="">
      <xdr:nvCxnSpPr>
        <xdr:cNvPr id="113" name="直線コネクタ 112"/>
        <xdr:cNvCxnSpPr/>
      </xdr:nvCxnSpPr>
      <xdr:spPr bwMode="auto">
        <a:xfrm flipV="1">
          <a:off x="5003800" y="7112384"/>
          <a:ext cx="647700" cy="3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19525</xdr:rowOff>
    </xdr:from>
    <xdr:to>
      <xdr:col>26</xdr:col>
      <xdr:colOff>50800</xdr:colOff>
      <xdr:row>37</xdr:row>
      <xdr:rowOff>107438</xdr:rowOff>
    </xdr:to>
    <xdr:cxnSp macro="">
      <xdr:nvCxnSpPr>
        <xdr:cNvPr id="116" name="直線コネクタ 115"/>
        <xdr:cNvCxnSpPr/>
      </xdr:nvCxnSpPr>
      <xdr:spPr bwMode="auto">
        <a:xfrm flipV="1">
          <a:off x="4305300" y="71442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107438</xdr:rowOff>
    </xdr:from>
    <xdr:to>
      <xdr:col>22</xdr:col>
      <xdr:colOff>114300</xdr:colOff>
      <xdr:row>37</xdr:row>
      <xdr:rowOff>123603</xdr:rowOff>
    </xdr:to>
    <xdr:cxnSp macro="">
      <xdr:nvCxnSpPr>
        <xdr:cNvPr id="119" name="直線コネクタ 118"/>
        <xdr:cNvCxnSpPr/>
      </xdr:nvCxnSpPr>
      <xdr:spPr bwMode="auto">
        <a:xfrm flipV="1">
          <a:off x="3606800" y="723213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94833</xdr:rowOff>
    </xdr:from>
    <xdr:to>
      <xdr:col>18</xdr:col>
      <xdr:colOff>177800</xdr:colOff>
      <xdr:row>37</xdr:row>
      <xdr:rowOff>123603</xdr:rowOff>
    </xdr:to>
    <xdr:cxnSp macro="">
      <xdr:nvCxnSpPr>
        <xdr:cNvPr id="122" name="直線コネクタ 121"/>
        <xdr:cNvCxnSpPr/>
      </xdr:nvCxnSpPr>
      <xdr:spPr bwMode="auto">
        <a:xfrm>
          <a:off x="2908300" y="7219533"/>
          <a:ext cx="698500" cy="2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108334</xdr:rowOff>
    </xdr:from>
    <xdr:to>
      <xdr:col>29</xdr:col>
      <xdr:colOff>177800</xdr:colOff>
      <xdr:row>37</xdr:row>
      <xdr:rowOff>38484</xdr:rowOff>
    </xdr:to>
    <xdr:sp macro="" textlink="">
      <xdr:nvSpPr>
        <xdr:cNvPr id="132" name="楕円 131"/>
        <xdr:cNvSpPr/>
      </xdr:nvSpPr>
      <xdr:spPr bwMode="auto">
        <a:xfrm>
          <a:off x="56007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80411</xdr:rowOff>
    </xdr:from>
    <xdr:ext cx="762000" cy="259045"/>
    <xdr:sp macro="" textlink="">
      <xdr:nvSpPr>
        <xdr:cNvPr id="133" name="人口1人当たり決算額の推移該当値テキスト445"/>
        <xdr:cNvSpPr txBox="1"/>
      </xdr:nvSpPr>
      <xdr:spPr>
        <a:xfrm>
          <a:off x="5740400" y="70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140175</xdr:rowOff>
    </xdr:from>
    <xdr:to>
      <xdr:col>26</xdr:col>
      <xdr:colOff>101600</xdr:colOff>
      <xdr:row>37</xdr:row>
      <xdr:rowOff>70325</xdr:rowOff>
    </xdr:to>
    <xdr:sp macro="" textlink="">
      <xdr:nvSpPr>
        <xdr:cNvPr id="134" name="楕円 133"/>
        <xdr:cNvSpPr/>
      </xdr:nvSpPr>
      <xdr:spPr bwMode="auto">
        <a:xfrm>
          <a:off x="4953000" y="709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55102</xdr:rowOff>
    </xdr:from>
    <xdr:ext cx="736600" cy="259045"/>
    <xdr:sp macro="" textlink="">
      <xdr:nvSpPr>
        <xdr:cNvPr id="135" name="テキスト ボックス 134"/>
        <xdr:cNvSpPr txBox="1"/>
      </xdr:nvSpPr>
      <xdr:spPr>
        <a:xfrm>
          <a:off x="4622800" y="717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56638</xdr:rowOff>
    </xdr:from>
    <xdr:to>
      <xdr:col>22</xdr:col>
      <xdr:colOff>165100</xdr:colOff>
      <xdr:row>37</xdr:row>
      <xdr:rowOff>158238</xdr:rowOff>
    </xdr:to>
    <xdr:sp macro="" textlink="">
      <xdr:nvSpPr>
        <xdr:cNvPr id="136" name="楕円 135"/>
        <xdr:cNvSpPr/>
      </xdr:nvSpPr>
      <xdr:spPr bwMode="auto">
        <a:xfrm>
          <a:off x="4254500" y="718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143015</xdr:rowOff>
    </xdr:from>
    <xdr:ext cx="762000" cy="259045"/>
    <xdr:sp macro="" textlink="">
      <xdr:nvSpPr>
        <xdr:cNvPr id="137" name="テキスト ボックス 136"/>
        <xdr:cNvSpPr txBox="1"/>
      </xdr:nvSpPr>
      <xdr:spPr>
        <a:xfrm>
          <a:off x="3924300" y="726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72803</xdr:rowOff>
    </xdr:from>
    <xdr:to>
      <xdr:col>19</xdr:col>
      <xdr:colOff>38100</xdr:colOff>
      <xdr:row>37</xdr:row>
      <xdr:rowOff>174403</xdr:rowOff>
    </xdr:to>
    <xdr:sp macro="" textlink="">
      <xdr:nvSpPr>
        <xdr:cNvPr id="138" name="楕円 137"/>
        <xdr:cNvSpPr/>
      </xdr:nvSpPr>
      <xdr:spPr bwMode="auto">
        <a:xfrm>
          <a:off x="3556000" y="719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159180</xdr:rowOff>
    </xdr:from>
    <xdr:ext cx="762000" cy="259045"/>
    <xdr:sp macro="" textlink="">
      <xdr:nvSpPr>
        <xdr:cNvPr id="139" name="テキスト ボックス 138"/>
        <xdr:cNvSpPr txBox="1"/>
      </xdr:nvSpPr>
      <xdr:spPr>
        <a:xfrm>
          <a:off x="3225800" y="728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44033</xdr:rowOff>
    </xdr:from>
    <xdr:to>
      <xdr:col>15</xdr:col>
      <xdr:colOff>101600</xdr:colOff>
      <xdr:row>37</xdr:row>
      <xdr:rowOff>145633</xdr:rowOff>
    </xdr:to>
    <xdr:sp macro="" textlink="">
      <xdr:nvSpPr>
        <xdr:cNvPr id="140" name="楕円 139"/>
        <xdr:cNvSpPr/>
      </xdr:nvSpPr>
      <xdr:spPr bwMode="auto">
        <a:xfrm>
          <a:off x="2857500" y="71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130410</xdr:rowOff>
    </xdr:from>
    <xdr:ext cx="762000" cy="259045"/>
    <xdr:sp macro="" textlink="">
      <xdr:nvSpPr>
        <xdr:cNvPr id="141" name="テキスト ボックス 140"/>
        <xdr:cNvSpPr txBox="1"/>
      </xdr:nvSpPr>
      <xdr:spPr>
        <a:xfrm>
          <a:off x="2527300" y="725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84303</xdr:rowOff>
    </xdr:from>
    <xdr:to>
      <xdr:col>24</xdr:col>
      <xdr:colOff>63500</xdr:colOff>
      <xdr:row>39</xdr:row>
      <xdr:rowOff>34696</xdr:rowOff>
    </xdr:to>
    <xdr:cxnSp macro="">
      <xdr:nvCxnSpPr>
        <xdr:cNvPr id="61" name="直線コネクタ 60"/>
        <xdr:cNvCxnSpPr/>
      </xdr:nvCxnSpPr>
      <xdr:spPr>
        <a:xfrm flipV="1">
          <a:off x="3797300" y="6599403"/>
          <a:ext cx="838200" cy="1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34696</xdr:rowOff>
    </xdr:from>
    <xdr:to>
      <xdr:col>19</xdr:col>
      <xdr:colOff>177800</xdr:colOff>
      <xdr:row>39</xdr:row>
      <xdr:rowOff>37059</xdr:rowOff>
    </xdr:to>
    <xdr:cxnSp macro="">
      <xdr:nvCxnSpPr>
        <xdr:cNvPr id="64" name="直線コネクタ 63"/>
        <xdr:cNvCxnSpPr/>
      </xdr:nvCxnSpPr>
      <xdr:spPr>
        <a:xfrm flipV="1">
          <a:off x="2908300" y="672124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37059</xdr:rowOff>
    </xdr:from>
    <xdr:to>
      <xdr:col>15</xdr:col>
      <xdr:colOff>50800</xdr:colOff>
      <xdr:row>39</xdr:row>
      <xdr:rowOff>51022</xdr:rowOff>
    </xdr:to>
    <xdr:cxnSp macro="">
      <xdr:nvCxnSpPr>
        <xdr:cNvPr id="67" name="直線コネクタ 66"/>
        <xdr:cNvCxnSpPr/>
      </xdr:nvCxnSpPr>
      <xdr:spPr>
        <a:xfrm flipV="1">
          <a:off x="2019300" y="6723609"/>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51022</xdr:rowOff>
    </xdr:from>
    <xdr:to>
      <xdr:col>10</xdr:col>
      <xdr:colOff>114300</xdr:colOff>
      <xdr:row>39</xdr:row>
      <xdr:rowOff>68929</xdr:rowOff>
    </xdr:to>
    <xdr:cxnSp macro="">
      <xdr:nvCxnSpPr>
        <xdr:cNvPr id="70" name="直線コネクタ 69"/>
        <xdr:cNvCxnSpPr/>
      </xdr:nvCxnSpPr>
      <xdr:spPr>
        <a:xfrm flipV="1">
          <a:off x="1130300" y="673757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33503</xdr:rowOff>
    </xdr:from>
    <xdr:to>
      <xdr:col>24</xdr:col>
      <xdr:colOff>114300</xdr:colOff>
      <xdr:row>38</xdr:row>
      <xdr:rowOff>135103</xdr:rowOff>
    </xdr:to>
    <xdr:sp macro="" textlink="">
      <xdr:nvSpPr>
        <xdr:cNvPr id="80" name="楕円 79"/>
        <xdr:cNvSpPr/>
      </xdr:nvSpPr>
      <xdr:spPr>
        <a:xfrm>
          <a:off x="4584700" y="65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119880</xdr:rowOff>
    </xdr:from>
    <xdr:ext cx="534377" cy="259045"/>
    <xdr:sp macro="" textlink="">
      <xdr:nvSpPr>
        <xdr:cNvPr id="81" name="人件費該当値テキスト"/>
        <xdr:cNvSpPr txBox="1"/>
      </xdr:nvSpPr>
      <xdr:spPr>
        <a:xfrm>
          <a:off x="4686300" y="64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155346</xdr:rowOff>
    </xdr:from>
    <xdr:to>
      <xdr:col>20</xdr:col>
      <xdr:colOff>38100</xdr:colOff>
      <xdr:row>39</xdr:row>
      <xdr:rowOff>85496</xdr:rowOff>
    </xdr:to>
    <xdr:sp macro="" textlink="">
      <xdr:nvSpPr>
        <xdr:cNvPr id="82" name="楕円 81"/>
        <xdr:cNvSpPr/>
      </xdr:nvSpPr>
      <xdr:spPr>
        <a:xfrm>
          <a:off x="3746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76623</xdr:rowOff>
    </xdr:from>
    <xdr:ext cx="534377" cy="259045"/>
    <xdr:sp macro="" textlink="">
      <xdr:nvSpPr>
        <xdr:cNvPr id="83" name="テキスト ボックス 82"/>
        <xdr:cNvSpPr txBox="1"/>
      </xdr:nvSpPr>
      <xdr:spPr>
        <a:xfrm>
          <a:off x="3530111" y="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157709</xdr:rowOff>
    </xdr:from>
    <xdr:to>
      <xdr:col>15</xdr:col>
      <xdr:colOff>101600</xdr:colOff>
      <xdr:row>39</xdr:row>
      <xdr:rowOff>87859</xdr:rowOff>
    </xdr:to>
    <xdr:sp macro="" textlink="">
      <xdr:nvSpPr>
        <xdr:cNvPr id="84" name="楕円 83"/>
        <xdr:cNvSpPr/>
      </xdr:nvSpPr>
      <xdr:spPr>
        <a:xfrm>
          <a:off x="2857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78986</xdr:rowOff>
    </xdr:from>
    <xdr:ext cx="534377" cy="259045"/>
    <xdr:sp macro="" textlink="">
      <xdr:nvSpPr>
        <xdr:cNvPr id="85" name="テキスト ボックス 84"/>
        <xdr:cNvSpPr txBox="1"/>
      </xdr:nvSpPr>
      <xdr:spPr>
        <a:xfrm>
          <a:off x="2641111" y="67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222</xdr:rowOff>
    </xdr:from>
    <xdr:to>
      <xdr:col>10</xdr:col>
      <xdr:colOff>165100</xdr:colOff>
      <xdr:row>39</xdr:row>
      <xdr:rowOff>101822</xdr:rowOff>
    </xdr:to>
    <xdr:sp macro="" textlink="">
      <xdr:nvSpPr>
        <xdr:cNvPr id="86" name="楕円 85"/>
        <xdr:cNvSpPr/>
      </xdr:nvSpPr>
      <xdr:spPr>
        <a:xfrm>
          <a:off x="1968500" y="66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92949</xdr:rowOff>
    </xdr:from>
    <xdr:ext cx="534377" cy="259045"/>
    <xdr:sp macro="" textlink="">
      <xdr:nvSpPr>
        <xdr:cNvPr id="87" name="テキスト ボックス 86"/>
        <xdr:cNvSpPr txBox="1"/>
      </xdr:nvSpPr>
      <xdr:spPr>
        <a:xfrm>
          <a:off x="1752111" y="67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18129</xdr:rowOff>
    </xdr:from>
    <xdr:to>
      <xdr:col>6</xdr:col>
      <xdr:colOff>38100</xdr:colOff>
      <xdr:row>39</xdr:row>
      <xdr:rowOff>119729</xdr:rowOff>
    </xdr:to>
    <xdr:sp macro="" textlink="">
      <xdr:nvSpPr>
        <xdr:cNvPr id="88" name="楕円 87"/>
        <xdr:cNvSpPr/>
      </xdr:nvSpPr>
      <xdr:spPr>
        <a:xfrm>
          <a:off x="1079500" y="67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110856</xdr:rowOff>
    </xdr:from>
    <xdr:ext cx="534377" cy="259045"/>
    <xdr:sp macro="" textlink="">
      <xdr:nvSpPr>
        <xdr:cNvPr id="89" name="テキスト ボックス 88"/>
        <xdr:cNvSpPr txBox="1"/>
      </xdr:nvSpPr>
      <xdr:spPr>
        <a:xfrm>
          <a:off x="863111" y="67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114302</xdr:rowOff>
    </xdr:from>
    <xdr:to>
      <xdr:col>24</xdr:col>
      <xdr:colOff>63500</xdr:colOff>
      <xdr:row>57</xdr:row>
      <xdr:rowOff>69679</xdr:rowOff>
    </xdr:to>
    <xdr:cxnSp macro="">
      <xdr:nvCxnSpPr>
        <xdr:cNvPr id="117" name="直線コネクタ 116"/>
        <xdr:cNvCxnSpPr/>
      </xdr:nvCxnSpPr>
      <xdr:spPr>
        <a:xfrm flipV="1">
          <a:off x="3797300" y="9715502"/>
          <a:ext cx="8382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69679</xdr:rowOff>
    </xdr:from>
    <xdr:to>
      <xdr:col>19</xdr:col>
      <xdr:colOff>177800</xdr:colOff>
      <xdr:row>58</xdr:row>
      <xdr:rowOff>9467</xdr:rowOff>
    </xdr:to>
    <xdr:cxnSp macro="">
      <xdr:nvCxnSpPr>
        <xdr:cNvPr id="120" name="直線コネクタ 119"/>
        <xdr:cNvCxnSpPr/>
      </xdr:nvCxnSpPr>
      <xdr:spPr>
        <a:xfrm flipV="1">
          <a:off x="2908300" y="9842329"/>
          <a:ext cx="889000" cy="1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162423</xdr:rowOff>
    </xdr:from>
    <xdr:to>
      <xdr:col>15</xdr:col>
      <xdr:colOff>50800</xdr:colOff>
      <xdr:row>58</xdr:row>
      <xdr:rowOff>9467</xdr:rowOff>
    </xdr:to>
    <xdr:cxnSp macro="">
      <xdr:nvCxnSpPr>
        <xdr:cNvPr id="123" name="直線コネクタ 122"/>
        <xdr:cNvCxnSpPr/>
      </xdr:nvCxnSpPr>
      <xdr:spPr>
        <a:xfrm>
          <a:off x="2019300" y="9935073"/>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153347</xdr:rowOff>
    </xdr:from>
    <xdr:to>
      <xdr:col>10</xdr:col>
      <xdr:colOff>114300</xdr:colOff>
      <xdr:row>57</xdr:row>
      <xdr:rowOff>162423</xdr:rowOff>
    </xdr:to>
    <xdr:cxnSp macro="">
      <xdr:nvCxnSpPr>
        <xdr:cNvPr id="126" name="直線コネクタ 125"/>
        <xdr:cNvCxnSpPr/>
      </xdr:nvCxnSpPr>
      <xdr:spPr>
        <a:xfrm>
          <a:off x="1130300" y="9925997"/>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63502</xdr:rowOff>
    </xdr:from>
    <xdr:to>
      <xdr:col>24</xdr:col>
      <xdr:colOff>114300</xdr:colOff>
      <xdr:row>56</xdr:row>
      <xdr:rowOff>165102</xdr:rowOff>
    </xdr:to>
    <xdr:sp macro="" textlink="">
      <xdr:nvSpPr>
        <xdr:cNvPr id="136" name="楕円 135"/>
        <xdr:cNvSpPr/>
      </xdr:nvSpPr>
      <xdr:spPr>
        <a:xfrm>
          <a:off x="4584700" y="96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41929</xdr:rowOff>
    </xdr:from>
    <xdr:ext cx="534377" cy="259045"/>
    <xdr:sp macro="" textlink="">
      <xdr:nvSpPr>
        <xdr:cNvPr id="137" name="物件費該当値テキスト"/>
        <xdr:cNvSpPr txBox="1"/>
      </xdr:nvSpPr>
      <xdr:spPr>
        <a:xfrm>
          <a:off x="4686300" y="96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18879</xdr:rowOff>
    </xdr:from>
    <xdr:to>
      <xdr:col>20</xdr:col>
      <xdr:colOff>38100</xdr:colOff>
      <xdr:row>57</xdr:row>
      <xdr:rowOff>120479</xdr:rowOff>
    </xdr:to>
    <xdr:sp macro="" textlink="">
      <xdr:nvSpPr>
        <xdr:cNvPr id="138" name="楕円 137"/>
        <xdr:cNvSpPr/>
      </xdr:nvSpPr>
      <xdr:spPr>
        <a:xfrm>
          <a:off x="3746500" y="97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111606</xdr:rowOff>
    </xdr:from>
    <xdr:ext cx="534377" cy="259045"/>
    <xdr:sp macro="" textlink="">
      <xdr:nvSpPr>
        <xdr:cNvPr id="139" name="テキスト ボックス 138"/>
        <xdr:cNvSpPr txBox="1"/>
      </xdr:nvSpPr>
      <xdr:spPr>
        <a:xfrm>
          <a:off x="3530111" y="98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130117</xdr:rowOff>
    </xdr:from>
    <xdr:to>
      <xdr:col>15</xdr:col>
      <xdr:colOff>101600</xdr:colOff>
      <xdr:row>58</xdr:row>
      <xdr:rowOff>60267</xdr:rowOff>
    </xdr:to>
    <xdr:sp macro="" textlink="">
      <xdr:nvSpPr>
        <xdr:cNvPr id="140" name="楕円 139"/>
        <xdr:cNvSpPr/>
      </xdr:nvSpPr>
      <xdr:spPr>
        <a:xfrm>
          <a:off x="2857500" y="99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51394</xdr:rowOff>
    </xdr:from>
    <xdr:ext cx="534377" cy="259045"/>
    <xdr:sp macro="" textlink="">
      <xdr:nvSpPr>
        <xdr:cNvPr id="141" name="テキスト ボックス 140"/>
        <xdr:cNvSpPr txBox="1"/>
      </xdr:nvSpPr>
      <xdr:spPr>
        <a:xfrm>
          <a:off x="2641111" y="99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111623</xdr:rowOff>
    </xdr:from>
    <xdr:to>
      <xdr:col>10</xdr:col>
      <xdr:colOff>165100</xdr:colOff>
      <xdr:row>58</xdr:row>
      <xdr:rowOff>41773</xdr:rowOff>
    </xdr:to>
    <xdr:sp macro="" textlink="">
      <xdr:nvSpPr>
        <xdr:cNvPr id="142" name="楕円 141"/>
        <xdr:cNvSpPr/>
      </xdr:nvSpPr>
      <xdr:spPr>
        <a:xfrm>
          <a:off x="1968500" y="9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32900</xdr:rowOff>
    </xdr:from>
    <xdr:ext cx="534377" cy="259045"/>
    <xdr:sp macro="" textlink="">
      <xdr:nvSpPr>
        <xdr:cNvPr id="143" name="テキスト ボックス 142"/>
        <xdr:cNvSpPr txBox="1"/>
      </xdr:nvSpPr>
      <xdr:spPr>
        <a:xfrm>
          <a:off x="1752111" y="99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102547</xdr:rowOff>
    </xdr:from>
    <xdr:to>
      <xdr:col>6</xdr:col>
      <xdr:colOff>38100</xdr:colOff>
      <xdr:row>58</xdr:row>
      <xdr:rowOff>32697</xdr:rowOff>
    </xdr:to>
    <xdr:sp macro="" textlink="">
      <xdr:nvSpPr>
        <xdr:cNvPr id="144" name="楕円 143"/>
        <xdr:cNvSpPr/>
      </xdr:nvSpPr>
      <xdr:spPr>
        <a:xfrm>
          <a:off x="1079500" y="98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23824</xdr:rowOff>
    </xdr:from>
    <xdr:ext cx="534377" cy="259045"/>
    <xdr:sp macro="" textlink="">
      <xdr:nvSpPr>
        <xdr:cNvPr id="145" name="テキスト ボックス 144"/>
        <xdr:cNvSpPr txBox="1"/>
      </xdr:nvSpPr>
      <xdr:spPr>
        <a:xfrm>
          <a:off x="863111" y="99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80263</xdr:rowOff>
    </xdr:from>
    <xdr:to>
      <xdr:col>24</xdr:col>
      <xdr:colOff>63500</xdr:colOff>
      <xdr:row>78</xdr:row>
      <xdr:rowOff>86573</xdr:rowOff>
    </xdr:to>
    <xdr:cxnSp macro="">
      <xdr:nvCxnSpPr>
        <xdr:cNvPr id="172" name="直線コネクタ 171"/>
        <xdr:cNvCxnSpPr/>
      </xdr:nvCxnSpPr>
      <xdr:spPr>
        <a:xfrm flipV="1">
          <a:off x="3797300" y="13453363"/>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86573</xdr:rowOff>
    </xdr:from>
    <xdr:to>
      <xdr:col>19</xdr:col>
      <xdr:colOff>177800</xdr:colOff>
      <xdr:row>78</xdr:row>
      <xdr:rowOff>88173</xdr:rowOff>
    </xdr:to>
    <xdr:cxnSp macro="">
      <xdr:nvCxnSpPr>
        <xdr:cNvPr id="175" name="直線コネクタ 174"/>
        <xdr:cNvCxnSpPr/>
      </xdr:nvCxnSpPr>
      <xdr:spPr>
        <a:xfrm flipV="1">
          <a:off x="2908300" y="1345967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88173</xdr:rowOff>
    </xdr:from>
    <xdr:to>
      <xdr:col>15</xdr:col>
      <xdr:colOff>50800</xdr:colOff>
      <xdr:row>78</xdr:row>
      <xdr:rowOff>94391</xdr:rowOff>
    </xdr:to>
    <xdr:cxnSp macro="">
      <xdr:nvCxnSpPr>
        <xdr:cNvPr id="178" name="直線コネクタ 177"/>
        <xdr:cNvCxnSpPr/>
      </xdr:nvCxnSpPr>
      <xdr:spPr>
        <a:xfrm flipV="1">
          <a:off x="2019300" y="13461273"/>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94391</xdr:rowOff>
    </xdr:from>
    <xdr:to>
      <xdr:col>10</xdr:col>
      <xdr:colOff>114300</xdr:colOff>
      <xdr:row>78</xdr:row>
      <xdr:rowOff>102758</xdr:rowOff>
    </xdr:to>
    <xdr:cxnSp macro="">
      <xdr:nvCxnSpPr>
        <xdr:cNvPr id="181" name="直線コネクタ 180"/>
        <xdr:cNvCxnSpPr/>
      </xdr:nvCxnSpPr>
      <xdr:spPr>
        <a:xfrm flipV="1">
          <a:off x="1130300" y="1346749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29463</xdr:rowOff>
    </xdr:from>
    <xdr:to>
      <xdr:col>24</xdr:col>
      <xdr:colOff>114300</xdr:colOff>
      <xdr:row>78</xdr:row>
      <xdr:rowOff>131063</xdr:rowOff>
    </xdr:to>
    <xdr:sp macro="" textlink="">
      <xdr:nvSpPr>
        <xdr:cNvPr id="191" name="楕円 190"/>
        <xdr:cNvSpPr/>
      </xdr:nvSpPr>
      <xdr:spPr>
        <a:xfrm>
          <a:off x="4584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115840</xdr:rowOff>
    </xdr:from>
    <xdr:ext cx="469744" cy="259045"/>
    <xdr:sp macro="" textlink="">
      <xdr:nvSpPr>
        <xdr:cNvPr id="192" name="維持補修費該当値テキスト"/>
        <xdr:cNvSpPr txBox="1"/>
      </xdr:nvSpPr>
      <xdr:spPr>
        <a:xfrm>
          <a:off x="46863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35773</xdr:rowOff>
    </xdr:from>
    <xdr:to>
      <xdr:col>20</xdr:col>
      <xdr:colOff>38100</xdr:colOff>
      <xdr:row>78</xdr:row>
      <xdr:rowOff>137373</xdr:rowOff>
    </xdr:to>
    <xdr:sp macro="" textlink="">
      <xdr:nvSpPr>
        <xdr:cNvPr id="193" name="楕円 192"/>
        <xdr:cNvSpPr/>
      </xdr:nvSpPr>
      <xdr:spPr>
        <a:xfrm>
          <a:off x="3746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128500</xdr:rowOff>
    </xdr:from>
    <xdr:ext cx="469744" cy="259045"/>
    <xdr:sp macro="" textlink="">
      <xdr:nvSpPr>
        <xdr:cNvPr id="194" name="テキスト ボックス 193"/>
        <xdr:cNvSpPr txBox="1"/>
      </xdr:nvSpPr>
      <xdr:spPr>
        <a:xfrm>
          <a:off x="3562428" y="1350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37373</xdr:rowOff>
    </xdr:from>
    <xdr:to>
      <xdr:col>15</xdr:col>
      <xdr:colOff>101600</xdr:colOff>
      <xdr:row>78</xdr:row>
      <xdr:rowOff>138973</xdr:rowOff>
    </xdr:to>
    <xdr:sp macro="" textlink="">
      <xdr:nvSpPr>
        <xdr:cNvPr id="195" name="楕円 194"/>
        <xdr:cNvSpPr/>
      </xdr:nvSpPr>
      <xdr:spPr>
        <a:xfrm>
          <a:off x="2857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130100</xdr:rowOff>
    </xdr:from>
    <xdr:ext cx="469744" cy="259045"/>
    <xdr:sp macro="" textlink="">
      <xdr:nvSpPr>
        <xdr:cNvPr id="196" name="テキスト ボックス 195"/>
        <xdr:cNvSpPr txBox="1"/>
      </xdr:nvSpPr>
      <xdr:spPr>
        <a:xfrm>
          <a:off x="2673428"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43591</xdr:rowOff>
    </xdr:from>
    <xdr:to>
      <xdr:col>10</xdr:col>
      <xdr:colOff>165100</xdr:colOff>
      <xdr:row>78</xdr:row>
      <xdr:rowOff>145191</xdr:rowOff>
    </xdr:to>
    <xdr:sp macro="" textlink="">
      <xdr:nvSpPr>
        <xdr:cNvPr id="197" name="楕円 196"/>
        <xdr:cNvSpPr/>
      </xdr:nvSpPr>
      <xdr:spPr>
        <a:xfrm>
          <a:off x="1968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136318</xdr:rowOff>
    </xdr:from>
    <xdr:ext cx="378565" cy="259045"/>
    <xdr:sp macro="" textlink="">
      <xdr:nvSpPr>
        <xdr:cNvPr id="198" name="テキスト ボックス 197"/>
        <xdr:cNvSpPr txBox="1"/>
      </xdr:nvSpPr>
      <xdr:spPr>
        <a:xfrm>
          <a:off x="1830017" y="13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51958</xdr:rowOff>
    </xdr:from>
    <xdr:to>
      <xdr:col>6</xdr:col>
      <xdr:colOff>38100</xdr:colOff>
      <xdr:row>78</xdr:row>
      <xdr:rowOff>153558</xdr:rowOff>
    </xdr:to>
    <xdr:sp macro="" textlink="">
      <xdr:nvSpPr>
        <xdr:cNvPr id="199" name="楕円 198"/>
        <xdr:cNvSpPr/>
      </xdr:nvSpPr>
      <xdr:spPr>
        <a:xfrm>
          <a:off x="1079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144685</xdr:rowOff>
    </xdr:from>
    <xdr:ext cx="378565" cy="259045"/>
    <xdr:sp macro="" textlink="">
      <xdr:nvSpPr>
        <xdr:cNvPr id="200" name="テキスト ボックス 199"/>
        <xdr:cNvSpPr txBox="1"/>
      </xdr:nvSpPr>
      <xdr:spPr>
        <a:xfrm>
          <a:off x="941017" y="1351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17907</xdr:rowOff>
    </xdr:from>
    <xdr:to>
      <xdr:col>24</xdr:col>
      <xdr:colOff>63500</xdr:colOff>
      <xdr:row>96</xdr:row>
      <xdr:rowOff>83186</xdr:rowOff>
    </xdr:to>
    <xdr:cxnSp macro="">
      <xdr:nvCxnSpPr>
        <xdr:cNvPr id="230" name="直線コネクタ 229"/>
        <xdr:cNvCxnSpPr/>
      </xdr:nvCxnSpPr>
      <xdr:spPr>
        <a:xfrm flipV="1">
          <a:off x="3797300" y="16477107"/>
          <a:ext cx="838200" cy="6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83186</xdr:rowOff>
    </xdr:from>
    <xdr:to>
      <xdr:col>19</xdr:col>
      <xdr:colOff>177800</xdr:colOff>
      <xdr:row>96</xdr:row>
      <xdr:rowOff>170129</xdr:rowOff>
    </xdr:to>
    <xdr:cxnSp macro="">
      <xdr:nvCxnSpPr>
        <xdr:cNvPr id="233" name="直線コネクタ 232"/>
        <xdr:cNvCxnSpPr/>
      </xdr:nvCxnSpPr>
      <xdr:spPr>
        <a:xfrm flipV="1">
          <a:off x="2908300" y="16542386"/>
          <a:ext cx="889000" cy="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170129</xdr:rowOff>
    </xdr:from>
    <xdr:to>
      <xdr:col>15</xdr:col>
      <xdr:colOff>50800</xdr:colOff>
      <xdr:row>97</xdr:row>
      <xdr:rowOff>25082</xdr:rowOff>
    </xdr:to>
    <xdr:cxnSp macro="">
      <xdr:nvCxnSpPr>
        <xdr:cNvPr id="236" name="直線コネクタ 235"/>
        <xdr:cNvCxnSpPr/>
      </xdr:nvCxnSpPr>
      <xdr:spPr>
        <a:xfrm flipV="1">
          <a:off x="2019300" y="1662932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25082</xdr:rowOff>
    </xdr:from>
    <xdr:to>
      <xdr:col>10</xdr:col>
      <xdr:colOff>114300</xdr:colOff>
      <xdr:row>97</xdr:row>
      <xdr:rowOff>72289</xdr:rowOff>
    </xdr:to>
    <xdr:cxnSp macro="">
      <xdr:nvCxnSpPr>
        <xdr:cNvPr id="239" name="直線コネクタ 238"/>
        <xdr:cNvCxnSpPr/>
      </xdr:nvCxnSpPr>
      <xdr:spPr>
        <a:xfrm flipV="1">
          <a:off x="1130300" y="16655732"/>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138557</xdr:rowOff>
    </xdr:from>
    <xdr:to>
      <xdr:col>24</xdr:col>
      <xdr:colOff>114300</xdr:colOff>
      <xdr:row>96</xdr:row>
      <xdr:rowOff>68707</xdr:rowOff>
    </xdr:to>
    <xdr:sp macro="" textlink="">
      <xdr:nvSpPr>
        <xdr:cNvPr id="249" name="楕円 248"/>
        <xdr:cNvSpPr/>
      </xdr:nvSpPr>
      <xdr:spPr>
        <a:xfrm>
          <a:off x="4584700" y="164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161434</xdr:rowOff>
    </xdr:from>
    <xdr:ext cx="599010" cy="259045"/>
    <xdr:sp macro="" textlink="">
      <xdr:nvSpPr>
        <xdr:cNvPr id="250" name="扶助費該当値テキスト"/>
        <xdr:cNvSpPr txBox="1"/>
      </xdr:nvSpPr>
      <xdr:spPr>
        <a:xfrm>
          <a:off x="4686300" y="1627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32386</xdr:rowOff>
    </xdr:from>
    <xdr:to>
      <xdr:col>20</xdr:col>
      <xdr:colOff>38100</xdr:colOff>
      <xdr:row>96</xdr:row>
      <xdr:rowOff>133986</xdr:rowOff>
    </xdr:to>
    <xdr:sp macro="" textlink="">
      <xdr:nvSpPr>
        <xdr:cNvPr id="251" name="楕円 250"/>
        <xdr:cNvSpPr/>
      </xdr:nvSpPr>
      <xdr:spPr>
        <a:xfrm>
          <a:off x="3746500" y="164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150513</xdr:rowOff>
    </xdr:from>
    <xdr:ext cx="534377" cy="259045"/>
    <xdr:sp macro="" textlink="">
      <xdr:nvSpPr>
        <xdr:cNvPr id="252" name="テキスト ボックス 251"/>
        <xdr:cNvSpPr txBox="1"/>
      </xdr:nvSpPr>
      <xdr:spPr>
        <a:xfrm>
          <a:off x="3530111" y="162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119329</xdr:rowOff>
    </xdr:from>
    <xdr:to>
      <xdr:col>15</xdr:col>
      <xdr:colOff>101600</xdr:colOff>
      <xdr:row>97</xdr:row>
      <xdr:rowOff>49479</xdr:rowOff>
    </xdr:to>
    <xdr:sp macro="" textlink="">
      <xdr:nvSpPr>
        <xdr:cNvPr id="253" name="楕円 252"/>
        <xdr:cNvSpPr/>
      </xdr:nvSpPr>
      <xdr:spPr>
        <a:xfrm>
          <a:off x="2857500" y="16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40606</xdr:rowOff>
    </xdr:from>
    <xdr:ext cx="534377" cy="259045"/>
    <xdr:sp macro="" textlink="">
      <xdr:nvSpPr>
        <xdr:cNvPr id="254" name="テキスト ボックス 253"/>
        <xdr:cNvSpPr txBox="1"/>
      </xdr:nvSpPr>
      <xdr:spPr>
        <a:xfrm>
          <a:off x="2641111" y="166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145732</xdr:rowOff>
    </xdr:from>
    <xdr:to>
      <xdr:col>10</xdr:col>
      <xdr:colOff>165100</xdr:colOff>
      <xdr:row>97</xdr:row>
      <xdr:rowOff>75882</xdr:rowOff>
    </xdr:to>
    <xdr:sp macro="" textlink="">
      <xdr:nvSpPr>
        <xdr:cNvPr id="255" name="楕円 254"/>
        <xdr:cNvSpPr/>
      </xdr:nvSpPr>
      <xdr:spPr>
        <a:xfrm>
          <a:off x="1968500" y="166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67009</xdr:rowOff>
    </xdr:from>
    <xdr:ext cx="534377" cy="259045"/>
    <xdr:sp macro="" textlink="">
      <xdr:nvSpPr>
        <xdr:cNvPr id="256" name="テキスト ボックス 255"/>
        <xdr:cNvSpPr txBox="1"/>
      </xdr:nvSpPr>
      <xdr:spPr>
        <a:xfrm>
          <a:off x="1752111" y="166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21489</xdr:rowOff>
    </xdr:from>
    <xdr:to>
      <xdr:col>6</xdr:col>
      <xdr:colOff>38100</xdr:colOff>
      <xdr:row>97</xdr:row>
      <xdr:rowOff>123089</xdr:rowOff>
    </xdr:to>
    <xdr:sp macro="" textlink="">
      <xdr:nvSpPr>
        <xdr:cNvPr id="257" name="楕円 256"/>
        <xdr:cNvSpPr/>
      </xdr:nvSpPr>
      <xdr:spPr>
        <a:xfrm>
          <a:off x="1079500" y="166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114216</xdr:rowOff>
    </xdr:from>
    <xdr:ext cx="534377" cy="259045"/>
    <xdr:sp macro="" textlink="">
      <xdr:nvSpPr>
        <xdr:cNvPr id="258" name="テキスト ボックス 257"/>
        <xdr:cNvSpPr txBox="1"/>
      </xdr:nvSpPr>
      <xdr:spPr>
        <a:xfrm>
          <a:off x="863111" y="167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163817</xdr:rowOff>
    </xdr:from>
    <xdr:to>
      <xdr:col>55</xdr:col>
      <xdr:colOff>0</xdr:colOff>
      <xdr:row>37</xdr:row>
      <xdr:rowOff>138923</xdr:rowOff>
    </xdr:to>
    <xdr:cxnSp macro="">
      <xdr:nvCxnSpPr>
        <xdr:cNvPr id="285" name="直線コネクタ 284"/>
        <xdr:cNvCxnSpPr/>
      </xdr:nvCxnSpPr>
      <xdr:spPr>
        <a:xfrm flipV="1">
          <a:off x="9639300" y="5993117"/>
          <a:ext cx="838200" cy="4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138923</xdr:rowOff>
    </xdr:from>
    <xdr:to>
      <xdr:col>50</xdr:col>
      <xdr:colOff>114300</xdr:colOff>
      <xdr:row>37</xdr:row>
      <xdr:rowOff>142215</xdr:rowOff>
    </xdr:to>
    <xdr:cxnSp macro="">
      <xdr:nvCxnSpPr>
        <xdr:cNvPr id="288" name="直線コネクタ 287"/>
        <xdr:cNvCxnSpPr/>
      </xdr:nvCxnSpPr>
      <xdr:spPr>
        <a:xfrm flipV="1">
          <a:off x="8750300" y="648257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142215</xdr:rowOff>
    </xdr:from>
    <xdr:to>
      <xdr:col>45</xdr:col>
      <xdr:colOff>177800</xdr:colOff>
      <xdr:row>37</xdr:row>
      <xdr:rowOff>144921</xdr:rowOff>
    </xdr:to>
    <xdr:cxnSp macro="">
      <xdr:nvCxnSpPr>
        <xdr:cNvPr id="291" name="直線コネクタ 290"/>
        <xdr:cNvCxnSpPr/>
      </xdr:nvCxnSpPr>
      <xdr:spPr>
        <a:xfrm flipV="1">
          <a:off x="7861300" y="6485865"/>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144921</xdr:rowOff>
    </xdr:from>
    <xdr:to>
      <xdr:col>41</xdr:col>
      <xdr:colOff>50800</xdr:colOff>
      <xdr:row>37</xdr:row>
      <xdr:rowOff>148337</xdr:rowOff>
    </xdr:to>
    <xdr:cxnSp macro="">
      <xdr:nvCxnSpPr>
        <xdr:cNvPr id="294" name="直線コネクタ 293"/>
        <xdr:cNvCxnSpPr/>
      </xdr:nvCxnSpPr>
      <xdr:spPr>
        <a:xfrm flipV="1">
          <a:off x="6972300" y="6488571"/>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113017</xdr:rowOff>
    </xdr:from>
    <xdr:to>
      <xdr:col>55</xdr:col>
      <xdr:colOff>50800</xdr:colOff>
      <xdr:row>35</xdr:row>
      <xdr:rowOff>43167</xdr:rowOff>
    </xdr:to>
    <xdr:sp macro="" textlink="">
      <xdr:nvSpPr>
        <xdr:cNvPr id="304" name="楕円 303"/>
        <xdr:cNvSpPr/>
      </xdr:nvSpPr>
      <xdr:spPr>
        <a:xfrm>
          <a:off x="10426700" y="59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91444</xdr:rowOff>
    </xdr:from>
    <xdr:ext cx="599010" cy="259045"/>
    <xdr:sp macro="" textlink="">
      <xdr:nvSpPr>
        <xdr:cNvPr id="305" name="補助費等該当値テキスト"/>
        <xdr:cNvSpPr txBox="1"/>
      </xdr:nvSpPr>
      <xdr:spPr>
        <a:xfrm>
          <a:off x="10528300" y="59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88123</xdr:rowOff>
    </xdr:from>
    <xdr:to>
      <xdr:col>50</xdr:col>
      <xdr:colOff>165100</xdr:colOff>
      <xdr:row>38</xdr:row>
      <xdr:rowOff>18273</xdr:rowOff>
    </xdr:to>
    <xdr:sp macro="" textlink="">
      <xdr:nvSpPr>
        <xdr:cNvPr id="306" name="楕円 305"/>
        <xdr:cNvSpPr/>
      </xdr:nvSpPr>
      <xdr:spPr>
        <a:xfrm>
          <a:off x="9588500" y="64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9400</xdr:rowOff>
    </xdr:from>
    <xdr:ext cx="534377" cy="259045"/>
    <xdr:sp macro="" textlink="">
      <xdr:nvSpPr>
        <xdr:cNvPr id="307" name="テキスト ボックス 306"/>
        <xdr:cNvSpPr txBox="1"/>
      </xdr:nvSpPr>
      <xdr:spPr>
        <a:xfrm>
          <a:off x="9372111" y="65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91415</xdr:rowOff>
    </xdr:from>
    <xdr:to>
      <xdr:col>46</xdr:col>
      <xdr:colOff>38100</xdr:colOff>
      <xdr:row>38</xdr:row>
      <xdr:rowOff>21565</xdr:rowOff>
    </xdr:to>
    <xdr:sp macro="" textlink="">
      <xdr:nvSpPr>
        <xdr:cNvPr id="308" name="楕円 307"/>
        <xdr:cNvSpPr/>
      </xdr:nvSpPr>
      <xdr:spPr>
        <a:xfrm>
          <a:off x="8699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12692</xdr:rowOff>
    </xdr:from>
    <xdr:ext cx="534377" cy="259045"/>
    <xdr:sp macro="" textlink="">
      <xdr:nvSpPr>
        <xdr:cNvPr id="309" name="テキスト ボックス 308"/>
        <xdr:cNvSpPr txBox="1"/>
      </xdr:nvSpPr>
      <xdr:spPr>
        <a:xfrm>
          <a:off x="8483111" y="65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94121</xdr:rowOff>
    </xdr:from>
    <xdr:to>
      <xdr:col>41</xdr:col>
      <xdr:colOff>101600</xdr:colOff>
      <xdr:row>38</xdr:row>
      <xdr:rowOff>24271</xdr:rowOff>
    </xdr:to>
    <xdr:sp macro="" textlink="">
      <xdr:nvSpPr>
        <xdr:cNvPr id="310" name="楕円 309"/>
        <xdr:cNvSpPr/>
      </xdr:nvSpPr>
      <xdr:spPr>
        <a:xfrm>
          <a:off x="7810500" y="64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15398</xdr:rowOff>
    </xdr:from>
    <xdr:ext cx="534377" cy="259045"/>
    <xdr:sp macro="" textlink="">
      <xdr:nvSpPr>
        <xdr:cNvPr id="311" name="テキスト ボックス 310"/>
        <xdr:cNvSpPr txBox="1"/>
      </xdr:nvSpPr>
      <xdr:spPr>
        <a:xfrm>
          <a:off x="7594111" y="65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97537</xdr:rowOff>
    </xdr:from>
    <xdr:to>
      <xdr:col>36</xdr:col>
      <xdr:colOff>165100</xdr:colOff>
      <xdr:row>38</xdr:row>
      <xdr:rowOff>27687</xdr:rowOff>
    </xdr:to>
    <xdr:sp macro="" textlink="">
      <xdr:nvSpPr>
        <xdr:cNvPr id="312" name="楕円 311"/>
        <xdr:cNvSpPr/>
      </xdr:nvSpPr>
      <xdr:spPr>
        <a:xfrm>
          <a:off x="6921500" y="64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18814</xdr:rowOff>
    </xdr:from>
    <xdr:ext cx="534377" cy="259045"/>
    <xdr:sp macro="" textlink="">
      <xdr:nvSpPr>
        <xdr:cNvPr id="313" name="テキスト ボックス 312"/>
        <xdr:cNvSpPr txBox="1"/>
      </xdr:nvSpPr>
      <xdr:spPr>
        <a:xfrm>
          <a:off x="6705111" y="65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76886</xdr:rowOff>
    </xdr:from>
    <xdr:to>
      <xdr:col>55</xdr:col>
      <xdr:colOff>0</xdr:colOff>
      <xdr:row>57</xdr:row>
      <xdr:rowOff>32245</xdr:rowOff>
    </xdr:to>
    <xdr:cxnSp macro="">
      <xdr:nvCxnSpPr>
        <xdr:cNvPr id="342" name="直線コネクタ 341"/>
        <xdr:cNvCxnSpPr/>
      </xdr:nvCxnSpPr>
      <xdr:spPr>
        <a:xfrm>
          <a:off x="9639300" y="9678086"/>
          <a:ext cx="838200" cy="1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76886</xdr:rowOff>
    </xdr:from>
    <xdr:to>
      <xdr:col>50</xdr:col>
      <xdr:colOff>114300</xdr:colOff>
      <xdr:row>57</xdr:row>
      <xdr:rowOff>57836</xdr:rowOff>
    </xdr:to>
    <xdr:cxnSp macro="">
      <xdr:nvCxnSpPr>
        <xdr:cNvPr id="345" name="直線コネクタ 344"/>
        <xdr:cNvCxnSpPr/>
      </xdr:nvCxnSpPr>
      <xdr:spPr>
        <a:xfrm flipV="1">
          <a:off x="8750300" y="96780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84519</xdr:rowOff>
    </xdr:from>
    <xdr:to>
      <xdr:col>45</xdr:col>
      <xdr:colOff>177800</xdr:colOff>
      <xdr:row>57</xdr:row>
      <xdr:rowOff>57836</xdr:rowOff>
    </xdr:to>
    <xdr:cxnSp macro="">
      <xdr:nvCxnSpPr>
        <xdr:cNvPr id="348" name="直線コネクタ 347"/>
        <xdr:cNvCxnSpPr/>
      </xdr:nvCxnSpPr>
      <xdr:spPr>
        <a:xfrm>
          <a:off x="7861300" y="9685719"/>
          <a:ext cx="889000" cy="1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148527</xdr:rowOff>
    </xdr:from>
    <xdr:to>
      <xdr:col>41</xdr:col>
      <xdr:colOff>50800</xdr:colOff>
      <xdr:row>56</xdr:row>
      <xdr:rowOff>84519</xdr:rowOff>
    </xdr:to>
    <xdr:cxnSp macro="">
      <xdr:nvCxnSpPr>
        <xdr:cNvPr id="351" name="直線コネクタ 350"/>
        <xdr:cNvCxnSpPr/>
      </xdr:nvCxnSpPr>
      <xdr:spPr>
        <a:xfrm>
          <a:off x="6972300" y="9406827"/>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152895</xdr:rowOff>
    </xdr:from>
    <xdr:to>
      <xdr:col>55</xdr:col>
      <xdr:colOff>50800</xdr:colOff>
      <xdr:row>57</xdr:row>
      <xdr:rowOff>83045</xdr:rowOff>
    </xdr:to>
    <xdr:sp macro="" textlink="">
      <xdr:nvSpPr>
        <xdr:cNvPr id="361" name="楕円 360"/>
        <xdr:cNvSpPr/>
      </xdr:nvSpPr>
      <xdr:spPr>
        <a:xfrm>
          <a:off x="10426700" y="97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131322</xdr:rowOff>
    </xdr:from>
    <xdr:ext cx="534377" cy="259045"/>
    <xdr:sp macro="" textlink="">
      <xdr:nvSpPr>
        <xdr:cNvPr id="362" name="普通建設事業費該当値テキスト"/>
        <xdr:cNvSpPr txBox="1"/>
      </xdr:nvSpPr>
      <xdr:spPr>
        <a:xfrm>
          <a:off x="10528300" y="97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26086</xdr:rowOff>
    </xdr:from>
    <xdr:to>
      <xdr:col>50</xdr:col>
      <xdr:colOff>165100</xdr:colOff>
      <xdr:row>56</xdr:row>
      <xdr:rowOff>127686</xdr:rowOff>
    </xdr:to>
    <xdr:sp macro="" textlink="">
      <xdr:nvSpPr>
        <xdr:cNvPr id="363" name="楕円 362"/>
        <xdr:cNvSpPr/>
      </xdr:nvSpPr>
      <xdr:spPr>
        <a:xfrm>
          <a:off x="9588500" y="96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118813</xdr:rowOff>
    </xdr:from>
    <xdr:ext cx="534377" cy="259045"/>
    <xdr:sp macro="" textlink="">
      <xdr:nvSpPr>
        <xdr:cNvPr id="364" name="テキスト ボックス 363"/>
        <xdr:cNvSpPr txBox="1"/>
      </xdr:nvSpPr>
      <xdr:spPr>
        <a:xfrm>
          <a:off x="9372111" y="97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7036</xdr:rowOff>
    </xdr:from>
    <xdr:to>
      <xdr:col>46</xdr:col>
      <xdr:colOff>38100</xdr:colOff>
      <xdr:row>57</xdr:row>
      <xdr:rowOff>108636</xdr:rowOff>
    </xdr:to>
    <xdr:sp macro="" textlink="">
      <xdr:nvSpPr>
        <xdr:cNvPr id="365" name="楕円 364"/>
        <xdr:cNvSpPr/>
      </xdr:nvSpPr>
      <xdr:spPr>
        <a:xfrm>
          <a:off x="8699500" y="977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99763</xdr:rowOff>
    </xdr:from>
    <xdr:ext cx="534377" cy="259045"/>
    <xdr:sp macro="" textlink="">
      <xdr:nvSpPr>
        <xdr:cNvPr id="366" name="テキスト ボックス 365"/>
        <xdr:cNvSpPr txBox="1"/>
      </xdr:nvSpPr>
      <xdr:spPr>
        <a:xfrm>
          <a:off x="8483111" y="98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33719</xdr:rowOff>
    </xdr:from>
    <xdr:to>
      <xdr:col>41</xdr:col>
      <xdr:colOff>101600</xdr:colOff>
      <xdr:row>56</xdr:row>
      <xdr:rowOff>135319</xdr:rowOff>
    </xdr:to>
    <xdr:sp macro="" textlink="">
      <xdr:nvSpPr>
        <xdr:cNvPr id="367" name="楕円 366"/>
        <xdr:cNvSpPr/>
      </xdr:nvSpPr>
      <xdr:spPr>
        <a:xfrm>
          <a:off x="7810500" y="96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126446</xdr:rowOff>
    </xdr:from>
    <xdr:ext cx="534377" cy="259045"/>
    <xdr:sp macro="" textlink="">
      <xdr:nvSpPr>
        <xdr:cNvPr id="368" name="テキスト ボックス 367"/>
        <xdr:cNvSpPr txBox="1"/>
      </xdr:nvSpPr>
      <xdr:spPr>
        <a:xfrm>
          <a:off x="7594111" y="97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97727</xdr:rowOff>
    </xdr:from>
    <xdr:to>
      <xdr:col>36</xdr:col>
      <xdr:colOff>165100</xdr:colOff>
      <xdr:row>55</xdr:row>
      <xdr:rowOff>27877</xdr:rowOff>
    </xdr:to>
    <xdr:sp macro="" textlink="">
      <xdr:nvSpPr>
        <xdr:cNvPr id="369" name="楕円 368"/>
        <xdr:cNvSpPr/>
      </xdr:nvSpPr>
      <xdr:spPr>
        <a:xfrm>
          <a:off x="6921500" y="93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44404</xdr:rowOff>
    </xdr:from>
    <xdr:ext cx="534377" cy="259045"/>
    <xdr:sp macro="" textlink="">
      <xdr:nvSpPr>
        <xdr:cNvPr id="370" name="テキスト ボックス 369"/>
        <xdr:cNvSpPr txBox="1"/>
      </xdr:nvSpPr>
      <xdr:spPr>
        <a:xfrm>
          <a:off x="6705111" y="91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122498</xdr:rowOff>
    </xdr:from>
    <xdr:to>
      <xdr:col>55</xdr:col>
      <xdr:colOff>0</xdr:colOff>
      <xdr:row>79</xdr:row>
      <xdr:rowOff>16523</xdr:rowOff>
    </xdr:to>
    <xdr:cxnSp macro="">
      <xdr:nvCxnSpPr>
        <xdr:cNvPr id="399" name="直線コネクタ 398"/>
        <xdr:cNvCxnSpPr/>
      </xdr:nvCxnSpPr>
      <xdr:spPr>
        <a:xfrm>
          <a:off x="9639300" y="13495598"/>
          <a:ext cx="8382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122498</xdr:rowOff>
    </xdr:from>
    <xdr:to>
      <xdr:col>50</xdr:col>
      <xdr:colOff>114300</xdr:colOff>
      <xdr:row>79</xdr:row>
      <xdr:rowOff>23704</xdr:rowOff>
    </xdr:to>
    <xdr:cxnSp macro="">
      <xdr:nvCxnSpPr>
        <xdr:cNvPr id="402" name="直線コネクタ 401"/>
        <xdr:cNvCxnSpPr/>
      </xdr:nvCxnSpPr>
      <xdr:spPr>
        <a:xfrm flipV="1">
          <a:off x="8750300" y="13495598"/>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9416</xdr:rowOff>
    </xdr:from>
    <xdr:to>
      <xdr:col>45</xdr:col>
      <xdr:colOff>177800</xdr:colOff>
      <xdr:row>79</xdr:row>
      <xdr:rowOff>23704</xdr:rowOff>
    </xdr:to>
    <xdr:cxnSp macro="">
      <xdr:nvCxnSpPr>
        <xdr:cNvPr id="405" name="直線コネクタ 404"/>
        <xdr:cNvCxnSpPr/>
      </xdr:nvCxnSpPr>
      <xdr:spPr>
        <a:xfrm>
          <a:off x="7861300" y="1355396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144500</xdr:rowOff>
    </xdr:from>
    <xdr:to>
      <xdr:col>41</xdr:col>
      <xdr:colOff>50800</xdr:colOff>
      <xdr:row>79</xdr:row>
      <xdr:rowOff>9416</xdr:rowOff>
    </xdr:to>
    <xdr:cxnSp macro="">
      <xdr:nvCxnSpPr>
        <xdr:cNvPr id="408" name="直線コネクタ 407"/>
        <xdr:cNvCxnSpPr/>
      </xdr:nvCxnSpPr>
      <xdr:spPr>
        <a:xfrm>
          <a:off x="6972300" y="13003250"/>
          <a:ext cx="889000" cy="5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137173</xdr:rowOff>
    </xdr:from>
    <xdr:to>
      <xdr:col>55</xdr:col>
      <xdr:colOff>50800</xdr:colOff>
      <xdr:row>79</xdr:row>
      <xdr:rowOff>67323</xdr:rowOff>
    </xdr:to>
    <xdr:sp macro="" textlink="">
      <xdr:nvSpPr>
        <xdr:cNvPr id="418" name="楕円 417"/>
        <xdr:cNvSpPr/>
      </xdr:nvSpPr>
      <xdr:spPr>
        <a:xfrm>
          <a:off x="10426700" y="135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52100</xdr:rowOff>
    </xdr:from>
    <xdr:ext cx="469744" cy="259045"/>
    <xdr:sp macro="" textlink="">
      <xdr:nvSpPr>
        <xdr:cNvPr id="419" name="普通建設事業費 （ うち新規整備　）該当値テキスト"/>
        <xdr:cNvSpPr txBox="1"/>
      </xdr:nvSpPr>
      <xdr:spPr>
        <a:xfrm>
          <a:off x="10528300" y="134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71698</xdr:rowOff>
    </xdr:from>
    <xdr:to>
      <xdr:col>50</xdr:col>
      <xdr:colOff>165100</xdr:colOff>
      <xdr:row>79</xdr:row>
      <xdr:rowOff>1848</xdr:rowOff>
    </xdr:to>
    <xdr:sp macro="" textlink="">
      <xdr:nvSpPr>
        <xdr:cNvPr id="420" name="楕円 419"/>
        <xdr:cNvSpPr/>
      </xdr:nvSpPr>
      <xdr:spPr>
        <a:xfrm>
          <a:off x="9588500" y="13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164425</xdr:rowOff>
    </xdr:from>
    <xdr:ext cx="469744" cy="259045"/>
    <xdr:sp macro="" textlink="">
      <xdr:nvSpPr>
        <xdr:cNvPr id="421" name="テキスト ボックス 420"/>
        <xdr:cNvSpPr txBox="1"/>
      </xdr:nvSpPr>
      <xdr:spPr>
        <a:xfrm>
          <a:off x="9404428" y="1353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144354</xdr:rowOff>
    </xdr:from>
    <xdr:to>
      <xdr:col>46</xdr:col>
      <xdr:colOff>38100</xdr:colOff>
      <xdr:row>79</xdr:row>
      <xdr:rowOff>74504</xdr:rowOff>
    </xdr:to>
    <xdr:sp macro="" textlink="">
      <xdr:nvSpPr>
        <xdr:cNvPr id="422" name="楕円 421"/>
        <xdr:cNvSpPr/>
      </xdr:nvSpPr>
      <xdr:spPr>
        <a:xfrm>
          <a:off x="8699500" y="135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65631</xdr:rowOff>
    </xdr:from>
    <xdr:ext cx="469744" cy="259045"/>
    <xdr:sp macro="" textlink="">
      <xdr:nvSpPr>
        <xdr:cNvPr id="423" name="テキスト ボックス 422"/>
        <xdr:cNvSpPr txBox="1"/>
      </xdr:nvSpPr>
      <xdr:spPr>
        <a:xfrm>
          <a:off x="8515428" y="1361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130066</xdr:rowOff>
    </xdr:from>
    <xdr:to>
      <xdr:col>41</xdr:col>
      <xdr:colOff>101600</xdr:colOff>
      <xdr:row>79</xdr:row>
      <xdr:rowOff>60216</xdr:rowOff>
    </xdr:to>
    <xdr:sp macro="" textlink="">
      <xdr:nvSpPr>
        <xdr:cNvPr id="424" name="楕円 423"/>
        <xdr:cNvSpPr/>
      </xdr:nvSpPr>
      <xdr:spPr>
        <a:xfrm>
          <a:off x="7810500" y="13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51343</xdr:rowOff>
    </xdr:from>
    <xdr:ext cx="469744" cy="259045"/>
    <xdr:sp macro="" textlink="">
      <xdr:nvSpPr>
        <xdr:cNvPr id="425" name="テキスト ボックス 424"/>
        <xdr:cNvSpPr txBox="1"/>
      </xdr:nvSpPr>
      <xdr:spPr>
        <a:xfrm>
          <a:off x="7626428" y="1359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93700</xdr:rowOff>
    </xdr:from>
    <xdr:to>
      <xdr:col>36</xdr:col>
      <xdr:colOff>165100</xdr:colOff>
      <xdr:row>76</xdr:row>
      <xdr:rowOff>23850</xdr:rowOff>
    </xdr:to>
    <xdr:sp macro="" textlink="">
      <xdr:nvSpPr>
        <xdr:cNvPr id="426" name="楕円 425"/>
        <xdr:cNvSpPr/>
      </xdr:nvSpPr>
      <xdr:spPr>
        <a:xfrm>
          <a:off x="6921500" y="129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40377</xdr:rowOff>
    </xdr:from>
    <xdr:ext cx="534377" cy="259045"/>
    <xdr:sp macro="" textlink="">
      <xdr:nvSpPr>
        <xdr:cNvPr id="427" name="テキスト ボックス 426"/>
        <xdr:cNvSpPr txBox="1"/>
      </xdr:nvSpPr>
      <xdr:spPr>
        <a:xfrm>
          <a:off x="6705111" y="127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141923</xdr:rowOff>
    </xdr:from>
    <xdr:to>
      <xdr:col>55</xdr:col>
      <xdr:colOff>0</xdr:colOff>
      <xdr:row>98</xdr:row>
      <xdr:rowOff>26670</xdr:rowOff>
    </xdr:to>
    <xdr:cxnSp macro="">
      <xdr:nvCxnSpPr>
        <xdr:cNvPr id="456" name="直線コネクタ 455"/>
        <xdr:cNvCxnSpPr/>
      </xdr:nvCxnSpPr>
      <xdr:spPr>
        <a:xfrm>
          <a:off x="9639300" y="16772573"/>
          <a:ext cx="8382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141923</xdr:rowOff>
    </xdr:from>
    <xdr:to>
      <xdr:col>50</xdr:col>
      <xdr:colOff>114300</xdr:colOff>
      <xdr:row>98</xdr:row>
      <xdr:rowOff>36537</xdr:rowOff>
    </xdr:to>
    <xdr:cxnSp macro="">
      <xdr:nvCxnSpPr>
        <xdr:cNvPr id="459" name="直線コネクタ 458"/>
        <xdr:cNvCxnSpPr/>
      </xdr:nvCxnSpPr>
      <xdr:spPr>
        <a:xfrm flipV="1">
          <a:off x="8750300" y="16772573"/>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85483</xdr:rowOff>
    </xdr:from>
    <xdr:to>
      <xdr:col>45</xdr:col>
      <xdr:colOff>177800</xdr:colOff>
      <xdr:row>98</xdr:row>
      <xdr:rowOff>36537</xdr:rowOff>
    </xdr:to>
    <xdr:cxnSp macro="">
      <xdr:nvCxnSpPr>
        <xdr:cNvPr id="462" name="直線コネクタ 461"/>
        <xdr:cNvCxnSpPr/>
      </xdr:nvCxnSpPr>
      <xdr:spPr>
        <a:xfrm>
          <a:off x="7861300" y="16716133"/>
          <a:ext cx="889000" cy="1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85483</xdr:rowOff>
    </xdr:from>
    <xdr:to>
      <xdr:col>41</xdr:col>
      <xdr:colOff>50800</xdr:colOff>
      <xdr:row>98</xdr:row>
      <xdr:rowOff>51118</xdr:rowOff>
    </xdr:to>
    <xdr:cxnSp macro="">
      <xdr:nvCxnSpPr>
        <xdr:cNvPr id="465" name="直線コネクタ 464"/>
        <xdr:cNvCxnSpPr/>
      </xdr:nvCxnSpPr>
      <xdr:spPr>
        <a:xfrm flipV="1">
          <a:off x="6972300" y="16716133"/>
          <a:ext cx="889000" cy="1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147320</xdr:rowOff>
    </xdr:from>
    <xdr:to>
      <xdr:col>55</xdr:col>
      <xdr:colOff>50800</xdr:colOff>
      <xdr:row>98</xdr:row>
      <xdr:rowOff>77470</xdr:rowOff>
    </xdr:to>
    <xdr:sp macro="" textlink="">
      <xdr:nvSpPr>
        <xdr:cNvPr id="475" name="楕円 474"/>
        <xdr:cNvSpPr/>
      </xdr:nvSpPr>
      <xdr:spPr>
        <a:xfrm>
          <a:off x="104267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125747</xdr:rowOff>
    </xdr:from>
    <xdr:ext cx="534377" cy="259045"/>
    <xdr:sp macro="" textlink="">
      <xdr:nvSpPr>
        <xdr:cNvPr id="476" name="普通建設事業費 （ うち更新整備　）該当値テキスト"/>
        <xdr:cNvSpPr txBox="1"/>
      </xdr:nvSpPr>
      <xdr:spPr>
        <a:xfrm>
          <a:off x="10528300" y="167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91123</xdr:rowOff>
    </xdr:from>
    <xdr:to>
      <xdr:col>50</xdr:col>
      <xdr:colOff>165100</xdr:colOff>
      <xdr:row>98</xdr:row>
      <xdr:rowOff>21273</xdr:rowOff>
    </xdr:to>
    <xdr:sp macro="" textlink="">
      <xdr:nvSpPr>
        <xdr:cNvPr id="477" name="楕円 476"/>
        <xdr:cNvSpPr/>
      </xdr:nvSpPr>
      <xdr:spPr>
        <a:xfrm>
          <a:off x="9588500" y="167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12400</xdr:rowOff>
    </xdr:from>
    <xdr:ext cx="534377" cy="259045"/>
    <xdr:sp macro="" textlink="">
      <xdr:nvSpPr>
        <xdr:cNvPr id="478" name="テキスト ボックス 477"/>
        <xdr:cNvSpPr txBox="1"/>
      </xdr:nvSpPr>
      <xdr:spPr>
        <a:xfrm>
          <a:off x="9372111" y="168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157187</xdr:rowOff>
    </xdr:from>
    <xdr:to>
      <xdr:col>46</xdr:col>
      <xdr:colOff>38100</xdr:colOff>
      <xdr:row>98</xdr:row>
      <xdr:rowOff>87337</xdr:rowOff>
    </xdr:to>
    <xdr:sp macro="" textlink="">
      <xdr:nvSpPr>
        <xdr:cNvPr id="479" name="楕円 478"/>
        <xdr:cNvSpPr/>
      </xdr:nvSpPr>
      <xdr:spPr>
        <a:xfrm>
          <a:off x="8699500" y="167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78464</xdr:rowOff>
    </xdr:from>
    <xdr:ext cx="534377" cy="259045"/>
    <xdr:sp macro="" textlink="">
      <xdr:nvSpPr>
        <xdr:cNvPr id="480" name="テキスト ボックス 479"/>
        <xdr:cNvSpPr txBox="1"/>
      </xdr:nvSpPr>
      <xdr:spPr>
        <a:xfrm>
          <a:off x="8483111" y="1688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34683</xdr:rowOff>
    </xdr:from>
    <xdr:to>
      <xdr:col>41</xdr:col>
      <xdr:colOff>101600</xdr:colOff>
      <xdr:row>97</xdr:row>
      <xdr:rowOff>136283</xdr:rowOff>
    </xdr:to>
    <xdr:sp macro="" textlink="">
      <xdr:nvSpPr>
        <xdr:cNvPr id="481" name="楕円 480"/>
        <xdr:cNvSpPr/>
      </xdr:nvSpPr>
      <xdr:spPr>
        <a:xfrm>
          <a:off x="7810500" y="166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127410</xdr:rowOff>
    </xdr:from>
    <xdr:ext cx="534377" cy="259045"/>
    <xdr:sp macro="" textlink="">
      <xdr:nvSpPr>
        <xdr:cNvPr id="482" name="テキスト ボックス 481"/>
        <xdr:cNvSpPr txBox="1"/>
      </xdr:nvSpPr>
      <xdr:spPr>
        <a:xfrm>
          <a:off x="7594111" y="167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318</xdr:rowOff>
    </xdr:from>
    <xdr:to>
      <xdr:col>36</xdr:col>
      <xdr:colOff>165100</xdr:colOff>
      <xdr:row>98</xdr:row>
      <xdr:rowOff>101918</xdr:rowOff>
    </xdr:to>
    <xdr:sp macro="" textlink="">
      <xdr:nvSpPr>
        <xdr:cNvPr id="483" name="楕円 482"/>
        <xdr:cNvSpPr/>
      </xdr:nvSpPr>
      <xdr:spPr>
        <a:xfrm>
          <a:off x="6921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93045</xdr:rowOff>
    </xdr:from>
    <xdr:ext cx="534377" cy="259045"/>
    <xdr:sp macro="" textlink="">
      <xdr:nvSpPr>
        <xdr:cNvPr id="484" name="テキスト ボックス 483"/>
        <xdr:cNvSpPr txBox="1"/>
      </xdr:nvSpPr>
      <xdr:spPr>
        <a:xfrm>
          <a:off x="6705111" y="168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93123</xdr:rowOff>
    </xdr:from>
    <xdr:to>
      <xdr:col>85</xdr:col>
      <xdr:colOff>127000</xdr:colOff>
      <xdr:row>38</xdr:row>
      <xdr:rowOff>25057</xdr:rowOff>
    </xdr:to>
    <xdr:cxnSp macro="">
      <xdr:nvCxnSpPr>
        <xdr:cNvPr id="509" name="直線コネクタ 508"/>
        <xdr:cNvCxnSpPr/>
      </xdr:nvCxnSpPr>
      <xdr:spPr>
        <a:xfrm>
          <a:off x="15481300" y="6436773"/>
          <a:ext cx="838200" cy="1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29572</xdr:rowOff>
    </xdr:from>
    <xdr:to>
      <xdr:col>81</xdr:col>
      <xdr:colOff>50800</xdr:colOff>
      <xdr:row>37</xdr:row>
      <xdr:rowOff>93123</xdr:rowOff>
    </xdr:to>
    <xdr:cxnSp macro="">
      <xdr:nvCxnSpPr>
        <xdr:cNvPr id="512" name="直線コネクタ 511"/>
        <xdr:cNvCxnSpPr/>
      </xdr:nvCxnSpPr>
      <xdr:spPr>
        <a:xfrm>
          <a:off x="14592300" y="6373222"/>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29572</xdr:rowOff>
    </xdr:from>
    <xdr:to>
      <xdr:col>76</xdr:col>
      <xdr:colOff>114300</xdr:colOff>
      <xdr:row>38</xdr:row>
      <xdr:rowOff>10770</xdr:rowOff>
    </xdr:to>
    <xdr:cxnSp macro="">
      <xdr:nvCxnSpPr>
        <xdr:cNvPr id="515" name="直線コネクタ 514"/>
        <xdr:cNvCxnSpPr/>
      </xdr:nvCxnSpPr>
      <xdr:spPr>
        <a:xfrm flipV="1">
          <a:off x="13703300" y="6373222"/>
          <a:ext cx="889000" cy="15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6826</xdr:rowOff>
    </xdr:from>
    <xdr:to>
      <xdr:col>71</xdr:col>
      <xdr:colOff>177800</xdr:colOff>
      <xdr:row>38</xdr:row>
      <xdr:rowOff>10770</xdr:rowOff>
    </xdr:to>
    <xdr:cxnSp macro="">
      <xdr:nvCxnSpPr>
        <xdr:cNvPr id="518" name="直線コネクタ 517"/>
        <xdr:cNvCxnSpPr/>
      </xdr:nvCxnSpPr>
      <xdr:spPr>
        <a:xfrm>
          <a:off x="12814300" y="652192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145707</xdr:rowOff>
    </xdr:from>
    <xdr:to>
      <xdr:col>85</xdr:col>
      <xdr:colOff>177800</xdr:colOff>
      <xdr:row>38</xdr:row>
      <xdr:rowOff>75857</xdr:rowOff>
    </xdr:to>
    <xdr:sp macro="" textlink="">
      <xdr:nvSpPr>
        <xdr:cNvPr id="528" name="楕円 527"/>
        <xdr:cNvSpPr/>
      </xdr:nvSpPr>
      <xdr:spPr>
        <a:xfrm>
          <a:off x="162687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42323</xdr:rowOff>
    </xdr:from>
    <xdr:to>
      <xdr:col>81</xdr:col>
      <xdr:colOff>101600</xdr:colOff>
      <xdr:row>37</xdr:row>
      <xdr:rowOff>143923</xdr:rowOff>
    </xdr:to>
    <xdr:sp macro="" textlink="">
      <xdr:nvSpPr>
        <xdr:cNvPr id="530" name="楕円 529"/>
        <xdr:cNvSpPr/>
      </xdr:nvSpPr>
      <xdr:spPr>
        <a:xfrm>
          <a:off x="15430500" y="63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160450</xdr:rowOff>
    </xdr:from>
    <xdr:ext cx="469744" cy="259045"/>
    <xdr:sp macro="" textlink="">
      <xdr:nvSpPr>
        <xdr:cNvPr id="531" name="テキスト ボックス 530"/>
        <xdr:cNvSpPr txBox="1"/>
      </xdr:nvSpPr>
      <xdr:spPr>
        <a:xfrm>
          <a:off x="15246428" y="616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150222</xdr:rowOff>
    </xdr:from>
    <xdr:to>
      <xdr:col>76</xdr:col>
      <xdr:colOff>165100</xdr:colOff>
      <xdr:row>37</xdr:row>
      <xdr:rowOff>80372</xdr:rowOff>
    </xdr:to>
    <xdr:sp macro="" textlink="">
      <xdr:nvSpPr>
        <xdr:cNvPr id="532" name="楕円 531"/>
        <xdr:cNvSpPr/>
      </xdr:nvSpPr>
      <xdr:spPr>
        <a:xfrm>
          <a:off x="14541500" y="63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96899</xdr:rowOff>
    </xdr:from>
    <xdr:ext cx="469744" cy="259045"/>
    <xdr:sp macro="" textlink="">
      <xdr:nvSpPr>
        <xdr:cNvPr id="533" name="テキスト ボックス 532"/>
        <xdr:cNvSpPr txBox="1"/>
      </xdr:nvSpPr>
      <xdr:spPr>
        <a:xfrm>
          <a:off x="14357428" y="60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131419</xdr:rowOff>
    </xdr:from>
    <xdr:to>
      <xdr:col>72</xdr:col>
      <xdr:colOff>38100</xdr:colOff>
      <xdr:row>38</xdr:row>
      <xdr:rowOff>61570</xdr:rowOff>
    </xdr:to>
    <xdr:sp macro="" textlink="">
      <xdr:nvSpPr>
        <xdr:cNvPr id="534" name="楕円 533"/>
        <xdr:cNvSpPr/>
      </xdr:nvSpPr>
      <xdr:spPr>
        <a:xfrm>
          <a:off x="13652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52697</xdr:rowOff>
    </xdr:from>
    <xdr:ext cx="378565" cy="259045"/>
    <xdr:sp macro="" textlink="">
      <xdr:nvSpPr>
        <xdr:cNvPr id="535" name="テキスト ボックス 534"/>
        <xdr:cNvSpPr txBox="1"/>
      </xdr:nvSpPr>
      <xdr:spPr>
        <a:xfrm>
          <a:off x="13514017" y="65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127476</xdr:rowOff>
    </xdr:from>
    <xdr:to>
      <xdr:col>67</xdr:col>
      <xdr:colOff>101600</xdr:colOff>
      <xdr:row>38</xdr:row>
      <xdr:rowOff>57626</xdr:rowOff>
    </xdr:to>
    <xdr:sp macro="" textlink="">
      <xdr:nvSpPr>
        <xdr:cNvPr id="536" name="楕円 535"/>
        <xdr:cNvSpPr/>
      </xdr:nvSpPr>
      <xdr:spPr>
        <a:xfrm>
          <a:off x="12763500" y="64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48753</xdr:rowOff>
    </xdr:from>
    <xdr:ext cx="378565" cy="259045"/>
    <xdr:sp macro="" textlink="">
      <xdr:nvSpPr>
        <xdr:cNvPr id="537" name="テキスト ボックス 536"/>
        <xdr:cNvSpPr txBox="1"/>
      </xdr:nvSpPr>
      <xdr:spPr>
        <a:xfrm>
          <a:off x="12625017" y="656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237</xdr:rowOff>
    </xdr:from>
    <xdr:to>
      <xdr:col>85</xdr:col>
      <xdr:colOff>127000</xdr:colOff>
      <xdr:row>76</xdr:row>
      <xdr:rowOff>31114</xdr:rowOff>
    </xdr:to>
    <xdr:cxnSp macro="">
      <xdr:nvCxnSpPr>
        <xdr:cNvPr id="617" name="直線コネクタ 616"/>
        <xdr:cNvCxnSpPr/>
      </xdr:nvCxnSpPr>
      <xdr:spPr>
        <a:xfrm>
          <a:off x="15481300" y="13030437"/>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156208</xdr:rowOff>
    </xdr:from>
    <xdr:to>
      <xdr:col>81</xdr:col>
      <xdr:colOff>50800</xdr:colOff>
      <xdr:row>76</xdr:row>
      <xdr:rowOff>237</xdr:rowOff>
    </xdr:to>
    <xdr:cxnSp macro="">
      <xdr:nvCxnSpPr>
        <xdr:cNvPr id="620" name="直線コネクタ 619"/>
        <xdr:cNvCxnSpPr/>
      </xdr:nvCxnSpPr>
      <xdr:spPr>
        <a:xfrm>
          <a:off x="14592300" y="13014958"/>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156208</xdr:rowOff>
    </xdr:from>
    <xdr:to>
      <xdr:col>76</xdr:col>
      <xdr:colOff>114300</xdr:colOff>
      <xdr:row>76</xdr:row>
      <xdr:rowOff>37173</xdr:rowOff>
    </xdr:to>
    <xdr:cxnSp macro="">
      <xdr:nvCxnSpPr>
        <xdr:cNvPr id="623" name="直線コネクタ 622"/>
        <xdr:cNvCxnSpPr/>
      </xdr:nvCxnSpPr>
      <xdr:spPr>
        <a:xfrm flipV="1">
          <a:off x="13703300" y="13014958"/>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37173</xdr:rowOff>
    </xdr:from>
    <xdr:to>
      <xdr:col>71</xdr:col>
      <xdr:colOff>177800</xdr:colOff>
      <xdr:row>76</xdr:row>
      <xdr:rowOff>52310</xdr:rowOff>
    </xdr:to>
    <xdr:cxnSp macro="">
      <xdr:nvCxnSpPr>
        <xdr:cNvPr id="626" name="直線コネクタ 625"/>
        <xdr:cNvCxnSpPr/>
      </xdr:nvCxnSpPr>
      <xdr:spPr>
        <a:xfrm flipV="1">
          <a:off x="12814300" y="13067373"/>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151764</xdr:rowOff>
    </xdr:from>
    <xdr:to>
      <xdr:col>85</xdr:col>
      <xdr:colOff>177800</xdr:colOff>
      <xdr:row>76</xdr:row>
      <xdr:rowOff>81914</xdr:rowOff>
    </xdr:to>
    <xdr:sp macro="" textlink="">
      <xdr:nvSpPr>
        <xdr:cNvPr id="636" name="楕円 635"/>
        <xdr:cNvSpPr/>
      </xdr:nvSpPr>
      <xdr:spPr>
        <a:xfrm>
          <a:off x="16268700" y="130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130191</xdr:rowOff>
    </xdr:from>
    <xdr:ext cx="534377" cy="259045"/>
    <xdr:sp macro="" textlink="">
      <xdr:nvSpPr>
        <xdr:cNvPr id="637" name="公債費該当値テキスト"/>
        <xdr:cNvSpPr txBox="1"/>
      </xdr:nvSpPr>
      <xdr:spPr>
        <a:xfrm>
          <a:off x="16370300" y="129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120888</xdr:rowOff>
    </xdr:from>
    <xdr:to>
      <xdr:col>81</xdr:col>
      <xdr:colOff>101600</xdr:colOff>
      <xdr:row>76</xdr:row>
      <xdr:rowOff>51039</xdr:rowOff>
    </xdr:to>
    <xdr:sp macro="" textlink="">
      <xdr:nvSpPr>
        <xdr:cNvPr id="638" name="楕円 637"/>
        <xdr:cNvSpPr/>
      </xdr:nvSpPr>
      <xdr:spPr>
        <a:xfrm>
          <a:off x="15430500" y="12979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67565</xdr:rowOff>
    </xdr:from>
    <xdr:ext cx="534377" cy="259045"/>
    <xdr:sp macro="" textlink="">
      <xdr:nvSpPr>
        <xdr:cNvPr id="639" name="テキスト ボックス 638"/>
        <xdr:cNvSpPr txBox="1"/>
      </xdr:nvSpPr>
      <xdr:spPr>
        <a:xfrm>
          <a:off x="15214111" y="127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105408</xdr:rowOff>
    </xdr:from>
    <xdr:to>
      <xdr:col>76</xdr:col>
      <xdr:colOff>165100</xdr:colOff>
      <xdr:row>76</xdr:row>
      <xdr:rowOff>35558</xdr:rowOff>
    </xdr:to>
    <xdr:sp macro="" textlink="">
      <xdr:nvSpPr>
        <xdr:cNvPr id="640" name="楕円 639"/>
        <xdr:cNvSpPr/>
      </xdr:nvSpPr>
      <xdr:spPr>
        <a:xfrm>
          <a:off x="14541500" y="129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52085</xdr:rowOff>
    </xdr:from>
    <xdr:ext cx="534377" cy="259045"/>
    <xdr:sp macro="" textlink="">
      <xdr:nvSpPr>
        <xdr:cNvPr id="641" name="テキスト ボックス 640"/>
        <xdr:cNvSpPr txBox="1"/>
      </xdr:nvSpPr>
      <xdr:spPr>
        <a:xfrm>
          <a:off x="14325111" y="127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157823</xdr:rowOff>
    </xdr:from>
    <xdr:to>
      <xdr:col>72</xdr:col>
      <xdr:colOff>38100</xdr:colOff>
      <xdr:row>76</xdr:row>
      <xdr:rowOff>87973</xdr:rowOff>
    </xdr:to>
    <xdr:sp macro="" textlink="">
      <xdr:nvSpPr>
        <xdr:cNvPr id="642" name="楕円 641"/>
        <xdr:cNvSpPr/>
      </xdr:nvSpPr>
      <xdr:spPr>
        <a:xfrm>
          <a:off x="13652500" y="130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79100</xdr:rowOff>
    </xdr:from>
    <xdr:ext cx="534377" cy="259045"/>
    <xdr:sp macro="" textlink="">
      <xdr:nvSpPr>
        <xdr:cNvPr id="643" name="テキスト ボックス 642"/>
        <xdr:cNvSpPr txBox="1"/>
      </xdr:nvSpPr>
      <xdr:spPr>
        <a:xfrm>
          <a:off x="13436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1510</xdr:rowOff>
    </xdr:from>
    <xdr:to>
      <xdr:col>67</xdr:col>
      <xdr:colOff>101600</xdr:colOff>
      <xdr:row>76</xdr:row>
      <xdr:rowOff>103110</xdr:rowOff>
    </xdr:to>
    <xdr:sp macro="" textlink="">
      <xdr:nvSpPr>
        <xdr:cNvPr id="644" name="楕円 643"/>
        <xdr:cNvSpPr/>
      </xdr:nvSpPr>
      <xdr:spPr>
        <a:xfrm>
          <a:off x="12763500" y="130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94237</xdr:rowOff>
    </xdr:from>
    <xdr:ext cx="534377" cy="259045"/>
    <xdr:sp macro="" textlink="">
      <xdr:nvSpPr>
        <xdr:cNvPr id="645" name="テキスト ボックス 644"/>
        <xdr:cNvSpPr txBox="1"/>
      </xdr:nvSpPr>
      <xdr:spPr>
        <a:xfrm>
          <a:off x="12547111" y="131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72473</xdr:rowOff>
    </xdr:from>
    <xdr:to>
      <xdr:col>85</xdr:col>
      <xdr:colOff>127000</xdr:colOff>
      <xdr:row>98</xdr:row>
      <xdr:rowOff>129908</xdr:rowOff>
    </xdr:to>
    <xdr:cxnSp macro="">
      <xdr:nvCxnSpPr>
        <xdr:cNvPr id="674" name="直線コネクタ 673"/>
        <xdr:cNvCxnSpPr/>
      </xdr:nvCxnSpPr>
      <xdr:spPr>
        <a:xfrm>
          <a:off x="15481300" y="16874573"/>
          <a:ext cx="838200" cy="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36240</xdr:rowOff>
    </xdr:from>
    <xdr:to>
      <xdr:col>81</xdr:col>
      <xdr:colOff>50800</xdr:colOff>
      <xdr:row>98</xdr:row>
      <xdr:rowOff>72473</xdr:rowOff>
    </xdr:to>
    <xdr:cxnSp macro="">
      <xdr:nvCxnSpPr>
        <xdr:cNvPr id="677" name="直線コネクタ 676"/>
        <xdr:cNvCxnSpPr/>
      </xdr:nvCxnSpPr>
      <xdr:spPr>
        <a:xfrm>
          <a:off x="14592300" y="16838340"/>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27439</xdr:rowOff>
    </xdr:from>
    <xdr:to>
      <xdr:col>76</xdr:col>
      <xdr:colOff>114300</xdr:colOff>
      <xdr:row>98</xdr:row>
      <xdr:rowOff>36240</xdr:rowOff>
    </xdr:to>
    <xdr:cxnSp macro="">
      <xdr:nvCxnSpPr>
        <xdr:cNvPr id="680" name="直線コネクタ 679"/>
        <xdr:cNvCxnSpPr/>
      </xdr:nvCxnSpPr>
      <xdr:spPr>
        <a:xfrm>
          <a:off x="13703300" y="1682953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27439</xdr:rowOff>
    </xdr:from>
    <xdr:to>
      <xdr:col>71</xdr:col>
      <xdr:colOff>177800</xdr:colOff>
      <xdr:row>98</xdr:row>
      <xdr:rowOff>60585</xdr:rowOff>
    </xdr:to>
    <xdr:cxnSp macro="">
      <xdr:nvCxnSpPr>
        <xdr:cNvPr id="683" name="直線コネクタ 682"/>
        <xdr:cNvCxnSpPr/>
      </xdr:nvCxnSpPr>
      <xdr:spPr>
        <a:xfrm flipV="1">
          <a:off x="12814300" y="16829539"/>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79108</xdr:rowOff>
    </xdr:from>
    <xdr:to>
      <xdr:col>85</xdr:col>
      <xdr:colOff>177800</xdr:colOff>
      <xdr:row>99</xdr:row>
      <xdr:rowOff>9258</xdr:rowOff>
    </xdr:to>
    <xdr:sp macro="" textlink="">
      <xdr:nvSpPr>
        <xdr:cNvPr id="693" name="楕円 692"/>
        <xdr:cNvSpPr/>
      </xdr:nvSpPr>
      <xdr:spPr>
        <a:xfrm>
          <a:off x="16268700" y="16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165485</xdr:rowOff>
    </xdr:from>
    <xdr:ext cx="469744" cy="259045"/>
    <xdr:sp macro="" textlink="">
      <xdr:nvSpPr>
        <xdr:cNvPr id="694" name="積立金該当値テキスト"/>
        <xdr:cNvSpPr txBox="1"/>
      </xdr:nvSpPr>
      <xdr:spPr>
        <a:xfrm>
          <a:off x="16370300" y="167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21673</xdr:rowOff>
    </xdr:from>
    <xdr:to>
      <xdr:col>81</xdr:col>
      <xdr:colOff>101600</xdr:colOff>
      <xdr:row>98</xdr:row>
      <xdr:rowOff>123273</xdr:rowOff>
    </xdr:to>
    <xdr:sp macro="" textlink="">
      <xdr:nvSpPr>
        <xdr:cNvPr id="695" name="楕円 694"/>
        <xdr:cNvSpPr/>
      </xdr:nvSpPr>
      <xdr:spPr>
        <a:xfrm>
          <a:off x="15430500" y="16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114400</xdr:rowOff>
    </xdr:from>
    <xdr:ext cx="469744" cy="259045"/>
    <xdr:sp macro="" textlink="">
      <xdr:nvSpPr>
        <xdr:cNvPr id="696" name="テキスト ボックス 695"/>
        <xdr:cNvSpPr txBox="1"/>
      </xdr:nvSpPr>
      <xdr:spPr>
        <a:xfrm>
          <a:off x="15246428" y="1691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156890</xdr:rowOff>
    </xdr:from>
    <xdr:to>
      <xdr:col>76</xdr:col>
      <xdr:colOff>165100</xdr:colOff>
      <xdr:row>98</xdr:row>
      <xdr:rowOff>87040</xdr:rowOff>
    </xdr:to>
    <xdr:sp macro="" textlink="">
      <xdr:nvSpPr>
        <xdr:cNvPr id="697" name="楕円 696"/>
        <xdr:cNvSpPr/>
      </xdr:nvSpPr>
      <xdr:spPr>
        <a:xfrm>
          <a:off x="14541500" y="167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78167</xdr:rowOff>
    </xdr:from>
    <xdr:ext cx="469744" cy="259045"/>
    <xdr:sp macro="" textlink="">
      <xdr:nvSpPr>
        <xdr:cNvPr id="698" name="テキスト ボックス 697"/>
        <xdr:cNvSpPr txBox="1"/>
      </xdr:nvSpPr>
      <xdr:spPr>
        <a:xfrm>
          <a:off x="14357428" y="168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148089</xdr:rowOff>
    </xdr:from>
    <xdr:to>
      <xdr:col>72</xdr:col>
      <xdr:colOff>38100</xdr:colOff>
      <xdr:row>98</xdr:row>
      <xdr:rowOff>78239</xdr:rowOff>
    </xdr:to>
    <xdr:sp macro="" textlink="">
      <xdr:nvSpPr>
        <xdr:cNvPr id="699" name="楕円 698"/>
        <xdr:cNvSpPr/>
      </xdr:nvSpPr>
      <xdr:spPr>
        <a:xfrm>
          <a:off x="13652500" y="1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69366</xdr:rowOff>
    </xdr:from>
    <xdr:ext cx="469744" cy="259045"/>
    <xdr:sp macro="" textlink="">
      <xdr:nvSpPr>
        <xdr:cNvPr id="700" name="テキスト ボックス 699"/>
        <xdr:cNvSpPr txBox="1"/>
      </xdr:nvSpPr>
      <xdr:spPr>
        <a:xfrm>
          <a:off x="13468428" y="1687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9785</xdr:rowOff>
    </xdr:from>
    <xdr:to>
      <xdr:col>67</xdr:col>
      <xdr:colOff>101600</xdr:colOff>
      <xdr:row>98</xdr:row>
      <xdr:rowOff>111385</xdr:rowOff>
    </xdr:to>
    <xdr:sp macro="" textlink="">
      <xdr:nvSpPr>
        <xdr:cNvPr id="701" name="楕円 700"/>
        <xdr:cNvSpPr/>
      </xdr:nvSpPr>
      <xdr:spPr>
        <a:xfrm>
          <a:off x="12763500" y="16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102512</xdr:rowOff>
    </xdr:from>
    <xdr:ext cx="469744" cy="259045"/>
    <xdr:sp macro="" textlink="">
      <xdr:nvSpPr>
        <xdr:cNvPr id="702" name="テキスト ボックス 701"/>
        <xdr:cNvSpPr txBox="1"/>
      </xdr:nvSpPr>
      <xdr:spPr>
        <a:xfrm>
          <a:off x="12579428" y="1690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159131</xdr:rowOff>
    </xdr:from>
    <xdr:to>
      <xdr:col>116</xdr:col>
      <xdr:colOff>63500</xdr:colOff>
      <xdr:row>38</xdr:row>
      <xdr:rowOff>163866</xdr:rowOff>
    </xdr:to>
    <xdr:cxnSp macro="">
      <xdr:nvCxnSpPr>
        <xdr:cNvPr id="733" name="直線コネクタ 732"/>
        <xdr:cNvCxnSpPr/>
      </xdr:nvCxnSpPr>
      <xdr:spPr>
        <a:xfrm>
          <a:off x="21323300" y="6674231"/>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159131</xdr:rowOff>
    </xdr:from>
    <xdr:to>
      <xdr:col>111</xdr:col>
      <xdr:colOff>177800</xdr:colOff>
      <xdr:row>38</xdr:row>
      <xdr:rowOff>170561</xdr:rowOff>
    </xdr:to>
    <xdr:cxnSp macro="">
      <xdr:nvCxnSpPr>
        <xdr:cNvPr id="736" name="直線コネクタ 735"/>
        <xdr:cNvCxnSpPr/>
      </xdr:nvCxnSpPr>
      <xdr:spPr>
        <a:xfrm flipV="1">
          <a:off x="20434300" y="667423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170561</xdr:rowOff>
    </xdr:from>
    <xdr:to>
      <xdr:col>107</xdr:col>
      <xdr:colOff>50800</xdr:colOff>
      <xdr:row>39</xdr:row>
      <xdr:rowOff>31115</xdr:rowOff>
    </xdr:to>
    <xdr:cxnSp macro="">
      <xdr:nvCxnSpPr>
        <xdr:cNvPr id="739" name="直線コネクタ 738"/>
        <xdr:cNvCxnSpPr/>
      </xdr:nvCxnSpPr>
      <xdr:spPr>
        <a:xfrm flipV="1">
          <a:off x="19545300" y="668566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21644</xdr:rowOff>
    </xdr:from>
    <xdr:to>
      <xdr:col>102</xdr:col>
      <xdr:colOff>114300</xdr:colOff>
      <xdr:row>39</xdr:row>
      <xdr:rowOff>31115</xdr:rowOff>
    </xdr:to>
    <xdr:cxnSp macro="">
      <xdr:nvCxnSpPr>
        <xdr:cNvPr id="742" name="直線コネクタ 741"/>
        <xdr:cNvCxnSpPr/>
      </xdr:nvCxnSpPr>
      <xdr:spPr>
        <a:xfrm>
          <a:off x="18656300" y="670819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113066</xdr:rowOff>
    </xdr:from>
    <xdr:to>
      <xdr:col>116</xdr:col>
      <xdr:colOff>114300</xdr:colOff>
      <xdr:row>39</xdr:row>
      <xdr:rowOff>43216</xdr:rowOff>
    </xdr:to>
    <xdr:sp macro="" textlink="">
      <xdr:nvSpPr>
        <xdr:cNvPr id="752" name="楕円 751"/>
        <xdr:cNvSpPr/>
      </xdr:nvSpPr>
      <xdr:spPr>
        <a:xfrm>
          <a:off x="221107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27993</xdr:rowOff>
    </xdr:from>
    <xdr:ext cx="378565" cy="259045"/>
    <xdr:sp macro="" textlink="">
      <xdr:nvSpPr>
        <xdr:cNvPr id="753" name="投資及び出資金該当値テキスト"/>
        <xdr:cNvSpPr txBox="1"/>
      </xdr:nvSpPr>
      <xdr:spPr>
        <a:xfrm>
          <a:off x="22212300" y="6543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108331</xdr:rowOff>
    </xdr:from>
    <xdr:to>
      <xdr:col>112</xdr:col>
      <xdr:colOff>38100</xdr:colOff>
      <xdr:row>39</xdr:row>
      <xdr:rowOff>38481</xdr:rowOff>
    </xdr:to>
    <xdr:sp macro="" textlink="">
      <xdr:nvSpPr>
        <xdr:cNvPr id="754" name="楕円 753"/>
        <xdr:cNvSpPr/>
      </xdr:nvSpPr>
      <xdr:spPr>
        <a:xfrm>
          <a:off x="21272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29608</xdr:rowOff>
    </xdr:from>
    <xdr:ext cx="378565" cy="259045"/>
    <xdr:sp macro="" textlink="">
      <xdr:nvSpPr>
        <xdr:cNvPr id="755" name="テキスト ボックス 754"/>
        <xdr:cNvSpPr txBox="1"/>
      </xdr:nvSpPr>
      <xdr:spPr>
        <a:xfrm>
          <a:off x="21134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119761</xdr:rowOff>
    </xdr:from>
    <xdr:to>
      <xdr:col>107</xdr:col>
      <xdr:colOff>101600</xdr:colOff>
      <xdr:row>39</xdr:row>
      <xdr:rowOff>49911</xdr:rowOff>
    </xdr:to>
    <xdr:sp macro="" textlink="">
      <xdr:nvSpPr>
        <xdr:cNvPr id="756" name="楕円 755"/>
        <xdr:cNvSpPr/>
      </xdr:nvSpPr>
      <xdr:spPr>
        <a:xfrm>
          <a:off x="20383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41038</xdr:rowOff>
    </xdr:from>
    <xdr:ext cx="378565" cy="259045"/>
    <xdr:sp macro="" textlink="">
      <xdr:nvSpPr>
        <xdr:cNvPr id="757" name="テキスト ボックス 756"/>
        <xdr:cNvSpPr txBox="1"/>
      </xdr:nvSpPr>
      <xdr:spPr>
        <a:xfrm>
          <a:off x="20245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151765</xdr:rowOff>
    </xdr:from>
    <xdr:to>
      <xdr:col>102</xdr:col>
      <xdr:colOff>165100</xdr:colOff>
      <xdr:row>39</xdr:row>
      <xdr:rowOff>81915</xdr:rowOff>
    </xdr:to>
    <xdr:sp macro="" textlink="">
      <xdr:nvSpPr>
        <xdr:cNvPr id="758" name="楕円 757"/>
        <xdr:cNvSpPr/>
      </xdr:nvSpPr>
      <xdr:spPr>
        <a:xfrm>
          <a:off x="19494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73042</xdr:rowOff>
    </xdr:from>
    <xdr:ext cx="378565" cy="259045"/>
    <xdr:sp macro="" textlink="">
      <xdr:nvSpPr>
        <xdr:cNvPr id="759" name="テキスト ボックス 758"/>
        <xdr:cNvSpPr txBox="1"/>
      </xdr:nvSpPr>
      <xdr:spPr>
        <a:xfrm>
          <a:off x="19356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142294</xdr:rowOff>
    </xdr:from>
    <xdr:to>
      <xdr:col>98</xdr:col>
      <xdr:colOff>38100</xdr:colOff>
      <xdr:row>39</xdr:row>
      <xdr:rowOff>72444</xdr:rowOff>
    </xdr:to>
    <xdr:sp macro="" textlink="">
      <xdr:nvSpPr>
        <xdr:cNvPr id="760" name="楕円 759"/>
        <xdr:cNvSpPr/>
      </xdr:nvSpPr>
      <xdr:spPr>
        <a:xfrm>
          <a:off x="18605500" y="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63571</xdr:rowOff>
    </xdr:from>
    <xdr:ext cx="378565" cy="259045"/>
    <xdr:sp macro="" textlink="">
      <xdr:nvSpPr>
        <xdr:cNvPr id="761" name="テキスト ボックス 760"/>
        <xdr:cNvSpPr txBox="1"/>
      </xdr:nvSpPr>
      <xdr:spPr>
        <a:xfrm>
          <a:off x="18467017" y="675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157645</xdr:rowOff>
    </xdr:from>
    <xdr:to>
      <xdr:col>116</xdr:col>
      <xdr:colOff>63500</xdr:colOff>
      <xdr:row>59</xdr:row>
      <xdr:rowOff>12674</xdr:rowOff>
    </xdr:to>
    <xdr:cxnSp macro="">
      <xdr:nvCxnSpPr>
        <xdr:cNvPr id="790" name="直線コネクタ 789"/>
        <xdr:cNvCxnSpPr/>
      </xdr:nvCxnSpPr>
      <xdr:spPr>
        <a:xfrm flipV="1">
          <a:off x="21323300" y="10101745"/>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12598</xdr:rowOff>
    </xdr:from>
    <xdr:to>
      <xdr:col>111</xdr:col>
      <xdr:colOff>177800</xdr:colOff>
      <xdr:row>59</xdr:row>
      <xdr:rowOff>12674</xdr:rowOff>
    </xdr:to>
    <xdr:cxnSp macro="">
      <xdr:nvCxnSpPr>
        <xdr:cNvPr id="793" name="直線コネクタ 792"/>
        <xdr:cNvCxnSpPr/>
      </xdr:nvCxnSpPr>
      <xdr:spPr>
        <a:xfrm>
          <a:off x="20434300" y="1012814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12598</xdr:rowOff>
    </xdr:from>
    <xdr:to>
      <xdr:col>107</xdr:col>
      <xdr:colOff>50800</xdr:colOff>
      <xdr:row>59</xdr:row>
      <xdr:rowOff>12636</xdr:rowOff>
    </xdr:to>
    <xdr:cxnSp macro="">
      <xdr:nvCxnSpPr>
        <xdr:cNvPr id="796" name="直線コネクタ 795"/>
        <xdr:cNvCxnSpPr/>
      </xdr:nvCxnSpPr>
      <xdr:spPr>
        <a:xfrm flipV="1">
          <a:off x="19545300" y="1012814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12636</xdr:rowOff>
    </xdr:from>
    <xdr:to>
      <xdr:col>102</xdr:col>
      <xdr:colOff>114300</xdr:colOff>
      <xdr:row>59</xdr:row>
      <xdr:rowOff>12674</xdr:rowOff>
    </xdr:to>
    <xdr:cxnSp macro="">
      <xdr:nvCxnSpPr>
        <xdr:cNvPr id="799" name="直線コネクタ 798"/>
        <xdr:cNvCxnSpPr/>
      </xdr:nvCxnSpPr>
      <xdr:spPr>
        <a:xfrm flipV="1">
          <a:off x="18656300" y="101281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106845</xdr:rowOff>
    </xdr:from>
    <xdr:to>
      <xdr:col>116</xdr:col>
      <xdr:colOff>114300</xdr:colOff>
      <xdr:row>59</xdr:row>
      <xdr:rowOff>36995</xdr:rowOff>
    </xdr:to>
    <xdr:sp macro="" textlink="">
      <xdr:nvSpPr>
        <xdr:cNvPr id="809" name="楕円 808"/>
        <xdr:cNvSpPr/>
      </xdr:nvSpPr>
      <xdr:spPr>
        <a:xfrm>
          <a:off x="22110700" y="10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0" name="貸付金該当値テキスト"/>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133324</xdr:rowOff>
    </xdr:from>
    <xdr:to>
      <xdr:col>112</xdr:col>
      <xdr:colOff>38100</xdr:colOff>
      <xdr:row>59</xdr:row>
      <xdr:rowOff>63474</xdr:rowOff>
    </xdr:to>
    <xdr:sp macro="" textlink="">
      <xdr:nvSpPr>
        <xdr:cNvPr id="811" name="楕円 810"/>
        <xdr:cNvSpPr/>
      </xdr:nvSpPr>
      <xdr:spPr>
        <a:xfrm>
          <a:off x="21272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54601</xdr:rowOff>
    </xdr:from>
    <xdr:ext cx="378565" cy="259045"/>
    <xdr:sp macro="" textlink="">
      <xdr:nvSpPr>
        <xdr:cNvPr id="812" name="テキスト ボックス 811"/>
        <xdr:cNvSpPr txBox="1"/>
      </xdr:nvSpPr>
      <xdr:spPr>
        <a:xfrm>
          <a:off x="21134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133248</xdr:rowOff>
    </xdr:from>
    <xdr:to>
      <xdr:col>107</xdr:col>
      <xdr:colOff>101600</xdr:colOff>
      <xdr:row>59</xdr:row>
      <xdr:rowOff>63398</xdr:rowOff>
    </xdr:to>
    <xdr:sp macro="" textlink="">
      <xdr:nvSpPr>
        <xdr:cNvPr id="813" name="楕円 812"/>
        <xdr:cNvSpPr/>
      </xdr:nvSpPr>
      <xdr:spPr>
        <a:xfrm>
          <a:off x="20383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54525</xdr:rowOff>
    </xdr:from>
    <xdr:ext cx="378565" cy="259045"/>
    <xdr:sp macro="" textlink="">
      <xdr:nvSpPr>
        <xdr:cNvPr id="814" name="テキスト ボックス 813"/>
        <xdr:cNvSpPr txBox="1"/>
      </xdr:nvSpPr>
      <xdr:spPr>
        <a:xfrm>
          <a:off x="20245017" y="1017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133286</xdr:rowOff>
    </xdr:from>
    <xdr:to>
      <xdr:col>102</xdr:col>
      <xdr:colOff>165100</xdr:colOff>
      <xdr:row>59</xdr:row>
      <xdr:rowOff>63436</xdr:rowOff>
    </xdr:to>
    <xdr:sp macro="" textlink="">
      <xdr:nvSpPr>
        <xdr:cNvPr id="815" name="楕円 814"/>
        <xdr:cNvSpPr/>
      </xdr:nvSpPr>
      <xdr:spPr>
        <a:xfrm>
          <a:off x="19494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54563</xdr:rowOff>
    </xdr:from>
    <xdr:ext cx="378565" cy="259045"/>
    <xdr:sp macro="" textlink="">
      <xdr:nvSpPr>
        <xdr:cNvPr id="816" name="テキスト ボックス 815"/>
        <xdr:cNvSpPr txBox="1"/>
      </xdr:nvSpPr>
      <xdr:spPr>
        <a:xfrm>
          <a:off x="19356017" y="1017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133324</xdr:rowOff>
    </xdr:from>
    <xdr:to>
      <xdr:col>98</xdr:col>
      <xdr:colOff>38100</xdr:colOff>
      <xdr:row>59</xdr:row>
      <xdr:rowOff>63474</xdr:rowOff>
    </xdr:to>
    <xdr:sp macro="" textlink="">
      <xdr:nvSpPr>
        <xdr:cNvPr id="817" name="楕円 816"/>
        <xdr:cNvSpPr/>
      </xdr:nvSpPr>
      <xdr:spPr>
        <a:xfrm>
          <a:off x="18605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54601</xdr:rowOff>
    </xdr:from>
    <xdr:ext cx="378565" cy="259045"/>
    <xdr:sp macro="" textlink="">
      <xdr:nvSpPr>
        <xdr:cNvPr id="818" name="テキスト ボックス 817"/>
        <xdr:cNvSpPr txBox="1"/>
      </xdr:nvSpPr>
      <xdr:spPr>
        <a:xfrm>
          <a:off x="18467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159474</xdr:rowOff>
    </xdr:from>
    <xdr:to>
      <xdr:col>116</xdr:col>
      <xdr:colOff>63500</xdr:colOff>
      <xdr:row>76</xdr:row>
      <xdr:rowOff>26885</xdr:rowOff>
    </xdr:to>
    <xdr:cxnSp macro="">
      <xdr:nvCxnSpPr>
        <xdr:cNvPr id="848" name="直線コネクタ 847"/>
        <xdr:cNvCxnSpPr/>
      </xdr:nvCxnSpPr>
      <xdr:spPr>
        <a:xfrm flipV="1">
          <a:off x="21323300" y="1301822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161570</xdr:rowOff>
    </xdr:from>
    <xdr:to>
      <xdr:col>111</xdr:col>
      <xdr:colOff>177800</xdr:colOff>
      <xdr:row>76</xdr:row>
      <xdr:rowOff>26885</xdr:rowOff>
    </xdr:to>
    <xdr:cxnSp macro="">
      <xdr:nvCxnSpPr>
        <xdr:cNvPr id="851" name="直線コネクタ 850"/>
        <xdr:cNvCxnSpPr/>
      </xdr:nvCxnSpPr>
      <xdr:spPr>
        <a:xfrm>
          <a:off x="20434300" y="13020320"/>
          <a:ext cx="8890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161570</xdr:rowOff>
    </xdr:from>
    <xdr:to>
      <xdr:col>107</xdr:col>
      <xdr:colOff>50800</xdr:colOff>
      <xdr:row>76</xdr:row>
      <xdr:rowOff>158902</xdr:rowOff>
    </xdr:to>
    <xdr:cxnSp macro="">
      <xdr:nvCxnSpPr>
        <xdr:cNvPr id="854" name="直線コネクタ 853"/>
        <xdr:cNvCxnSpPr/>
      </xdr:nvCxnSpPr>
      <xdr:spPr>
        <a:xfrm flipV="1">
          <a:off x="19545300" y="13020320"/>
          <a:ext cx="889000" cy="16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71234</xdr:rowOff>
    </xdr:from>
    <xdr:to>
      <xdr:col>102</xdr:col>
      <xdr:colOff>114300</xdr:colOff>
      <xdr:row>76</xdr:row>
      <xdr:rowOff>158902</xdr:rowOff>
    </xdr:to>
    <xdr:cxnSp macro="">
      <xdr:nvCxnSpPr>
        <xdr:cNvPr id="857" name="直線コネクタ 856"/>
        <xdr:cNvCxnSpPr/>
      </xdr:nvCxnSpPr>
      <xdr:spPr>
        <a:xfrm>
          <a:off x="18656300" y="12929984"/>
          <a:ext cx="889000" cy="2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108674</xdr:rowOff>
    </xdr:from>
    <xdr:to>
      <xdr:col>116</xdr:col>
      <xdr:colOff>114300</xdr:colOff>
      <xdr:row>76</xdr:row>
      <xdr:rowOff>38824</xdr:rowOff>
    </xdr:to>
    <xdr:sp macro="" textlink="">
      <xdr:nvSpPr>
        <xdr:cNvPr id="867" name="楕円 866"/>
        <xdr:cNvSpPr/>
      </xdr:nvSpPr>
      <xdr:spPr>
        <a:xfrm>
          <a:off x="22110700" y="12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131551</xdr:rowOff>
    </xdr:from>
    <xdr:ext cx="534377" cy="259045"/>
    <xdr:sp macro="" textlink="">
      <xdr:nvSpPr>
        <xdr:cNvPr id="868" name="繰出金該当値テキスト"/>
        <xdr:cNvSpPr txBox="1"/>
      </xdr:nvSpPr>
      <xdr:spPr>
        <a:xfrm>
          <a:off x="22212300" y="128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147535</xdr:rowOff>
    </xdr:from>
    <xdr:to>
      <xdr:col>112</xdr:col>
      <xdr:colOff>38100</xdr:colOff>
      <xdr:row>76</xdr:row>
      <xdr:rowOff>77685</xdr:rowOff>
    </xdr:to>
    <xdr:sp macro="" textlink="">
      <xdr:nvSpPr>
        <xdr:cNvPr id="869" name="楕円 868"/>
        <xdr:cNvSpPr/>
      </xdr:nvSpPr>
      <xdr:spPr>
        <a:xfrm>
          <a:off x="21272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68812</xdr:rowOff>
    </xdr:from>
    <xdr:ext cx="534377" cy="259045"/>
    <xdr:sp macro="" textlink="">
      <xdr:nvSpPr>
        <xdr:cNvPr id="870" name="テキスト ボックス 869"/>
        <xdr:cNvSpPr txBox="1"/>
      </xdr:nvSpPr>
      <xdr:spPr>
        <a:xfrm>
          <a:off x="21056111" y="130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110769</xdr:rowOff>
    </xdr:from>
    <xdr:to>
      <xdr:col>107</xdr:col>
      <xdr:colOff>101600</xdr:colOff>
      <xdr:row>76</xdr:row>
      <xdr:rowOff>40918</xdr:rowOff>
    </xdr:to>
    <xdr:sp macro="" textlink="">
      <xdr:nvSpPr>
        <xdr:cNvPr id="871" name="楕円 870"/>
        <xdr:cNvSpPr/>
      </xdr:nvSpPr>
      <xdr:spPr>
        <a:xfrm>
          <a:off x="20383500" y="12969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32047</xdr:rowOff>
    </xdr:from>
    <xdr:ext cx="534377" cy="259045"/>
    <xdr:sp macro="" textlink="">
      <xdr:nvSpPr>
        <xdr:cNvPr id="872" name="テキスト ボックス 871"/>
        <xdr:cNvSpPr txBox="1"/>
      </xdr:nvSpPr>
      <xdr:spPr>
        <a:xfrm>
          <a:off x="20167111" y="130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108102</xdr:rowOff>
    </xdr:from>
    <xdr:to>
      <xdr:col>102</xdr:col>
      <xdr:colOff>165100</xdr:colOff>
      <xdr:row>77</xdr:row>
      <xdr:rowOff>38252</xdr:rowOff>
    </xdr:to>
    <xdr:sp macro="" textlink="">
      <xdr:nvSpPr>
        <xdr:cNvPr id="873" name="楕円 872"/>
        <xdr:cNvSpPr/>
      </xdr:nvSpPr>
      <xdr:spPr>
        <a:xfrm>
          <a:off x="19494500" y="131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29379</xdr:rowOff>
    </xdr:from>
    <xdr:ext cx="534377" cy="259045"/>
    <xdr:sp macro="" textlink="">
      <xdr:nvSpPr>
        <xdr:cNvPr id="874" name="テキスト ボックス 873"/>
        <xdr:cNvSpPr txBox="1"/>
      </xdr:nvSpPr>
      <xdr:spPr>
        <a:xfrm>
          <a:off x="19278111" y="132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20434</xdr:rowOff>
    </xdr:from>
    <xdr:to>
      <xdr:col>98</xdr:col>
      <xdr:colOff>38100</xdr:colOff>
      <xdr:row>75</xdr:row>
      <xdr:rowOff>122034</xdr:rowOff>
    </xdr:to>
    <xdr:sp macro="" textlink="">
      <xdr:nvSpPr>
        <xdr:cNvPr id="875" name="楕円 874"/>
        <xdr:cNvSpPr/>
      </xdr:nvSpPr>
      <xdr:spPr>
        <a:xfrm>
          <a:off x="186055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113161</xdr:rowOff>
    </xdr:from>
    <xdr:ext cx="534377" cy="259045"/>
    <xdr:sp macro="" textlink="">
      <xdr:nvSpPr>
        <xdr:cNvPr id="876" name="テキスト ボックス 875"/>
        <xdr:cNvSpPr txBox="1"/>
      </xdr:nvSpPr>
      <xdr:spPr>
        <a:xfrm>
          <a:off x="18389111" y="12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人件費や物件費、普通建設事業費などで、類似団体の平均を下回っている。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うち、普通建設事業費については、大宰府客館地区や学校施設の整備事業などの減により、令和元年度と比較して大きく減少したが、今後も学校施設などの公共施設の改修や史跡地の買い上げが計画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一方、扶助費や公債費、繰出金などは類似団体の平均並みとなっている。扶助費は年々増加傾向にあり、今後もこの傾向が続くと見られる。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また、新型コロナウイルス感染症への対応として特別定額給付金の給付事業を実施したことなどにより、補助費は前年度から大幅に増となった。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扶助費の伸びと合わせ、公共施設の老朽化に伴う普通建設事業費により、財政の硬直化が予想されることから、公共施設の統廃合や事業の見直しなど、経常経費の抑制に努める。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71,922
71,455
29.60
34,236,357
32,863,147
1,291,097
13,938,876
21,854,253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99924</xdr:rowOff>
    </xdr:from>
    <xdr:to>
      <xdr:col>24</xdr:col>
      <xdr:colOff>63500</xdr:colOff>
      <xdr:row>35</xdr:row>
      <xdr:rowOff>170790</xdr:rowOff>
    </xdr:to>
    <xdr:cxnSp macro="">
      <xdr:nvCxnSpPr>
        <xdr:cNvPr id="59" name="直線コネクタ 58"/>
        <xdr:cNvCxnSpPr/>
      </xdr:nvCxnSpPr>
      <xdr:spPr>
        <a:xfrm>
          <a:off x="3797300" y="610067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99924</xdr:rowOff>
    </xdr:from>
    <xdr:to>
      <xdr:col>19</xdr:col>
      <xdr:colOff>177800</xdr:colOff>
      <xdr:row>35</xdr:row>
      <xdr:rowOff>120040</xdr:rowOff>
    </xdr:to>
    <xdr:cxnSp macro="">
      <xdr:nvCxnSpPr>
        <xdr:cNvPr id="62" name="直線コネクタ 61"/>
        <xdr:cNvCxnSpPr/>
      </xdr:nvCxnSpPr>
      <xdr:spPr>
        <a:xfrm flipV="1">
          <a:off x="2908300" y="61006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120040</xdr:rowOff>
    </xdr:from>
    <xdr:to>
      <xdr:col>15</xdr:col>
      <xdr:colOff>50800</xdr:colOff>
      <xdr:row>36</xdr:row>
      <xdr:rowOff>88951</xdr:rowOff>
    </xdr:to>
    <xdr:cxnSp macro="">
      <xdr:nvCxnSpPr>
        <xdr:cNvPr id="65" name="直線コネクタ 64"/>
        <xdr:cNvCxnSpPr/>
      </xdr:nvCxnSpPr>
      <xdr:spPr>
        <a:xfrm flipV="1">
          <a:off x="2019300" y="6120790"/>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52375</xdr:rowOff>
    </xdr:from>
    <xdr:to>
      <xdr:col>10</xdr:col>
      <xdr:colOff>114300</xdr:colOff>
      <xdr:row>36</xdr:row>
      <xdr:rowOff>88951</xdr:rowOff>
    </xdr:to>
    <xdr:cxnSp macro="">
      <xdr:nvCxnSpPr>
        <xdr:cNvPr id="68" name="直線コネクタ 67"/>
        <xdr:cNvCxnSpPr/>
      </xdr:nvCxnSpPr>
      <xdr:spPr>
        <a:xfrm>
          <a:off x="1130300" y="6053125"/>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119990</xdr:rowOff>
    </xdr:from>
    <xdr:to>
      <xdr:col>24</xdr:col>
      <xdr:colOff>114300</xdr:colOff>
      <xdr:row>36</xdr:row>
      <xdr:rowOff>50140</xdr:rowOff>
    </xdr:to>
    <xdr:sp macro="" textlink="">
      <xdr:nvSpPr>
        <xdr:cNvPr id="78" name="楕円 77"/>
        <xdr:cNvSpPr/>
      </xdr:nvSpPr>
      <xdr:spPr>
        <a:xfrm>
          <a:off x="45847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98417</xdr:rowOff>
    </xdr:from>
    <xdr:ext cx="469744" cy="259045"/>
    <xdr:sp macro="" textlink="">
      <xdr:nvSpPr>
        <xdr:cNvPr id="79" name="議会費該当値テキスト"/>
        <xdr:cNvSpPr txBox="1"/>
      </xdr:nvSpPr>
      <xdr:spPr>
        <a:xfrm>
          <a:off x="4686300"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49124</xdr:rowOff>
    </xdr:from>
    <xdr:to>
      <xdr:col>20</xdr:col>
      <xdr:colOff>38100</xdr:colOff>
      <xdr:row>35</xdr:row>
      <xdr:rowOff>150724</xdr:rowOff>
    </xdr:to>
    <xdr:sp macro="" textlink="">
      <xdr:nvSpPr>
        <xdr:cNvPr id="80" name="楕円 79"/>
        <xdr:cNvSpPr/>
      </xdr:nvSpPr>
      <xdr:spPr>
        <a:xfrm>
          <a:off x="3746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141851</xdr:rowOff>
    </xdr:from>
    <xdr:ext cx="469744" cy="259045"/>
    <xdr:sp macro="" textlink="">
      <xdr:nvSpPr>
        <xdr:cNvPr id="81" name="テキスト ボックス 80"/>
        <xdr:cNvSpPr txBox="1"/>
      </xdr:nvSpPr>
      <xdr:spPr>
        <a:xfrm>
          <a:off x="3562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69240</xdr:rowOff>
    </xdr:from>
    <xdr:to>
      <xdr:col>15</xdr:col>
      <xdr:colOff>101600</xdr:colOff>
      <xdr:row>35</xdr:row>
      <xdr:rowOff>170840</xdr:rowOff>
    </xdr:to>
    <xdr:sp macro="" textlink="">
      <xdr:nvSpPr>
        <xdr:cNvPr id="82" name="楕円 81"/>
        <xdr:cNvSpPr/>
      </xdr:nvSpPr>
      <xdr:spPr>
        <a:xfrm>
          <a:off x="2857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161967</xdr:rowOff>
    </xdr:from>
    <xdr:ext cx="469744" cy="259045"/>
    <xdr:sp macro="" textlink="">
      <xdr:nvSpPr>
        <xdr:cNvPr id="83" name="テキスト ボックス 82"/>
        <xdr:cNvSpPr txBox="1"/>
      </xdr:nvSpPr>
      <xdr:spPr>
        <a:xfrm>
          <a:off x="2673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38151</xdr:rowOff>
    </xdr:from>
    <xdr:to>
      <xdr:col>10</xdr:col>
      <xdr:colOff>165100</xdr:colOff>
      <xdr:row>36</xdr:row>
      <xdr:rowOff>139751</xdr:rowOff>
    </xdr:to>
    <xdr:sp macro="" textlink="">
      <xdr:nvSpPr>
        <xdr:cNvPr id="84" name="楕円 83"/>
        <xdr:cNvSpPr/>
      </xdr:nvSpPr>
      <xdr:spPr>
        <a:xfrm>
          <a:off x="1968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130878</xdr:rowOff>
    </xdr:from>
    <xdr:ext cx="469744" cy="259045"/>
    <xdr:sp macro="" textlink="">
      <xdr:nvSpPr>
        <xdr:cNvPr id="85" name="テキスト ボックス 84"/>
        <xdr:cNvSpPr txBox="1"/>
      </xdr:nvSpPr>
      <xdr:spPr>
        <a:xfrm>
          <a:off x="1784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1575</xdr:rowOff>
    </xdr:from>
    <xdr:to>
      <xdr:col>6</xdr:col>
      <xdr:colOff>38100</xdr:colOff>
      <xdr:row>35</xdr:row>
      <xdr:rowOff>103175</xdr:rowOff>
    </xdr:to>
    <xdr:sp macro="" textlink="">
      <xdr:nvSpPr>
        <xdr:cNvPr id="86" name="楕円 85"/>
        <xdr:cNvSpPr/>
      </xdr:nvSpPr>
      <xdr:spPr>
        <a:xfrm>
          <a:off x="1079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94302</xdr:rowOff>
    </xdr:from>
    <xdr:ext cx="469744" cy="259045"/>
    <xdr:sp macro="" textlink="">
      <xdr:nvSpPr>
        <xdr:cNvPr id="87" name="テキスト ボックス 86"/>
        <xdr:cNvSpPr txBox="1"/>
      </xdr:nvSpPr>
      <xdr:spPr>
        <a:xfrm>
          <a:off x="895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40419</xdr:rowOff>
    </xdr:from>
    <xdr:to>
      <xdr:col>24</xdr:col>
      <xdr:colOff>63500</xdr:colOff>
      <xdr:row>59</xdr:row>
      <xdr:rowOff>110775</xdr:rowOff>
    </xdr:to>
    <xdr:cxnSp macro="">
      <xdr:nvCxnSpPr>
        <xdr:cNvPr id="117" name="直線コネクタ 116"/>
        <xdr:cNvCxnSpPr/>
      </xdr:nvCxnSpPr>
      <xdr:spPr>
        <a:xfrm flipV="1">
          <a:off x="3797300" y="9470169"/>
          <a:ext cx="838200" cy="7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110775</xdr:rowOff>
    </xdr:from>
    <xdr:to>
      <xdr:col>19</xdr:col>
      <xdr:colOff>177800</xdr:colOff>
      <xdr:row>59</xdr:row>
      <xdr:rowOff>135813</xdr:rowOff>
    </xdr:to>
    <xdr:cxnSp macro="">
      <xdr:nvCxnSpPr>
        <xdr:cNvPr id="120" name="直線コネクタ 119"/>
        <xdr:cNvCxnSpPr/>
      </xdr:nvCxnSpPr>
      <xdr:spPr>
        <a:xfrm flipV="1">
          <a:off x="2908300" y="10226325"/>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120582</xdr:rowOff>
    </xdr:from>
    <xdr:to>
      <xdr:col>15</xdr:col>
      <xdr:colOff>50800</xdr:colOff>
      <xdr:row>59</xdr:row>
      <xdr:rowOff>135813</xdr:rowOff>
    </xdr:to>
    <xdr:cxnSp macro="">
      <xdr:nvCxnSpPr>
        <xdr:cNvPr id="123" name="直線コネクタ 122"/>
        <xdr:cNvCxnSpPr/>
      </xdr:nvCxnSpPr>
      <xdr:spPr>
        <a:xfrm>
          <a:off x="2019300" y="10236132"/>
          <a:ext cx="889000" cy="1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120582</xdr:rowOff>
    </xdr:from>
    <xdr:to>
      <xdr:col>10</xdr:col>
      <xdr:colOff>114300</xdr:colOff>
      <xdr:row>59</xdr:row>
      <xdr:rowOff>130838</xdr:rowOff>
    </xdr:to>
    <xdr:cxnSp macro="">
      <xdr:nvCxnSpPr>
        <xdr:cNvPr id="126" name="直線コネクタ 125"/>
        <xdr:cNvCxnSpPr/>
      </xdr:nvCxnSpPr>
      <xdr:spPr>
        <a:xfrm flipV="1">
          <a:off x="1130300" y="1023613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161069</xdr:rowOff>
    </xdr:from>
    <xdr:to>
      <xdr:col>24</xdr:col>
      <xdr:colOff>114300</xdr:colOff>
      <xdr:row>55</xdr:row>
      <xdr:rowOff>91219</xdr:rowOff>
    </xdr:to>
    <xdr:sp macro="" textlink="">
      <xdr:nvSpPr>
        <xdr:cNvPr id="136" name="楕円 135"/>
        <xdr:cNvSpPr/>
      </xdr:nvSpPr>
      <xdr:spPr>
        <a:xfrm>
          <a:off x="4584700" y="94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75996</xdr:rowOff>
    </xdr:from>
    <xdr:ext cx="599010" cy="259045"/>
    <xdr:sp macro="" textlink="">
      <xdr:nvSpPr>
        <xdr:cNvPr id="137" name="総務費該当値テキスト"/>
        <xdr:cNvSpPr txBox="1"/>
      </xdr:nvSpPr>
      <xdr:spPr>
        <a:xfrm>
          <a:off x="4686300" y="933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59975</xdr:rowOff>
    </xdr:from>
    <xdr:to>
      <xdr:col>20</xdr:col>
      <xdr:colOff>38100</xdr:colOff>
      <xdr:row>59</xdr:row>
      <xdr:rowOff>161575</xdr:rowOff>
    </xdr:to>
    <xdr:sp macro="" textlink="">
      <xdr:nvSpPr>
        <xdr:cNvPr id="138" name="楕円 137"/>
        <xdr:cNvSpPr/>
      </xdr:nvSpPr>
      <xdr:spPr>
        <a:xfrm>
          <a:off x="3746500" y="101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152702</xdr:rowOff>
    </xdr:from>
    <xdr:ext cx="534377" cy="259045"/>
    <xdr:sp macro="" textlink="">
      <xdr:nvSpPr>
        <xdr:cNvPr id="139" name="テキスト ボックス 138"/>
        <xdr:cNvSpPr txBox="1"/>
      </xdr:nvSpPr>
      <xdr:spPr>
        <a:xfrm>
          <a:off x="3530111" y="102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85013</xdr:rowOff>
    </xdr:from>
    <xdr:to>
      <xdr:col>15</xdr:col>
      <xdr:colOff>101600</xdr:colOff>
      <xdr:row>60</xdr:row>
      <xdr:rowOff>15163</xdr:rowOff>
    </xdr:to>
    <xdr:sp macro="" textlink="">
      <xdr:nvSpPr>
        <xdr:cNvPr id="140" name="楕円 139"/>
        <xdr:cNvSpPr/>
      </xdr:nvSpPr>
      <xdr:spPr>
        <a:xfrm>
          <a:off x="2857500" y="102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6290</xdr:rowOff>
    </xdr:from>
    <xdr:ext cx="534377" cy="259045"/>
    <xdr:sp macro="" textlink="">
      <xdr:nvSpPr>
        <xdr:cNvPr id="141" name="テキスト ボックス 140"/>
        <xdr:cNvSpPr txBox="1"/>
      </xdr:nvSpPr>
      <xdr:spPr>
        <a:xfrm>
          <a:off x="2641111" y="102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69782</xdr:rowOff>
    </xdr:from>
    <xdr:to>
      <xdr:col>10</xdr:col>
      <xdr:colOff>165100</xdr:colOff>
      <xdr:row>59</xdr:row>
      <xdr:rowOff>171382</xdr:rowOff>
    </xdr:to>
    <xdr:sp macro="" textlink="">
      <xdr:nvSpPr>
        <xdr:cNvPr id="142" name="楕円 141"/>
        <xdr:cNvSpPr/>
      </xdr:nvSpPr>
      <xdr:spPr>
        <a:xfrm>
          <a:off x="1968500" y="101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162509</xdr:rowOff>
    </xdr:from>
    <xdr:ext cx="534377" cy="259045"/>
    <xdr:sp macro="" textlink="">
      <xdr:nvSpPr>
        <xdr:cNvPr id="143" name="テキスト ボックス 142"/>
        <xdr:cNvSpPr txBox="1"/>
      </xdr:nvSpPr>
      <xdr:spPr>
        <a:xfrm>
          <a:off x="1752111" y="102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80038</xdr:rowOff>
    </xdr:from>
    <xdr:to>
      <xdr:col>6</xdr:col>
      <xdr:colOff>38100</xdr:colOff>
      <xdr:row>60</xdr:row>
      <xdr:rowOff>10188</xdr:rowOff>
    </xdr:to>
    <xdr:sp macro="" textlink="">
      <xdr:nvSpPr>
        <xdr:cNvPr id="144" name="楕円 143"/>
        <xdr:cNvSpPr/>
      </xdr:nvSpPr>
      <xdr:spPr>
        <a:xfrm>
          <a:off x="1079500" y="101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1315</xdr:rowOff>
    </xdr:from>
    <xdr:ext cx="534377" cy="259045"/>
    <xdr:sp macro="" textlink="">
      <xdr:nvSpPr>
        <xdr:cNvPr id="145" name="テキスト ボックス 144"/>
        <xdr:cNvSpPr txBox="1"/>
      </xdr:nvSpPr>
      <xdr:spPr>
        <a:xfrm>
          <a:off x="863111" y="10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75681</xdr:rowOff>
    </xdr:from>
    <xdr:to>
      <xdr:col>24</xdr:col>
      <xdr:colOff>63500</xdr:colOff>
      <xdr:row>75</xdr:row>
      <xdr:rowOff>138013</xdr:rowOff>
    </xdr:to>
    <xdr:cxnSp macro="">
      <xdr:nvCxnSpPr>
        <xdr:cNvPr id="177" name="直線コネクタ 176"/>
        <xdr:cNvCxnSpPr/>
      </xdr:nvCxnSpPr>
      <xdr:spPr>
        <a:xfrm flipV="1">
          <a:off x="3797300" y="12934431"/>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138013</xdr:rowOff>
    </xdr:from>
    <xdr:to>
      <xdr:col>19</xdr:col>
      <xdr:colOff>177800</xdr:colOff>
      <xdr:row>76</xdr:row>
      <xdr:rowOff>25606</xdr:rowOff>
    </xdr:to>
    <xdr:cxnSp macro="">
      <xdr:nvCxnSpPr>
        <xdr:cNvPr id="180" name="直線コネクタ 179"/>
        <xdr:cNvCxnSpPr/>
      </xdr:nvCxnSpPr>
      <xdr:spPr>
        <a:xfrm flipV="1">
          <a:off x="2908300" y="12996763"/>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25606</xdr:rowOff>
    </xdr:from>
    <xdr:to>
      <xdr:col>15</xdr:col>
      <xdr:colOff>50800</xdr:colOff>
      <xdr:row>76</xdr:row>
      <xdr:rowOff>67844</xdr:rowOff>
    </xdr:to>
    <xdr:cxnSp macro="">
      <xdr:nvCxnSpPr>
        <xdr:cNvPr id="183" name="直線コネクタ 182"/>
        <xdr:cNvCxnSpPr/>
      </xdr:nvCxnSpPr>
      <xdr:spPr>
        <a:xfrm flipV="1">
          <a:off x="2019300" y="13055806"/>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59778</xdr:rowOff>
    </xdr:from>
    <xdr:to>
      <xdr:col>10</xdr:col>
      <xdr:colOff>114300</xdr:colOff>
      <xdr:row>76</xdr:row>
      <xdr:rowOff>67844</xdr:rowOff>
    </xdr:to>
    <xdr:cxnSp macro="">
      <xdr:nvCxnSpPr>
        <xdr:cNvPr id="186" name="直線コネクタ 185"/>
        <xdr:cNvCxnSpPr/>
      </xdr:nvCxnSpPr>
      <xdr:spPr>
        <a:xfrm>
          <a:off x="1130300" y="13089978"/>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24881</xdr:rowOff>
    </xdr:from>
    <xdr:to>
      <xdr:col>24</xdr:col>
      <xdr:colOff>114300</xdr:colOff>
      <xdr:row>75</xdr:row>
      <xdr:rowOff>126481</xdr:rowOff>
    </xdr:to>
    <xdr:sp macro="" textlink="">
      <xdr:nvSpPr>
        <xdr:cNvPr id="196" name="楕円 195"/>
        <xdr:cNvSpPr/>
      </xdr:nvSpPr>
      <xdr:spPr>
        <a:xfrm>
          <a:off x="4584700" y="128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3308</xdr:rowOff>
    </xdr:from>
    <xdr:ext cx="599010" cy="259045"/>
    <xdr:sp macro="" textlink="">
      <xdr:nvSpPr>
        <xdr:cNvPr id="197" name="民生費該当値テキスト"/>
        <xdr:cNvSpPr txBox="1"/>
      </xdr:nvSpPr>
      <xdr:spPr>
        <a:xfrm>
          <a:off x="4686300" y="1286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87213</xdr:rowOff>
    </xdr:from>
    <xdr:to>
      <xdr:col>20</xdr:col>
      <xdr:colOff>38100</xdr:colOff>
      <xdr:row>76</xdr:row>
      <xdr:rowOff>17363</xdr:rowOff>
    </xdr:to>
    <xdr:sp macro="" textlink="">
      <xdr:nvSpPr>
        <xdr:cNvPr id="198" name="楕円 197"/>
        <xdr:cNvSpPr/>
      </xdr:nvSpPr>
      <xdr:spPr>
        <a:xfrm>
          <a:off x="3746500" y="129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8490</xdr:rowOff>
    </xdr:from>
    <xdr:ext cx="599010" cy="259045"/>
    <xdr:sp macro="" textlink="">
      <xdr:nvSpPr>
        <xdr:cNvPr id="199" name="テキスト ボックス 198"/>
        <xdr:cNvSpPr txBox="1"/>
      </xdr:nvSpPr>
      <xdr:spPr>
        <a:xfrm>
          <a:off x="3497795" y="130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146256</xdr:rowOff>
    </xdr:from>
    <xdr:to>
      <xdr:col>15</xdr:col>
      <xdr:colOff>101600</xdr:colOff>
      <xdr:row>76</xdr:row>
      <xdr:rowOff>76406</xdr:rowOff>
    </xdr:to>
    <xdr:sp macro="" textlink="">
      <xdr:nvSpPr>
        <xdr:cNvPr id="200" name="楕円 199"/>
        <xdr:cNvSpPr/>
      </xdr:nvSpPr>
      <xdr:spPr>
        <a:xfrm>
          <a:off x="2857500" y="130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67533</xdr:rowOff>
    </xdr:from>
    <xdr:ext cx="599010" cy="259045"/>
    <xdr:sp macro="" textlink="">
      <xdr:nvSpPr>
        <xdr:cNvPr id="201" name="テキスト ボックス 200"/>
        <xdr:cNvSpPr txBox="1"/>
      </xdr:nvSpPr>
      <xdr:spPr>
        <a:xfrm>
          <a:off x="2608795" y="1309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17044</xdr:rowOff>
    </xdr:from>
    <xdr:to>
      <xdr:col>10</xdr:col>
      <xdr:colOff>165100</xdr:colOff>
      <xdr:row>76</xdr:row>
      <xdr:rowOff>118644</xdr:rowOff>
    </xdr:to>
    <xdr:sp macro="" textlink="">
      <xdr:nvSpPr>
        <xdr:cNvPr id="202" name="楕円 201"/>
        <xdr:cNvSpPr/>
      </xdr:nvSpPr>
      <xdr:spPr>
        <a:xfrm>
          <a:off x="1968500" y="13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109771</xdr:rowOff>
    </xdr:from>
    <xdr:ext cx="599010" cy="259045"/>
    <xdr:sp macro="" textlink="">
      <xdr:nvSpPr>
        <xdr:cNvPr id="203" name="テキスト ボックス 202"/>
        <xdr:cNvSpPr txBox="1"/>
      </xdr:nvSpPr>
      <xdr:spPr>
        <a:xfrm>
          <a:off x="1719795" y="1313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8978</xdr:rowOff>
    </xdr:from>
    <xdr:to>
      <xdr:col>6</xdr:col>
      <xdr:colOff>38100</xdr:colOff>
      <xdr:row>76</xdr:row>
      <xdr:rowOff>110578</xdr:rowOff>
    </xdr:to>
    <xdr:sp macro="" textlink="">
      <xdr:nvSpPr>
        <xdr:cNvPr id="204" name="楕円 203"/>
        <xdr:cNvSpPr/>
      </xdr:nvSpPr>
      <xdr:spPr>
        <a:xfrm>
          <a:off x="1079500" y="130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101705</xdr:rowOff>
    </xdr:from>
    <xdr:ext cx="599010" cy="259045"/>
    <xdr:sp macro="" textlink="">
      <xdr:nvSpPr>
        <xdr:cNvPr id="205" name="テキスト ボックス 204"/>
        <xdr:cNvSpPr txBox="1"/>
      </xdr:nvSpPr>
      <xdr:spPr>
        <a:xfrm>
          <a:off x="830795" y="131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70917</xdr:rowOff>
    </xdr:from>
    <xdr:to>
      <xdr:col>24</xdr:col>
      <xdr:colOff>63500</xdr:colOff>
      <xdr:row>97</xdr:row>
      <xdr:rowOff>91021</xdr:rowOff>
    </xdr:to>
    <xdr:cxnSp macro="">
      <xdr:nvCxnSpPr>
        <xdr:cNvPr id="234" name="直線コネクタ 233"/>
        <xdr:cNvCxnSpPr/>
      </xdr:nvCxnSpPr>
      <xdr:spPr>
        <a:xfrm flipV="1">
          <a:off x="3797300" y="16701567"/>
          <a:ext cx="8382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91021</xdr:rowOff>
    </xdr:from>
    <xdr:to>
      <xdr:col>19</xdr:col>
      <xdr:colOff>177800</xdr:colOff>
      <xdr:row>97</xdr:row>
      <xdr:rowOff>113055</xdr:rowOff>
    </xdr:to>
    <xdr:cxnSp macro="">
      <xdr:nvCxnSpPr>
        <xdr:cNvPr id="237" name="直線コネクタ 236"/>
        <xdr:cNvCxnSpPr/>
      </xdr:nvCxnSpPr>
      <xdr:spPr>
        <a:xfrm flipV="1">
          <a:off x="2908300" y="16721671"/>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113055</xdr:rowOff>
    </xdr:from>
    <xdr:to>
      <xdr:col>15</xdr:col>
      <xdr:colOff>50800</xdr:colOff>
      <xdr:row>97</xdr:row>
      <xdr:rowOff>123825</xdr:rowOff>
    </xdr:to>
    <xdr:cxnSp macro="">
      <xdr:nvCxnSpPr>
        <xdr:cNvPr id="240" name="直線コネクタ 239"/>
        <xdr:cNvCxnSpPr/>
      </xdr:nvCxnSpPr>
      <xdr:spPr>
        <a:xfrm flipV="1">
          <a:off x="2019300" y="16743705"/>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111303</xdr:rowOff>
    </xdr:from>
    <xdr:to>
      <xdr:col>10</xdr:col>
      <xdr:colOff>114300</xdr:colOff>
      <xdr:row>97</xdr:row>
      <xdr:rowOff>123825</xdr:rowOff>
    </xdr:to>
    <xdr:cxnSp macro="">
      <xdr:nvCxnSpPr>
        <xdr:cNvPr id="243" name="直線コネクタ 242"/>
        <xdr:cNvCxnSpPr/>
      </xdr:nvCxnSpPr>
      <xdr:spPr>
        <a:xfrm>
          <a:off x="1130300" y="16741953"/>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20117</xdr:rowOff>
    </xdr:from>
    <xdr:to>
      <xdr:col>24</xdr:col>
      <xdr:colOff>114300</xdr:colOff>
      <xdr:row>97</xdr:row>
      <xdr:rowOff>121717</xdr:rowOff>
    </xdr:to>
    <xdr:sp macro="" textlink="">
      <xdr:nvSpPr>
        <xdr:cNvPr id="253" name="楕円 252"/>
        <xdr:cNvSpPr/>
      </xdr:nvSpPr>
      <xdr:spPr>
        <a:xfrm>
          <a:off x="4584700" y="166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106494</xdr:rowOff>
    </xdr:from>
    <xdr:ext cx="534377" cy="259045"/>
    <xdr:sp macro="" textlink="">
      <xdr:nvSpPr>
        <xdr:cNvPr id="254" name="衛生費該当値テキスト"/>
        <xdr:cNvSpPr txBox="1"/>
      </xdr:nvSpPr>
      <xdr:spPr>
        <a:xfrm>
          <a:off x="4686300" y="165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40221</xdr:rowOff>
    </xdr:from>
    <xdr:to>
      <xdr:col>20</xdr:col>
      <xdr:colOff>38100</xdr:colOff>
      <xdr:row>97</xdr:row>
      <xdr:rowOff>141821</xdr:rowOff>
    </xdr:to>
    <xdr:sp macro="" textlink="">
      <xdr:nvSpPr>
        <xdr:cNvPr id="255" name="楕円 254"/>
        <xdr:cNvSpPr/>
      </xdr:nvSpPr>
      <xdr:spPr>
        <a:xfrm>
          <a:off x="3746500" y="166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132948</xdr:rowOff>
    </xdr:from>
    <xdr:ext cx="534377" cy="259045"/>
    <xdr:sp macro="" textlink="">
      <xdr:nvSpPr>
        <xdr:cNvPr id="256" name="テキスト ボックス 255"/>
        <xdr:cNvSpPr txBox="1"/>
      </xdr:nvSpPr>
      <xdr:spPr>
        <a:xfrm>
          <a:off x="3530111" y="167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62255</xdr:rowOff>
    </xdr:from>
    <xdr:to>
      <xdr:col>15</xdr:col>
      <xdr:colOff>101600</xdr:colOff>
      <xdr:row>97</xdr:row>
      <xdr:rowOff>163855</xdr:rowOff>
    </xdr:to>
    <xdr:sp macro="" textlink="">
      <xdr:nvSpPr>
        <xdr:cNvPr id="257" name="楕円 256"/>
        <xdr:cNvSpPr/>
      </xdr:nvSpPr>
      <xdr:spPr>
        <a:xfrm>
          <a:off x="2857500" y="166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154982</xdr:rowOff>
    </xdr:from>
    <xdr:ext cx="534377" cy="259045"/>
    <xdr:sp macro="" textlink="">
      <xdr:nvSpPr>
        <xdr:cNvPr id="258" name="テキスト ボックス 257"/>
        <xdr:cNvSpPr txBox="1"/>
      </xdr:nvSpPr>
      <xdr:spPr>
        <a:xfrm>
          <a:off x="2641111" y="167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73025</xdr:rowOff>
    </xdr:from>
    <xdr:to>
      <xdr:col>10</xdr:col>
      <xdr:colOff>165100</xdr:colOff>
      <xdr:row>98</xdr:row>
      <xdr:rowOff>3175</xdr:rowOff>
    </xdr:to>
    <xdr:sp macro="" textlink="">
      <xdr:nvSpPr>
        <xdr:cNvPr id="259" name="楕円 258"/>
        <xdr:cNvSpPr/>
      </xdr:nvSpPr>
      <xdr:spPr>
        <a:xfrm>
          <a:off x="1968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165752</xdr:rowOff>
    </xdr:from>
    <xdr:ext cx="534377" cy="259045"/>
    <xdr:sp macro="" textlink="">
      <xdr:nvSpPr>
        <xdr:cNvPr id="260" name="テキスト ボックス 259"/>
        <xdr:cNvSpPr txBox="1"/>
      </xdr:nvSpPr>
      <xdr:spPr>
        <a:xfrm>
          <a:off x="1752111" y="167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61" name="楕円 260"/>
        <xdr:cNvSpPr/>
      </xdr:nvSpPr>
      <xdr:spPr>
        <a:xfrm>
          <a:off x="1079500" y="166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62" name="テキスト ボックス 261"/>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99695</xdr:rowOff>
    </xdr:from>
    <xdr:to>
      <xdr:col>55</xdr:col>
      <xdr:colOff>0</xdr:colOff>
      <xdr:row>38</xdr:row>
      <xdr:rowOff>100076</xdr:rowOff>
    </xdr:to>
    <xdr:cxnSp macro="">
      <xdr:nvCxnSpPr>
        <xdr:cNvPr id="291" name="直線コネクタ 290"/>
        <xdr:cNvCxnSpPr/>
      </xdr:nvCxnSpPr>
      <xdr:spPr>
        <a:xfrm flipV="1">
          <a:off x="9639300" y="66147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xdr:rowOff>
    </xdr:from>
    <xdr:to>
      <xdr:col>50</xdr:col>
      <xdr:colOff>114300</xdr:colOff>
      <xdr:row>38</xdr:row>
      <xdr:rowOff>100076</xdr:rowOff>
    </xdr:to>
    <xdr:cxnSp macro="">
      <xdr:nvCxnSpPr>
        <xdr:cNvPr id="294" name="直線コネクタ 293"/>
        <xdr:cNvCxnSpPr/>
      </xdr:nvCxnSpPr>
      <xdr:spPr>
        <a:xfrm>
          <a:off x="8750300" y="6524498"/>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635</xdr:rowOff>
    </xdr:from>
    <xdr:to>
      <xdr:col>45</xdr:col>
      <xdr:colOff>177800</xdr:colOff>
      <xdr:row>38</xdr:row>
      <xdr:rowOff>9398</xdr:rowOff>
    </xdr:to>
    <xdr:cxnSp macro="">
      <xdr:nvCxnSpPr>
        <xdr:cNvPr id="297" name="直線コネクタ 296"/>
        <xdr:cNvCxnSpPr/>
      </xdr:nvCxnSpPr>
      <xdr:spPr>
        <a:xfrm>
          <a:off x="7861300" y="5658485"/>
          <a:ext cx="889000" cy="86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635</xdr:rowOff>
    </xdr:from>
    <xdr:to>
      <xdr:col>41</xdr:col>
      <xdr:colOff>50800</xdr:colOff>
      <xdr:row>38</xdr:row>
      <xdr:rowOff>44069</xdr:rowOff>
    </xdr:to>
    <xdr:cxnSp macro="">
      <xdr:nvCxnSpPr>
        <xdr:cNvPr id="300" name="直線コネクタ 299"/>
        <xdr:cNvCxnSpPr/>
      </xdr:nvCxnSpPr>
      <xdr:spPr>
        <a:xfrm flipV="1">
          <a:off x="6972300" y="5658485"/>
          <a:ext cx="889000" cy="9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48895</xdr:rowOff>
    </xdr:from>
    <xdr:to>
      <xdr:col>55</xdr:col>
      <xdr:colOff>50800</xdr:colOff>
      <xdr:row>38</xdr:row>
      <xdr:rowOff>150495</xdr:rowOff>
    </xdr:to>
    <xdr:sp macro="" textlink="">
      <xdr:nvSpPr>
        <xdr:cNvPr id="310" name="楕円 309"/>
        <xdr:cNvSpPr/>
      </xdr:nvSpPr>
      <xdr:spPr>
        <a:xfrm>
          <a:off x="104267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135272</xdr:rowOff>
    </xdr:from>
    <xdr:ext cx="378565" cy="259045"/>
    <xdr:sp macro="" textlink="">
      <xdr:nvSpPr>
        <xdr:cNvPr id="311" name="労働費該当値テキスト"/>
        <xdr:cNvSpPr txBox="1"/>
      </xdr:nvSpPr>
      <xdr:spPr>
        <a:xfrm>
          <a:off x="10528300" y="647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49276</xdr:rowOff>
    </xdr:from>
    <xdr:to>
      <xdr:col>50</xdr:col>
      <xdr:colOff>165100</xdr:colOff>
      <xdr:row>38</xdr:row>
      <xdr:rowOff>150876</xdr:rowOff>
    </xdr:to>
    <xdr:sp macro="" textlink="">
      <xdr:nvSpPr>
        <xdr:cNvPr id="312" name="楕円 311"/>
        <xdr:cNvSpPr/>
      </xdr:nvSpPr>
      <xdr:spPr>
        <a:xfrm>
          <a:off x="9588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142003</xdr:rowOff>
    </xdr:from>
    <xdr:ext cx="378565" cy="259045"/>
    <xdr:sp macro="" textlink="">
      <xdr:nvSpPr>
        <xdr:cNvPr id="313" name="テキスト ボックス 312"/>
        <xdr:cNvSpPr txBox="1"/>
      </xdr:nvSpPr>
      <xdr:spPr>
        <a:xfrm>
          <a:off x="9450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4" name="楕円 313"/>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15" name="テキスト ボックス 314"/>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121285</xdr:rowOff>
    </xdr:from>
    <xdr:to>
      <xdr:col>41</xdr:col>
      <xdr:colOff>101600</xdr:colOff>
      <xdr:row>33</xdr:row>
      <xdr:rowOff>51435</xdr:rowOff>
    </xdr:to>
    <xdr:sp macro="" textlink="">
      <xdr:nvSpPr>
        <xdr:cNvPr id="316" name="楕円 315"/>
        <xdr:cNvSpPr/>
      </xdr:nvSpPr>
      <xdr:spPr>
        <a:xfrm>
          <a:off x="7810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67962</xdr:rowOff>
    </xdr:from>
    <xdr:ext cx="469744" cy="259045"/>
    <xdr:sp macro="" textlink="">
      <xdr:nvSpPr>
        <xdr:cNvPr id="317" name="テキスト ボックス 316"/>
        <xdr:cNvSpPr txBox="1"/>
      </xdr:nvSpPr>
      <xdr:spPr>
        <a:xfrm>
          <a:off x="7626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164719</xdr:rowOff>
    </xdr:from>
    <xdr:to>
      <xdr:col>36</xdr:col>
      <xdr:colOff>165100</xdr:colOff>
      <xdr:row>38</xdr:row>
      <xdr:rowOff>94869</xdr:rowOff>
    </xdr:to>
    <xdr:sp macro="" textlink="">
      <xdr:nvSpPr>
        <xdr:cNvPr id="318" name="楕円 317"/>
        <xdr:cNvSpPr/>
      </xdr:nvSpPr>
      <xdr:spPr>
        <a:xfrm>
          <a:off x="692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85996</xdr:rowOff>
    </xdr:from>
    <xdr:ext cx="378565" cy="259045"/>
    <xdr:sp macro="" textlink="">
      <xdr:nvSpPr>
        <xdr:cNvPr id="319" name="テキスト ボックス 318"/>
        <xdr:cNvSpPr txBox="1"/>
      </xdr:nvSpPr>
      <xdr:spPr>
        <a:xfrm>
          <a:off x="6783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12533</xdr:rowOff>
    </xdr:from>
    <xdr:to>
      <xdr:col>55</xdr:col>
      <xdr:colOff>0</xdr:colOff>
      <xdr:row>59</xdr:row>
      <xdr:rowOff>29449</xdr:rowOff>
    </xdr:to>
    <xdr:cxnSp macro="">
      <xdr:nvCxnSpPr>
        <xdr:cNvPr id="350" name="直線コネクタ 349"/>
        <xdr:cNvCxnSpPr/>
      </xdr:nvCxnSpPr>
      <xdr:spPr>
        <a:xfrm>
          <a:off x="9639300" y="1012808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12533</xdr:rowOff>
    </xdr:from>
    <xdr:to>
      <xdr:col>50</xdr:col>
      <xdr:colOff>114300</xdr:colOff>
      <xdr:row>59</xdr:row>
      <xdr:rowOff>16256</xdr:rowOff>
    </xdr:to>
    <xdr:cxnSp macro="">
      <xdr:nvCxnSpPr>
        <xdr:cNvPr id="353" name="直線コネクタ 352"/>
        <xdr:cNvCxnSpPr/>
      </xdr:nvCxnSpPr>
      <xdr:spPr>
        <a:xfrm flipV="1">
          <a:off x="8750300" y="10128083"/>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16256</xdr:rowOff>
    </xdr:from>
    <xdr:to>
      <xdr:col>45</xdr:col>
      <xdr:colOff>177800</xdr:colOff>
      <xdr:row>59</xdr:row>
      <xdr:rowOff>35916</xdr:rowOff>
    </xdr:to>
    <xdr:cxnSp macro="">
      <xdr:nvCxnSpPr>
        <xdr:cNvPr id="356" name="直線コネクタ 355"/>
        <xdr:cNvCxnSpPr/>
      </xdr:nvCxnSpPr>
      <xdr:spPr>
        <a:xfrm flipV="1">
          <a:off x="7861300" y="1013180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35916</xdr:rowOff>
    </xdr:from>
    <xdr:to>
      <xdr:col>41</xdr:col>
      <xdr:colOff>50800</xdr:colOff>
      <xdr:row>59</xdr:row>
      <xdr:rowOff>43982</xdr:rowOff>
    </xdr:to>
    <xdr:cxnSp macro="">
      <xdr:nvCxnSpPr>
        <xdr:cNvPr id="359" name="直線コネクタ 358"/>
        <xdr:cNvCxnSpPr/>
      </xdr:nvCxnSpPr>
      <xdr:spPr>
        <a:xfrm flipV="1">
          <a:off x="6972300" y="10151466"/>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150099</xdr:rowOff>
    </xdr:from>
    <xdr:to>
      <xdr:col>55</xdr:col>
      <xdr:colOff>50800</xdr:colOff>
      <xdr:row>59</xdr:row>
      <xdr:rowOff>80249</xdr:rowOff>
    </xdr:to>
    <xdr:sp macro="" textlink="">
      <xdr:nvSpPr>
        <xdr:cNvPr id="369" name="楕円 368"/>
        <xdr:cNvSpPr/>
      </xdr:nvSpPr>
      <xdr:spPr>
        <a:xfrm>
          <a:off x="104267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65026</xdr:rowOff>
    </xdr:from>
    <xdr:ext cx="469744" cy="259045"/>
    <xdr:sp macro="" textlink="">
      <xdr:nvSpPr>
        <xdr:cNvPr id="370" name="農林水産業費該当値テキスト"/>
        <xdr:cNvSpPr txBox="1"/>
      </xdr:nvSpPr>
      <xdr:spPr>
        <a:xfrm>
          <a:off x="10528300" y="1000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133183</xdr:rowOff>
    </xdr:from>
    <xdr:to>
      <xdr:col>50</xdr:col>
      <xdr:colOff>165100</xdr:colOff>
      <xdr:row>59</xdr:row>
      <xdr:rowOff>63333</xdr:rowOff>
    </xdr:to>
    <xdr:sp macro="" textlink="">
      <xdr:nvSpPr>
        <xdr:cNvPr id="371" name="楕円 370"/>
        <xdr:cNvSpPr/>
      </xdr:nvSpPr>
      <xdr:spPr>
        <a:xfrm>
          <a:off x="9588500" y="1007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54460</xdr:rowOff>
    </xdr:from>
    <xdr:ext cx="469744" cy="259045"/>
    <xdr:sp macro="" textlink="">
      <xdr:nvSpPr>
        <xdr:cNvPr id="372" name="テキスト ボックス 371"/>
        <xdr:cNvSpPr txBox="1"/>
      </xdr:nvSpPr>
      <xdr:spPr>
        <a:xfrm>
          <a:off x="9404428" y="1017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136906</xdr:rowOff>
    </xdr:from>
    <xdr:to>
      <xdr:col>46</xdr:col>
      <xdr:colOff>38100</xdr:colOff>
      <xdr:row>59</xdr:row>
      <xdr:rowOff>67056</xdr:rowOff>
    </xdr:to>
    <xdr:sp macro="" textlink="">
      <xdr:nvSpPr>
        <xdr:cNvPr id="373" name="楕円 372"/>
        <xdr:cNvSpPr/>
      </xdr:nvSpPr>
      <xdr:spPr>
        <a:xfrm>
          <a:off x="8699500" y="100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58183</xdr:rowOff>
    </xdr:from>
    <xdr:ext cx="469744" cy="259045"/>
    <xdr:sp macro="" textlink="">
      <xdr:nvSpPr>
        <xdr:cNvPr id="374" name="テキスト ボックス 373"/>
        <xdr:cNvSpPr txBox="1"/>
      </xdr:nvSpPr>
      <xdr:spPr>
        <a:xfrm>
          <a:off x="8515428"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156566</xdr:rowOff>
    </xdr:from>
    <xdr:to>
      <xdr:col>41</xdr:col>
      <xdr:colOff>101600</xdr:colOff>
      <xdr:row>59</xdr:row>
      <xdr:rowOff>86716</xdr:rowOff>
    </xdr:to>
    <xdr:sp macro="" textlink="">
      <xdr:nvSpPr>
        <xdr:cNvPr id="375" name="楕円 374"/>
        <xdr:cNvSpPr/>
      </xdr:nvSpPr>
      <xdr:spPr>
        <a:xfrm>
          <a:off x="7810500" y="101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77843</xdr:rowOff>
    </xdr:from>
    <xdr:ext cx="469744" cy="259045"/>
    <xdr:sp macro="" textlink="">
      <xdr:nvSpPr>
        <xdr:cNvPr id="376" name="テキスト ボックス 375"/>
        <xdr:cNvSpPr txBox="1"/>
      </xdr:nvSpPr>
      <xdr:spPr>
        <a:xfrm>
          <a:off x="7626428" y="101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164632</xdr:rowOff>
    </xdr:from>
    <xdr:to>
      <xdr:col>36</xdr:col>
      <xdr:colOff>165100</xdr:colOff>
      <xdr:row>59</xdr:row>
      <xdr:rowOff>94782</xdr:rowOff>
    </xdr:to>
    <xdr:sp macro="" textlink="">
      <xdr:nvSpPr>
        <xdr:cNvPr id="377" name="楕円 376"/>
        <xdr:cNvSpPr/>
      </xdr:nvSpPr>
      <xdr:spPr>
        <a:xfrm>
          <a:off x="6921500" y="101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85909</xdr:rowOff>
    </xdr:from>
    <xdr:ext cx="469744" cy="259045"/>
    <xdr:sp macro="" textlink="">
      <xdr:nvSpPr>
        <xdr:cNvPr id="378" name="テキスト ボックス 377"/>
        <xdr:cNvSpPr txBox="1"/>
      </xdr:nvSpPr>
      <xdr:spPr>
        <a:xfrm>
          <a:off x="6737428" y="1020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58524</xdr:rowOff>
    </xdr:from>
    <xdr:to>
      <xdr:col>55</xdr:col>
      <xdr:colOff>0</xdr:colOff>
      <xdr:row>78</xdr:row>
      <xdr:rowOff>10427</xdr:rowOff>
    </xdr:to>
    <xdr:cxnSp macro="">
      <xdr:nvCxnSpPr>
        <xdr:cNvPr id="405" name="直線コネクタ 404"/>
        <xdr:cNvCxnSpPr/>
      </xdr:nvCxnSpPr>
      <xdr:spPr>
        <a:xfrm flipV="1">
          <a:off x="9639300" y="13260174"/>
          <a:ext cx="838200" cy="1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10427</xdr:rowOff>
    </xdr:from>
    <xdr:to>
      <xdr:col>50</xdr:col>
      <xdr:colOff>114300</xdr:colOff>
      <xdr:row>78</xdr:row>
      <xdr:rowOff>55666</xdr:rowOff>
    </xdr:to>
    <xdr:cxnSp macro="">
      <xdr:nvCxnSpPr>
        <xdr:cNvPr id="408" name="直線コネクタ 407"/>
        <xdr:cNvCxnSpPr/>
      </xdr:nvCxnSpPr>
      <xdr:spPr>
        <a:xfrm flipV="1">
          <a:off x="8750300" y="13383527"/>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55666</xdr:rowOff>
    </xdr:from>
    <xdr:to>
      <xdr:col>45</xdr:col>
      <xdr:colOff>177800</xdr:colOff>
      <xdr:row>78</xdr:row>
      <xdr:rowOff>57130</xdr:rowOff>
    </xdr:to>
    <xdr:cxnSp macro="">
      <xdr:nvCxnSpPr>
        <xdr:cNvPr id="411" name="直線コネクタ 410"/>
        <xdr:cNvCxnSpPr/>
      </xdr:nvCxnSpPr>
      <xdr:spPr>
        <a:xfrm flipV="1">
          <a:off x="7861300" y="13428766"/>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57130</xdr:rowOff>
    </xdr:from>
    <xdr:to>
      <xdr:col>41</xdr:col>
      <xdr:colOff>50800</xdr:colOff>
      <xdr:row>78</xdr:row>
      <xdr:rowOff>64627</xdr:rowOff>
    </xdr:to>
    <xdr:cxnSp macro="">
      <xdr:nvCxnSpPr>
        <xdr:cNvPr id="414" name="直線コネクタ 413"/>
        <xdr:cNvCxnSpPr/>
      </xdr:nvCxnSpPr>
      <xdr:spPr>
        <a:xfrm flipV="1">
          <a:off x="6972300" y="13430230"/>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7724</xdr:rowOff>
    </xdr:from>
    <xdr:to>
      <xdr:col>55</xdr:col>
      <xdr:colOff>50800</xdr:colOff>
      <xdr:row>77</xdr:row>
      <xdr:rowOff>109324</xdr:rowOff>
    </xdr:to>
    <xdr:sp macro="" textlink="">
      <xdr:nvSpPr>
        <xdr:cNvPr id="424" name="楕円 423"/>
        <xdr:cNvSpPr/>
      </xdr:nvSpPr>
      <xdr:spPr>
        <a:xfrm>
          <a:off x="10426700" y="1320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157601</xdr:rowOff>
    </xdr:from>
    <xdr:ext cx="534377" cy="259045"/>
    <xdr:sp macro="" textlink="">
      <xdr:nvSpPr>
        <xdr:cNvPr id="425" name="商工費該当値テキスト"/>
        <xdr:cNvSpPr txBox="1"/>
      </xdr:nvSpPr>
      <xdr:spPr>
        <a:xfrm>
          <a:off x="10528300" y="131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131077</xdr:rowOff>
    </xdr:from>
    <xdr:to>
      <xdr:col>50</xdr:col>
      <xdr:colOff>165100</xdr:colOff>
      <xdr:row>78</xdr:row>
      <xdr:rowOff>61227</xdr:rowOff>
    </xdr:to>
    <xdr:sp macro="" textlink="">
      <xdr:nvSpPr>
        <xdr:cNvPr id="426" name="楕円 425"/>
        <xdr:cNvSpPr/>
      </xdr:nvSpPr>
      <xdr:spPr>
        <a:xfrm>
          <a:off x="9588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52354</xdr:rowOff>
    </xdr:from>
    <xdr:ext cx="469744" cy="259045"/>
    <xdr:sp macro="" textlink="">
      <xdr:nvSpPr>
        <xdr:cNvPr id="427" name="テキスト ボックス 426"/>
        <xdr:cNvSpPr txBox="1"/>
      </xdr:nvSpPr>
      <xdr:spPr>
        <a:xfrm>
          <a:off x="9404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4866</xdr:rowOff>
    </xdr:from>
    <xdr:to>
      <xdr:col>46</xdr:col>
      <xdr:colOff>38100</xdr:colOff>
      <xdr:row>78</xdr:row>
      <xdr:rowOff>106466</xdr:rowOff>
    </xdr:to>
    <xdr:sp macro="" textlink="">
      <xdr:nvSpPr>
        <xdr:cNvPr id="428" name="楕円 427"/>
        <xdr:cNvSpPr/>
      </xdr:nvSpPr>
      <xdr:spPr>
        <a:xfrm>
          <a:off x="8699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97593</xdr:rowOff>
    </xdr:from>
    <xdr:ext cx="469744" cy="259045"/>
    <xdr:sp macro="" textlink="">
      <xdr:nvSpPr>
        <xdr:cNvPr id="429" name="テキスト ボックス 428"/>
        <xdr:cNvSpPr txBox="1"/>
      </xdr:nvSpPr>
      <xdr:spPr>
        <a:xfrm>
          <a:off x="8515428" y="134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6330</xdr:rowOff>
    </xdr:from>
    <xdr:to>
      <xdr:col>41</xdr:col>
      <xdr:colOff>101600</xdr:colOff>
      <xdr:row>78</xdr:row>
      <xdr:rowOff>107930</xdr:rowOff>
    </xdr:to>
    <xdr:sp macro="" textlink="">
      <xdr:nvSpPr>
        <xdr:cNvPr id="430" name="楕円 429"/>
        <xdr:cNvSpPr/>
      </xdr:nvSpPr>
      <xdr:spPr>
        <a:xfrm>
          <a:off x="7810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99057</xdr:rowOff>
    </xdr:from>
    <xdr:ext cx="469744" cy="259045"/>
    <xdr:sp macro="" textlink="">
      <xdr:nvSpPr>
        <xdr:cNvPr id="431" name="テキスト ボックス 430"/>
        <xdr:cNvSpPr txBox="1"/>
      </xdr:nvSpPr>
      <xdr:spPr>
        <a:xfrm>
          <a:off x="7626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13827</xdr:rowOff>
    </xdr:from>
    <xdr:to>
      <xdr:col>36</xdr:col>
      <xdr:colOff>165100</xdr:colOff>
      <xdr:row>78</xdr:row>
      <xdr:rowOff>115427</xdr:rowOff>
    </xdr:to>
    <xdr:sp macro="" textlink="">
      <xdr:nvSpPr>
        <xdr:cNvPr id="432" name="楕円 431"/>
        <xdr:cNvSpPr/>
      </xdr:nvSpPr>
      <xdr:spPr>
        <a:xfrm>
          <a:off x="6921500" y="133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106554</xdr:rowOff>
    </xdr:from>
    <xdr:ext cx="469744" cy="259045"/>
    <xdr:sp macro="" textlink="">
      <xdr:nvSpPr>
        <xdr:cNvPr id="433" name="テキスト ボックス 432"/>
        <xdr:cNvSpPr txBox="1"/>
      </xdr:nvSpPr>
      <xdr:spPr>
        <a:xfrm>
          <a:off x="6737428" y="1347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109741</xdr:rowOff>
    </xdr:from>
    <xdr:to>
      <xdr:col>55</xdr:col>
      <xdr:colOff>0</xdr:colOff>
      <xdr:row>97</xdr:row>
      <xdr:rowOff>129057</xdr:rowOff>
    </xdr:to>
    <xdr:cxnSp macro="">
      <xdr:nvCxnSpPr>
        <xdr:cNvPr id="462" name="直線コネクタ 461"/>
        <xdr:cNvCxnSpPr/>
      </xdr:nvCxnSpPr>
      <xdr:spPr>
        <a:xfrm>
          <a:off x="9639300" y="16740391"/>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109741</xdr:rowOff>
    </xdr:from>
    <xdr:to>
      <xdr:col>50</xdr:col>
      <xdr:colOff>114300</xdr:colOff>
      <xdr:row>97</xdr:row>
      <xdr:rowOff>122974</xdr:rowOff>
    </xdr:to>
    <xdr:cxnSp macro="">
      <xdr:nvCxnSpPr>
        <xdr:cNvPr id="465" name="直線コネクタ 464"/>
        <xdr:cNvCxnSpPr/>
      </xdr:nvCxnSpPr>
      <xdr:spPr>
        <a:xfrm flipV="1">
          <a:off x="8750300" y="16740391"/>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122937</xdr:rowOff>
    </xdr:from>
    <xdr:to>
      <xdr:col>45</xdr:col>
      <xdr:colOff>177800</xdr:colOff>
      <xdr:row>97</xdr:row>
      <xdr:rowOff>122974</xdr:rowOff>
    </xdr:to>
    <xdr:cxnSp macro="">
      <xdr:nvCxnSpPr>
        <xdr:cNvPr id="468" name="直線コネクタ 467"/>
        <xdr:cNvCxnSpPr/>
      </xdr:nvCxnSpPr>
      <xdr:spPr>
        <a:xfrm>
          <a:off x="7861300" y="1675358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97752</xdr:rowOff>
    </xdr:from>
    <xdr:to>
      <xdr:col>41</xdr:col>
      <xdr:colOff>50800</xdr:colOff>
      <xdr:row>97</xdr:row>
      <xdr:rowOff>122937</xdr:rowOff>
    </xdr:to>
    <xdr:cxnSp macro="">
      <xdr:nvCxnSpPr>
        <xdr:cNvPr id="471" name="直線コネクタ 470"/>
        <xdr:cNvCxnSpPr/>
      </xdr:nvCxnSpPr>
      <xdr:spPr>
        <a:xfrm>
          <a:off x="6972300" y="16728402"/>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78257</xdr:rowOff>
    </xdr:from>
    <xdr:to>
      <xdr:col>55</xdr:col>
      <xdr:colOff>50800</xdr:colOff>
      <xdr:row>98</xdr:row>
      <xdr:rowOff>8407</xdr:rowOff>
    </xdr:to>
    <xdr:sp macro="" textlink="">
      <xdr:nvSpPr>
        <xdr:cNvPr id="481" name="楕円 480"/>
        <xdr:cNvSpPr/>
      </xdr:nvSpPr>
      <xdr:spPr>
        <a:xfrm>
          <a:off x="10426700" y="167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164634</xdr:rowOff>
    </xdr:from>
    <xdr:ext cx="534377" cy="259045"/>
    <xdr:sp macro="" textlink="">
      <xdr:nvSpPr>
        <xdr:cNvPr id="482" name="土木費該当値テキスト"/>
        <xdr:cNvSpPr txBox="1"/>
      </xdr:nvSpPr>
      <xdr:spPr>
        <a:xfrm>
          <a:off x="10528300" y="166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58941</xdr:rowOff>
    </xdr:from>
    <xdr:to>
      <xdr:col>50</xdr:col>
      <xdr:colOff>165100</xdr:colOff>
      <xdr:row>97</xdr:row>
      <xdr:rowOff>160541</xdr:rowOff>
    </xdr:to>
    <xdr:sp macro="" textlink="">
      <xdr:nvSpPr>
        <xdr:cNvPr id="483" name="楕円 482"/>
        <xdr:cNvSpPr/>
      </xdr:nvSpPr>
      <xdr:spPr>
        <a:xfrm>
          <a:off x="9588500" y="166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151668</xdr:rowOff>
    </xdr:from>
    <xdr:ext cx="534377" cy="259045"/>
    <xdr:sp macro="" textlink="">
      <xdr:nvSpPr>
        <xdr:cNvPr id="484" name="テキスト ボックス 483"/>
        <xdr:cNvSpPr txBox="1"/>
      </xdr:nvSpPr>
      <xdr:spPr>
        <a:xfrm>
          <a:off x="9372111" y="167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72174</xdr:rowOff>
    </xdr:from>
    <xdr:to>
      <xdr:col>46</xdr:col>
      <xdr:colOff>38100</xdr:colOff>
      <xdr:row>98</xdr:row>
      <xdr:rowOff>2324</xdr:rowOff>
    </xdr:to>
    <xdr:sp macro="" textlink="">
      <xdr:nvSpPr>
        <xdr:cNvPr id="485" name="楕円 484"/>
        <xdr:cNvSpPr/>
      </xdr:nvSpPr>
      <xdr:spPr>
        <a:xfrm>
          <a:off x="86995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164901</xdr:rowOff>
    </xdr:from>
    <xdr:ext cx="534377" cy="259045"/>
    <xdr:sp macro="" textlink="">
      <xdr:nvSpPr>
        <xdr:cNvPr id="486" name="テキスト ボックス 485"/>
        <xdr:cNvSpPr txBox="1"/>
      </xdr:nvSpPr>
      <xdr:spPr>
        <a:xfrm>
          <a:off x="8483111"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72137</xdr:rowOff>
    </xdr:from>
    <xdr:to>
      <xdr:col>41</xdr:col>
      <xdr:colOff>101600</xdr:colOff>
      <xdr:row>98</xdr:row>
      <xdr:rowOff>2287</xdr:rowOff>
    </xdr:to>
    <xdr:sp macro="" textlink="">
      <xdr:nvSpPr>
        <xdr:cNvPr id="487" name="楕円 486"/>
        <xdr:cNvSpPr/>
      </xdr:nvSpPr>
      <xdr:spPr>
        <a:xfrm>
          <a:off x="7810500" y="167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164864</xdr:rowOff>
    </xdr:from>
    <xdr:ext cx="534377" cy="259045"/>
    <xdr:sp macro="" textlink="">
      <xdr:nvSpPr>
        <xdr:cNvPr id="488" name="テキスト ボックス 487"/>
        <xdr:cNvSpPr txBox="1"/>
      </xdr:nvSpPr>
      <xdr:spPr>
        <a:xfrm>
          <a:off x="7594111" y="16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46952</xdr:rowOff>
    </xdr:from>
    <xdr:to>
      <xdr:col>36</xdr:col>
      <xdr:colOff>165100</xdr:colOff>
      <xdr:row>97</xdr:row>
      <xdr:rowOff>148552</xdr:rowOff>
    </xdr:to>
    <xdr:sp macro="" textlink="">
      <xdr:nvSpPr>
        <xdr:cNvPr id="489" name="楕円 488"/>
        <xdr:cNvSpPr/>
      </xdr:nvSpPr>
      <xdr:spPr>
        <a:xfrm>
          <a:off x="69215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139679</xdr:rowOff>
    </xdr:from>
    <xdr:ext cx="534377" cy="259045"/>
    <xdr:sp macro="" textlink="">
      <xdr:nvSpPr>
        <xdr:cNvPr id="490" name="テキスト ボックス 489"/>
        <xdr:cNvSpPr txBox="1"/>
      </xdr:nvSpPr>
      <xdr:spPr>
        <a:xfrm>
          <a:off x="6705111" y="167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11970</xdr:rowOff>
    </xdr:from>
    <xdr:to>
      <xdr:col>85</xdr:col>
      <xdr:colOff>127000</xdr:colOff>
      <xdr:row>37</xdr:row>
      <xdr:rowOff>79292</xdr:rowOff>
    </xdr:to>
    <xdr:cxnSp macro="">
      <xdr:nvCxnSpPr>
        <xdr:cNvPr id="516" name="直線コネクタ 515"/>
        <xdr:cNvCxnSpPr/>
      </xdr:nvCxnSpPr>
      <xdr:spPr>
        <a:xfrm flipV="1">
          <a:off x="15481300" y="6355620"/>
          <a:ext cx="8382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52718</xdr:rowOff>
    </xdr:from>
    <xdr:to>
      <xdr:col>81</xdr:col>
      <xdr:colOff>50800</xdr:colOff>
      <xdr:row>37</xdr:row>
      <xdr:rowOff>79292</xdr:rowOff>
    </xdr:to>
    <xdr:cxnSp macro="">
      <xdr:nvCxnSpPr>
        <xdr:cNvPr id="519" name="直線コネクタ 518"/>
        <xdr:cNvCxnSpPr/>
      </xdr:nvCxnSpPr>
      <xdr:spPr>
        <a:xfrm>
          <a:off x="14592300" y="6396368"/>
          <a:ext cx="8890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52718</xdr:rowOff>
    </xdr:from>
    <xdr:to>
      <xdr:col>76</xdr:col>
      <xdr:colOff>114300</xdr:colOff>
      <xdr:row>37</xdr:row>
      <xdr:rowOff>117926</xdr:rowOff>
    </xdr:to>
    <xdr:cxnSp macro="">
      <xdr:nvCxnSpPr>
        <xdr:cNvPr id="522" name="直線コネクタ 521"/>
        <xdr:cNvCxnSpPr/>
      </xdr:nvCxnSpPr>
      <xdr:spPr>
        <a:xfrm flipV="1">
          <a:off x="13703300" y="6396368"/>
          <a:ext cx="889000" cy="6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117926</xdr:rowOff>
    </xdr:from>
    <xdr:to>
      <xdr:col>71</xdr:col>
      <xdr:colOff>177800</xdr:colOff>
      <xdr:row>37</xdr:row>
      <xdr:rowOff>153188</xdr:rowOff>
    </xdr:to>
    <xdr:cxnSp macro="">
      <xdr:nvCxnSpPr>
        <xdr:cNvPr id="525" name="直線コネクタ 524"/>
        <xdr:cNvCxnSpPr/>
      </xdr:nvCxnSpPr>
      <xdr:spPr>
        <a:xfrm flipV="1">
          <a:off x="12814300" y="6461576"/>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132620</xdr:rowOff>
    </xdr:from>
    <xdr:to>
      <xdr:col>85</xdr:col>
      <xdr:colOff>177800</xdr:colOff>
      <xdr:row>37</xdr:row>
      <xdr:rowOff>62770</xdr:rowOff>
    </xdr:to>
    <xdr:sp macro="" textlink="">
      <xdr:nvSpPr>
        <xdr:cNvPr id="535" name="楕円 534"/>
        <xdr:cNvSpPr/>
      </xdr:nvSpPr>
      <xdr:spPr>
        <a:xfrm>
          <a:off x="16268700" y="63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111047</xdr:rowOff>
    </xdr:from>
    <xdr:ext cx="534377" cy="259045"/>
    <xdr:sp macro="" textlink="">
      <xdr:nvSpPr>
        <xdr:cNvPr id="536" name="消防費該当値テキスト"/>
        <xdr:cNvSpPr txBox="1"/>
      </xdr:nvSpPr>
      <xdr:spPr>
        <a:xfrm>
          <a:off x="16370300" y="628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28492</xdr:rowOff>
    </xdr:from>
    <xdr:to>
      <xdr:col>81</xdr:col>
      <xdr:colOff>101600</xdr:colOff>
      <xdr:row>37</xdr:row>
      <xdr:rowOff>130092</xdr:rowOff>
    </xdr:to>
    <xdr:sp macro="" textlink="">
      <xdr:nvSpPr>
        <xdr:cNvPr id="537" name="楕円 536"/>
        <xdr:cNvSpPr/>
      </xdr:nvSpPr>
      <xdr:spPr>
        <a:xfrm>
          <a:off x="15430500" y="63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121219</xdr:rowOff>
    </xdr:from>
    <xdr:ext cx="534377" cy="259045"/>
    <xdr:sp macro="" textlink="">
      <xdr:nvSpPr>
        <xdr:cNvPr id="538" name="テキスト ボックス 537"/>
        <xdr:cNvSpPr txBox="1"/>
      </xdr:nvSpPr>
      <xdr:spPr>
        <a:xfrm>
          <a:off x="15214111" y="64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1918</xdr:rowOff>
    </xdr:from>
    <xdr:to>
      <xdr:col>76</xdr:col>
      <xdr:colOff>165100</xdr:colOff>
      <xdr:row>37</xdr:row>
      <xdr:rowOff>103518</xdr:rowOff>
    </xdr:to>
    <xdr:sp macro="" textlink="">
      <xdr:nvSpPr>
        <xdr:cNvPr id="539" name="楕円 538"/>
        <xdr:cNvSpPr/>
      </xdr:nvSpPr>
      <xdr:spPr>
        <a:xfrm>
          <a:off x="14541500" y="63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94645</xdr:rowOff>
    </xdr:from>
    <xdr:ext cx="534377" cy="259045"/>
    <xdr:sp macro="" textlink="">
      <xdr:nvSpPr>
        <xdr:cNvPr id="540" name="テキスト ボックス 539"/>
        <xdr:cNvSpPr txBox="1"/>
      </xdr:nvSpPr>
      <xdr:spPr>
        <a:xfrm>
          <a:off x="14325111" y="64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67126</xdr:rowOff>
    </xdr:from>
    <xdr:to>
      <xdr:col>72</xdr:col>
      <xdr:colOff>38100</xdr:colOff>
      <xdr:row>37</xdr:row>
      <xdr:rowOff>168726</xdr:rowOff>
    </xdr:to>
    <xdr:sp macro="" textlink="">
      <xdr:nvSpPr>
        <xdr:cNvPr id="541" name="楕円 540"/>
        <xdr:cNvSpPr/>
      </xdr:nvSpPr>
      <xdr:spPr>
        <a:xfrm>
          <a:off x="13652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159853</xdr:rowOff>
    </xdr:from>
    <xdr:ext cx="534377" cy="259045"/>
    <xdr:sp macro="" textlink="">
      <xdr:nvSpPr>
        <xdr:cNvPr id="542" name="テキスト ボックス 541"/>
        <xdr:cNvSpPr txBox="1"/>
      </xdr:nvSpPr>
      <xdr:spPr>
        <a:xfrm>
          <a:off x="13436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102388</xdr:rowOff>
    </xdr:from>
    <xdr:to>
      <xdr:col>67</xdr:col>
      <xdr:colOff>101600</xdr:colOff>
      <xdr:row>38</xdr:row>
      <xdr:rowOff>32538</xdr:rowOff>
    </xdr:to>
    <xdr:sp macro="" textlink="">
      <xdr:nvSpPr>
        <xdr:cNvPr id="543" name="楕円 542"/>
        <xdr:cNvSpPr/>
      </xdr:nvSpPr>
      <xdr:spPr>
        <a:xfrm>
          <a:off x="12763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23665</xdr:rowOff>
    </xdr:from>
    <xdr:ext cx="534377" cy="259045"/>
    <xdr:sp macro="" textlink="">
      <xdr:nvSpPr>
        <xdr:cNvPr id="544" name="テキスト ボックス 543"/>
        <xdr:cNvSpPr txBox="1"/>
      </xdr:nvSpPr>
      <xdr:spPr>
        <a:xfrm>
          <a:off x="12547111" y="65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147644</xdr:rowOff>
    </xdr:from>
    <xdr:to>
      <xdr:col>85</xdr:col>
      <xdr:colOff>127000</xdr:colOff>
      <xdr:row>56</xdr:row>
      <xdr:rowOff>15037</xdr:rowOff>
    </xdr:to>
    <xdr:cxnSp macro="">
      <xdr:nvCxnSpPr>
        <xdr:cNvPr id="574" name="直線コネクタ 573"/>
        <xdr:cNvCxnSpPr/>
      </xdr:nvCxnSpPr>
      <xdr:spPr>
        <a:xfrm flipV="1">
          <a:off x="15481300" y="9577394"/>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15037</xdr:rowOff>
    </xdr:from>
    <xdr:to>
      <xdr:col>81</xdr:col>
      <xdr:colOff>50800</xdr:colOff>
      <xdr:row>57</xdr:row>
      <xdr:rowOff>12618</xdr:rowOff>
    </xdr:to>
    <xdr:cxnSp macro="">
      <xdr:nvCxnSpPr>
        <xdr:cNvPr id="577" name="直線コネクタ 576"/>
        <xdr:cNvCxnSpPr/>
      </xdr:nvCxnSpPr>
      <xdr:spPr>
        <a:xfrm flipV="1">
          <a:off x="14592300" y="9616237"/>
          <a:ext cx="889000" cy="1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49384</xdr:rowOff>
    </xdr:from>
    <xdr:to>
      <xdr:col>76</xdr:col>
      <xdr:colOff>114300</xdr:colOff>
      <xdr:row>57</xdr:row>
      <xdr:rowOff>12618</xdr:rowOff>
    </xdr:to>
    <xdr:cxnSp macro="">
      <xdr:nvCxnSpPr>
        <xdr:cNvPr id="580" name="直線コネクタ 579"/>
        <xdr:cNvCxnSpPr/>
      </xdr:nvCxnSpPr>
      <xdr:spPr>
        <a:xfrm>
          <a:off x="13703300" y="9650584"/>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132690</xdr:rowOff>
    </xdr:from>
    <xdr:to>
      <xdr:col>71</xdr:col>
      <xdr:colOff>177800</xdr:colOff>
      <xdr:row>56</xdr:row>
      <xdr:rowOff>49384</xdr:rowOff>
    </xdr:to>
    <xdr:cxnSp macro="">
      <xdr:nvCxnSpPr>
        <xdr:cNvPr id="583" name="直線コネクタ 582"/>
        <xdr:cNvCxnSpPr/>
      </xdr:nvCxnSpPr>
      <xdr:spPr>
        <a:xfrm>
          <a:off x="12814300" y="9219540"/>
          <a:ext cx="889000" cy="4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96844</xdr:rowOff>
    </xdr:from>
    <xdr:to>
      <xdr:col>85</xdr:col>
      <xdr:colOff>177800</xdr:colOff>
      <xdr:row>56</xdr:row>
      <xdr:rowOff>26994</xdr:rowOff>
    </xdr:to>
    <xdr:sp macro="" textlink="">
      <xdr:nvSpPr>
        <xdr:cNvPr id="593" name="楕円 592"/>
        <xdr:cNvSpPr/>
      </xdr:nvSpPr>
      <xdr:spPr>
        <a:xfrm>
          <a:off x="16268700" y="95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75271</xdr:rowOff>
    </xdr:from>
    <xdr:ext cx="534377" cy="259045"/>
    <xdr:sp macro="" textlink="">
      <xdr:nvSpPr>
        <xdr:cNvPr id="594" name="教育費該当値テキスト"/>
        <xdr:cNvSpPr txBox="1"/>
      </xdr:nvSpPr>
      <xdr:spPr>
        <a:xfrm>
          <a:off x="16370300" y="9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135687</xdr:rowOff>
    </xdr:from>
    <xdr:to>
      <xdr:col>81</xdr:col>
      <xdr:colOff>101600</xdr:colOff>
      <xdr:row>56</xdr:row>
      <xdr:rowOff>65837</xdr:rowOff>
    </xdr:to>
    <xdr:sp macro="" textlink="">
      <xdr:nvSpPr>
        <xdr:cNvPr id="595" name="楕円 594"/>
        <xdr:cNvSpPr/>
      </xdr:nvSpPr>
      <xdr:spPr>
        <a:xfrm>
          <a:off x="15430500" y="95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82364</xdr:rowOff>
    </xdr:from>
    <xdr:ext cx="534377" cy="259045"/>
    <xdr:sp macro="" textlink="">
      <xdr:nvSpPr>
        <xdr:cNvPr id="596" name="テキスト ボックス 595"/>
        <xdr:cNvSpPr txBox="1"/>
      </xdr:nvSpPr>
      <xdr:spPr>
        <a:xfrm>
          <a:off x="15214111" y="93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133268</xdr:rowOff>
    </xdr:from>
    <xdr:to>
      <xdr:col>76</xdr:col>
      <xdr:colOff>165100</xdr:colOff>
      <xdr:row>57</xdr:row>
      <xdr:rowOff>63418</xdr:rowOff>
    </xdr:to>
    <xdr:sp macro="" textlink="">
      <xdr:nvSpPr>
        <xdr:cNvPr id="597" name="楕円 596"/>
        <xdr:cNvSpPr/>
      </xdr:nvSpPr>
      <xdr:spPr>
        <a:xfrm>
          <a:off x="145415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54545</xdr:rowOff>
    </xdr:from>
    <xdr:ext cx="534377" cy="259045"/>
    <xdr:sp macro="" textlink="">
      <xdr:nvSpPr>
        <xdr:cNvPr id="598" name="テキスト ボックス 597"/>
        <xdr:cNvSpPr txBox="1"/>
      </xdr:nvSpPr>
      <xdr:spPr>
        <a:xfrm>
          <a:off x="14325111" y="98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170034</xdr:rowOff>
    </xdr:from>
    <xdr:to>
      <xdr:col>72</xdr:col>
      <xdr:colOff>38100</xdr:colOff>
      <xdr:row>56</xdr:row>
      <xdr:rowOff>100184</xdr:rowOff>
    </xdr:to>
    <xdr:sp macro="" textlink="">
      <xdr:nvSpPr>
        <xdr:cNvPr id="599" name="楕円 598"/>
        <xdr:cNvSpPr/>
      </xdr:nvSpPr>
      <xdr:spPr>
        <a:xfrm>
          <a:off x="13652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116711</xdr:rowOff>
    </xdr:from>
    <xdr:ext cx="534377" cy="259045"/>
    <xdr:sp macro="" textlink="">
      <xdr:nvSpPr>
        <xdr:cNvPr id="600" name="テキスト ボックス 599"/>
        <xdr:cNvSpPr txBox="1"/>
      </xdr:nvSpPr>
      <xdr:spPr>
        <a:xfrm>
          <a:off x="13436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81890</xdr:rowOff>
    </xdr:from>
    <xdr:to>
      <xdr:col>67</xdr:col>
      <xdr:colOff>101600</xdr:colOff>
      <xdr:row>54</xdr:row>
      <xdr:rowOff>12040</xdr:rowOff>
    </xdr:to>
    <xdr:sp macro="" textlink="">
      <xdr:nvSpPr>
        <xdr:cNvPr id="601" name="楕円 600"/>
        <xdr:cNvSpPr/>
      </xdr:nvSpPr>
      <xdr:spPr>
        <a:xfrm>
          <a:off x="12763500" y="91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28567</xdr:rowOff>
    </xdr:from>
    <xdr:ext cx="534377" cy="259045"/>
    <xdr:sp macro="" textlink="">
      <xdr:nvSpPr>
        <xdr:cNvPr id="602" name="テキスト ボックス 601"/>
        <xdr:cNvSpPr txBox="1"/>
      </xdr:nvSpPr>
      <xdr:spPr>
        <a:xfrm>
          <a:off x="12547111" y="89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93123</xdr:rowOff>
    </xdr:from>
    <xdr:to>
      <xdr:col>85</xdr:col>
      <xdr:colOff>127000</xdr:colOff>
      <xdr:row>78</xdr:row>
      <xdr:rowOff>25057</xdr:rowOff>
    </xdr:to>
    <xdr:cxnSp macro="">
      <xdr:nvCxnSpPr>
        <xdr:cNvPr id="627" name="直線コネクタ 626"/>
        <xdr:cNvCxnSpPr/>
      </xdr:nvCxnSpPr>
      <xdr:spPr>
        <a:xfrm>
          <a:off x="15481300" y="13294773"/>
          <a:ext cx="838200" cy="1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29572</xdr:rowOff>
    </xdr:from>
    <xdr:to>
      <xdr:col>81</xdr:col>
      <xdr:colOff>50800</xdr:colOff>
      <xdr:row>77</xdr:row>
      <xdr:rowOff>93123</xdr:rowOff>
    </xdr:to>
    <xdr:cxnSp macro="">
      <xdr:nvCxnSpPr>
        <xdr:cNvPr id="630" name="直線コネクタ 629"/>
        <xdr:cNvCxnSpPr/>
      </xdr:nvCxnSpPr>
      <xdr:spPr>
        <a:xfrm>
          <a:off x="14592300" y="13231222"/>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29572</xdr:rowOff>
    </xdr:from>
    <xdr:to>
      <xdr:col>76</xdr:col>
      <xdr:colOff>114300</xdr:colOff>
      <xdr:row>78</xdr:row>
      <xdr:rowOff>10770</xdr:rowOff>
    </xdr:to>
    <xdr:cxnSp macro="">
      <xdr:nvCxnSpPr>
        <xdr:cNvPr id="633" name="直線コネクタ 632"/>
        <xdr:cNvCxnSpPr/>
      </xdr:nvCxnSpPr>
      <xdr:spPr>
        <a:xfrm flipV="1">
          <a:off x="13703300" y="13231222"/>
          <a:ext cx="889000" cy="15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6826</xdr:rowOff>
    </xdr:from>
    <xdr:to>
      <xdr:col>71</xdr:col>
      <xdr:colOff>177800</xdr:colOff>
      <xdr:row>78</xdr:row>
      <xdr:rowOff>10770</xdr:rowOff>
    </xdr:to>
    <xdr:cxnSp macro="">
      <xdr:nvCxnSpPr>
        <xdr:cNvPr id="636" name="直線コネクタ 635"/>
        <xdr:cNvCxnSpPr/>
      </xdr:nvCxnSpPr>
      <xdr:spPr>
        <a:xfrm>
          <a:off x="12814300" y="1337992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145707</xdr:rowOff>
    </xdr:from>
    <xdr:to>
      <xdr:col>85</xdr:col>
      <xdr:colOff>177800</xdr:colOff>
      <xdr:row>78</xdr:row>
      <xdr:rowOff>75857</xdr:rowOff>
    </xdr:to>
    <xdr:sp macro="" textlink="">
      <xdr:nvSpPr>
        <xdr:cNvPr id="646" name="楕円 645"/>
        <xdr:cNvSpPr/>
      </xdr:nvSpPr>
      <xdr:spPr>
        <a:xfrm>
          <a:off x="162687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42323</xdr:rowOff>
    </xdr:from>
    <xdr:to>
      <xdr:col>81</xdr:col>
      <xdr:colOff>101600</xdr:colOff>
      <xdr:row>77</xdr:row>
      <xdr:rowOff>143923</xdr:rowOff>
    </xdr:to>
    <xdr:sp macro="" textlink="">
      <xdr:nvSpPr>
        <xdr:cNvPr id="648" name="楕円 647"/>
        <xdr:cNvSpPr/>
      </xdr:nvSpPr>
      <xdr:spPr>
        <a:xfrm>
          <a:off x="15430500" y="132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160450</xdr:rowOff>
    </xdr:from>
    <xdr:ext cx="469744" cy="259045"/>
    <xdr:sp macro="" textlink="">
      <xdr:nvSpPr>
        <xdr:cNvPr id="649" name="テキスト ボックス 648"/>
        <xdr:cNvSpPr txBox="1"/>
      </xdr:nvSpPr>
      <xdr:spPr>
        <a:xfrm>
          <a:off x="15246428" y="1301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150222</xdr:rowOff>
    </xdr:from>
    <xdr:to>
      <xdr:col>76</xdr:col>
      <xdr:colOff>165100</xdr:colOff>
      <xdr:row>77</xdr:row>
      <xdr:rowOff>80372</xdr:rowOff>
    </xdr:to>
    <xdr:sp macro="" textlink="">
      <xdr:nvSpPr>
        <xdr:cNvPr id="650" name="楕円 649"/>
        <xdr:cNvSpPr/>
      </xdr:nvSpPr>
      <xdr:spPr>
        <a:xfrm>
          <a:off x="14541500" y="131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96899</xdr:rowOff>
    </xdr:from>
    <xdr:ext cx="469744" cy="259045"/>
    <xdr:sp macro="" textlink="">
      <xdr:nvSpPr>
        <xdr:cNvPr id="651" name="テキスト ボックス 650"/>
        <xdr:cNvSpPr txBox="1"/>
      </xdr:nvSpPr>
      <xdr:spPr>
        <a:xfrm>
          <a:off x="14357428" y="1295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131420</xdr:rowOff>
    </xdr:from>
    <xdr:to>
      <xdr:col>72</xdr:col>
      <xdr:colOff>38100</xdr:colOff>
      <xdr:row>78</xdr:row>
      <xdr:rowOff>61570</xdr:rowOff>
    </xdr:to>
    <xdr:sp macro="" textlink="">
      <xdr:nvSpPr>
        <xdr:cNvPr id="652" name="楕円 651"/>
        <xdr:cNvSpPr/>
      </xdr:nvSpPr>
      <xdr:spPr>
        <a:xfrm>
          <a:off x="13652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52697</xdr:rowOff>
    </xdr:from>
    <xdr:ext cx="378565" cy="259045"/>
    <xdr:sp macro="" textlink="">
      <xdr:nvSpPr>
        <xdr:cNvPr id="653" name="テキスト ボックス 652"/>
        <xdr:cNvSpPr txBox="1"/>
      </xdr:nvSpPr>
      <xdr:spPr>
        <a:xfrm>
          <a:off x="13514017" y="1342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127476</xdr:rowOff>
    </xdr:from>
    <xdr:to>
      <xdr:col>67</xdr:col>
      <xdr:colOff>101600</xdr:colOff>
      <xdr:row>78</xdr:row>
      <xdr:rowOff>57626</xdr:rowOff>
    </xdr:to>
    <xdr:sp macro="" textlink="">
      <xdr:nvSpPr>
        <xdr:cNvPr id="654" name="楕円 653"/>
        <xdr:cNvSpPr/>
      </xdr:nvSpPr>
      <xdr:spPr>
        <a:xfrm>
          <a:off x="12763500" y="133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48753</xdr:rowOff>
    </xdr:from>
    <xdr:ext cx="378565" cy="259045"/>
    <xdr:sp macro="" textlink="">
      <xdr:nvSpPr>
        <xdr:cNvPr id="655" name="テキスト ボックス 654"/>
        <xdr:cNvSpPr txBox="1"/>
      </xdr:nvSpPr>
      <xdr:spPr>
        <a:xfrm>
          <a:off x="12625017" y="1342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237</xdr:rowOff>
    </xdr:from>
    <xdr:to>
      <xdr:col>85</xdr:col>
      <xdr:colOff>127000</xdr:colOff>
      <xdr:row>96</xdr:row>
      <xdr:rowOff>31114</xdr:rowOff>
    </xdr:to>
    <xdr:cxnSp macro="">
      <xdr:nvCxnSpPr>
        <xdr:cNvPr id="686" name="直線コネクタ 685"/>
        <xdr:cNvCxnSpPr/>
      </xdr:nvCxnSpPr>
      <xdr:spPr>
        <a:xfrm>
          <a:off x="15481300" y="16459437"/>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156208</xdr:rowOff>
    </xdr:from>
    <xdr:to>
      <xdr:col>81</xdr:col>
      <xdr:colOff>50800</xdr:colOff>
      <xdr:row>96</xdr:row>
      <xdr:rowOff>237</xdr:rowOff>
    </xdr:to>
    <xdr:cxnSp macro="">
      <xdr:nvCxnSpPr>
        <xdr:cNvPr id="689" name="直線コネクタ 688"/>
        <xdr:cNvCxnSpPr/>
      </xdr:nvCxnSpPr>
      <xdr:spPr>
        <a:xfrm>
          <a:off x="14592300" y="16443958"/>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156208</xdr:rowOff>
    </xdr:from>
    <xdr:to>
      <xdr:col>76</xdr:col>
      <xdr:colOff>114300</xdr:colOff>
      <xdr:row>96</xdr:row>
      <xdr:rowOff>37173</xdr:rowOff>
    </xdr:to>
    <xdr:cxnSp macro="">
      <xdr:nvCxnSpPr>
        <xdr:cNvPr id="692" name="直線コネクタ 691"/>
        <xdr:cNvCxnSpPr/>
      </xdr:nvCxnSpPr>
      <xdr:spPr>
        <a:xfrm flipV="1">
          <a:off x="13703300" y="16443958"/>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37173</xdr:rowOff>
    </xdr:from>
    <xdr:to>
      <xdr:col>71</xdr:col>
      <xdr:colOff>177800</xdr:colOff>
      <xdr:row>96</xdr:row>
      <xdr:rowOff>52310</xdr:rowOff>
    </xdr:to>
    <xdr:cxnSp macro="">
      <xdr:nvCxnSpPr>
        <xdr:cNvPr id="695" name="直線コネクタ 694"/>
        <xdr:cNvCxnSpPr/>
      </xdr:nvCxnSpPr>
      <xdr:spPr>
        <a:xfrm flipV="1">
          <a:off x="12814300" y="16496373"/>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151764</xdr:rowOff>
    </xdr:from>
    <xdr:to>
      <xdr:col>85</xdr:col>
      <xdr:colOff>177800</xdr:colOff>
      <xdr:row>96</xdr:row>
      <xdr:rowOff>81914</xdr:rowOff>
    </xdr:to>
    <xdr:sp macro="" textlink="">
      <xdr:nvSpPr>
        <xdr:cNvPr id="705" name="楕円 704"/>
        <xdr:cNvSpPr/>
      </xdr:nvSpPr>
      <xdr:spPr>
        <a:xfrm>
          <a:off x="16268700" y="164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130191</xdr:rowOff>
    </xdr:from>
    <xdr:ext cx="534377" cy="259045"/>
    <xdr:sp macro="" textlink="">
      <xdr:nvSpPr>
        <xdr:cNvPr id="706" name="公債費該当値テキスト"/>
        <xdr:cNvSpPr txBox="1"/>
      </xdr:nvSpPr>
      <xdr:spPr>
        <a:xfrm>
          <a:off x="16370300" y="164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120887</xdr:rowOff>
    </xdr:from>
    <xdr:to>
      <xdr:col>81</xdr:col>
      <xdr:colOff>101600</xdr:colOff>
      <xdr:row>96</xdr:row>
      <xdr:rowOff>51037</xdr:rowOff>
    </xdr:to>
    <xdr:sp macro="" textlink="">
      <xdr:nvSpPr>
        <xdr:cNvPr id="707" name="楕円 706"/>
        <xdr:cNvSpPr/>
      </xdr:nvSpPr>
      <xdr:spPr>
        <a:xfrm>
          <a:off x="15430500" y="164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67564</xdr:rowOff>
    </xdr:from>
    <xdr:ext cx="534377" cy="259045"/>
    <xdr:sp macro="" textlink="">
      <xdr:nvSpPr>
        <xdr:cNvPr id="708" name="テキスト ボックス 707"/>
        <xdr:cNvSpPr txBox="1"/>
      </xdr:nvSpPr>
      <xdr:spPr>
        <a:xfrm>
          <a:off x="15214111" y="161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105408</xdr:rowOff>
    </xdr:from>
    <xdr:to>
      <xdr:col>76</xdr:col>
      <xdr:colOff>165100</xdr:colOff>
      <xdr:row>96</xdr:row>
      <xdr:rowOff>35558</xdr:rowOff>
    </xdr:to>
    <xdr:sp macro="" textlink="">
      <xdr:nvSpPr>
        <xdr:cNvPr id="709" name="楕円 708"/>
        <xdr:cNvSpPr/>
      </xdr:nvSpPr>
      <xdr:spPr>
        <a:xfrm>
          <a:off x="14541500" y="163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52085</xdr:rowOff>
    </xdr:from>
    <xdr:ext cx="534377" cy="259045"/>
    <xdr:sp macro="" textlink="">
      <xdr:nvSpPr>
        <xdr:cNvPr id="710" name="テキスト ボックス 709"/>
        <xdr:cNvSpPr txBox="1"/>
      </xdr:nvSpPr>
      <xdr:spPr>
        <a:xfrm>
          <a:off x="14325111" y="161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157823</xdr:rowOff>
    </xdr:from>
    <xdr:to>
      <xdr:col>72</xdr:col>
      <xdr:colOff>38100</xdr:colOff>
      <xdr:row>96</xdr:row>
      <xdr:rowOff>87973</xdr:rowOff>
    </xdr:to>
    <xdr:sp macro="" textlink="">
      <xdr:nvSpPr>
        <xdr:cNvPr id="711" name="楕円 710"/>
        <xdr:cNvSpPr/>
      </xdr:nvSpPr>
      <xdr:spPr>
        <a:xfrm>
          <a:off x="13652500" y="16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79100</xdr:rowOff>
    </xdr:from>
    <xdr:ext cx="534377" cy="259045"/>
    <xdr:sp macro="" textlink="">
      <xdr:nvSpPr>
        <xdr:cNvPr id="712" name="テキスト ボックス 711"/>
        <xdr:cNvSpPr txBox="1"/>
      </xdr:nvSpPr>
      <xdr:spPr>
        <a:xfrm>
          <a:off x="13436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1510</xdr:rowOff>
    </xdr:from>
    <xdr:to>
      <xdr:col>67</xdr:col>
      <xdr:colOff>101600</xdr:colOff>
      <xdr:row>96</xdr:row>
      <xdr:rowOff>103110</xdr:rowOff>
    </xdr:to>
    <xdr:sp macro="" textlink="">
      <xdr:nvSpPr>
        <xdr:cNvPr id="713" name="楕円 712"/>
        <xdr:cNvSpPr/>
      </xdr:nvSpPr>
      <xdr:spPr>
        <a:xfrm>
          <a:off x="12763500" y="164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94237</xdr:rowOff>
    </xdr:from>
    <xdr:ext cx="534377" cy="259045"/>
    <xdr:sp macro="" textlink="">
      <xdr:nvSpPr>
        <xdr:cNvPr id="714" name="テキスト ボックス 713"/>
        <xdr:cNvSpPr txBox="1"/>
      </xdr:nvSpPr>
      <xdr:spPr>
        <a:xfrm>
          <a:off x="12547111" y="1655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いずれの目的別決算額も、類似団体平均と同程度もしくは下回っている。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総務費は、新型コロナウイルス感染症の影響による特別定額給付金事業の実施により、前年度から大幅に増加した。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また、商工費も新型コロナウイルス感染症の拡大を受け、事業者支援などを行ったことから、前年度から増となっている。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ふるさと納税による寄附金が増となったことや、新型コロナウイルス感染症対応のための財源確保として実施事業の見直しを図ったことなどにより、実質収支額は前年度から約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千万円、標準財政規模に占める割合では</a:t>
          </a:r>
          <a:r>
            <a:rPr kumimoji="1" lang="en-US" altLang="ja-JP" sz="1400">
              <a:latin typeface="ＭＳ ゴシック" pitchFamily="49" charset="-128"/>
              <a:ea typeface="ＭＳ ゴシック" pitchFamily="49" charset="-128"/>
            </a:rPr>
            <a:t>4.97</a:t>
          </a:r>
          <a:r>
            <a:rPr kumimoji="1" lang="ja-JP" altLang="en-US" sz="1400">
              <a:latin typeface="ＭＳ ゴシック" pitchFamily="49" charset="-128"/>
              <a:ea typeface="ＭＳ ゴシック" pitchFamily="49" charset="-128"/>
            </a:rPr>
            <a:t>ポイント増となった。また、実質単年度収支も標準財政規模に占める割合では</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今後も事業の見直し等により、健全な財政運営に努めていく。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国民健康保険事業特別会計については、独立採算の原則により一般会計からの赤字補てん的な繰り出しを行っていなかったが、平成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年度に国保制度改革が行われ、市町村と県が共同運営することとなったことにあわせ、平成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年度に繰り出しを行うことで赤字を解消し、すべての会計においておおむね安定した黒字額で推移している。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34236357</v>
      </c>
      <c r="BO4" s="464"/>
      <c r="BP4" s="464"/>
      <c r="BQ4" s="464"/>
      <c r="BR4" s="464"/>
      <c r="BS4" s="464"/>
      <c r="BT4" s="464"/>
      <c r="BU4" s="465"/>
      <c r="BV4" s="463">
        <v>25738187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9.3000000000000007</v>
      </c>
      <c r="CU4" s="648"/>
      <c r="CV4" s="648"/>
      <c r="CW4" s="648"/>
      <c r="CX4" s="648"/>
      <c r="CY4" s="648"/>
      <c r="CZ4" s="648"/>
      <c r="DA4" s="649"/>
      <c r="DB4" s="647">
        <v>4.3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32863147</v>
      </c>
      <c r="BO5" s="469"/>
      <c r="BP5" s="469"/>
      <c r="BQ5" s="469"/>
      <c r="BR5" s="469"/>
      <c r="BS5" s="469"/>
      <c r="BT5" s="469"/>
      <c r="BU5" s="470"/>
      <c r="BV5" s="468">
        <v>25017247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94.7</v>
      </c>
      <c r="CU5" s="439"/>
      <c r="CV5" s="439"/>
      <c r="CW5" s="439"/>
      <c r="CX5" s="439"/>
      <c r="CY5" s="439"/>
      <c r="CZ5" s="439"/>
      <c r="DA5" s="440"/>
      <c r="DB5" s="438">
        <v>94.1</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1373210</v>
      </c>
      <c r="BO6" s="469"/>
      <c r="BP6" s="469"/>
      <c r="BQ6" s="469"/>
      <c r="BR6" s="469"/>
      <c r="BS6" s="469"/>
      <c r="BT6" s="469"/>
      <c r="BU6" s="470"/>
      <c r="BV6" s="468">
        <v>720940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100</v>
      </c>
      <c r="CU6" s="622"/>
      <c r="CV6" s="622"/>
      <c r="CW6" s="622"/>
      <c r="CX6" s="622"/>
      <c r="CY6" s="622"/>
      <c r="CZ6" s="622"/>
      <c r="DA6" s="623"/>
      <c r="DB6" s="621">
        <v>100</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82113</v>
      </c>
      <c r="BO7" s="469"/>
      <c r="BP7" s="469"/>
      <c r="BQ7" s="469"/>
      <c r="BR7" s="469"/>
      <c r="BS7" s="469"/>
      <c r="BT7" s="469"/>
      <c r="BU7" s="470"/>
      <c r="BV7" s="468">
        <v>140185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13938876</v>
      </c>
      <c r="CU7" s="469"/>
      <c r="CV7" s="469"/>
      <c r="CW7" s="469"/>
      <c r="CX7" s="469"/>
      <c r="CY7" s="469"/>
      <c r="CZ7" s="469"/>
      <c r="DA7" s="470"/>
      <c r="DB7" s="468">
        <v>13547649</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1291097</v>
      </c>
      <c r="BO8" s="469"/>
      <c r="BP8" s="469"/>
      <c r="BQ8" s="469"/>
      <c r="BR8" s="469"/>
      <c r="BS8" s="469"/>
      <c r="BT8" s="469"/>
      <c r="BU8" s="470"/>
      <c r="BV8" s="468">
        <v>580755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0.68</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73164</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710342</v>
      </c>
      <c r="BO9" s="469"/>
      <c r="BP9" s="469"/>
      <c r="BQ9" s="469"/>
      <c r="BR9" s="469"/>
      <c r="BS9" s="469"/>
      <c r="BT9" s="469"/>
      <c r="BU9" s="470"/>
      <c r="BV9" s="468">
        <v>-57333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10.5</v>
      </c>
      <c r="CU9" s="439"/>
      <c r="CV9" s="439"/>
      <c r="CW9" s="439"/>
      <c r="CX9" s="439"/>
      <c r="CY9" s="439"/>
      <c r="CZ9" s="439"/>
      <c r="DA9" s="440"/>
      <c r="DB9" s="438">
        <v>12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72168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114</v>
      </c>
      <c r="AV10" s="526"/>
      <c r="AW10" s="526"/>
      <c r="AX10" s="526"/>
      <c r="AY10" s="448" t="s">
        <v>119</v>
      </c>
      <c r="AZ10" s="449"/>
      <c r="BA10" s="449"/>
      <c r="BB10" s="449"/>
      <c r="BC10" s="449"/>
      <c r="BD10" s="449"/>
      <c r="BE10" s="449"/>
      <c r="BF10" s="449"/>
      <c r="BG10" s="449"/>
      <c r="BH10" s="449"/>
      <c r="BI10" s="449"/>
      <c r="BJ10" s="449"/>
      <c r="BK10" s="449"/>
      <c r="BL10" s="449"/>
      <c r="BM10" s="450"/>
      <c r="BN10" s="468">
        <v>25022</v>
      </c>
      <c r="BO10" s="469"/>
      <c r="BP10" s="469"/>
      <c r="BQ10" s="469"/>
      <c r="BR10" s="469"/>
      <c r="BS10" s="469"/>
      <c r="BT10" s="469"/>
      <c r="BU10" s="470"/>
      <c r="BV10" s="468">
        <v>141243</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86000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c r="A12" s="187"/>
      <c r="B12" s="584" t="s">
        <v>127</v>
      </c>
      <c r="C12" s="585"/>
      <c r="D12" s="585"/>
      <c r="E12" s="585"/>
      <c r="F12" s="585"/>
      <c r="G12" s="585"/>
      <c r="H12" s="585"/>
      <c r="I12" s="585"/>
      <c r="J12" s="585"/>
      <c r="K12" s="586"/>
      <c r="L12" s="593" t="s">
        <v>128</v>
      </c>
      <c r="M12" s="594"/>
      <c r="N12" s="594"/>
      <c r="O12" s="594"/>
      <c r="P12" s="594"/>
      <c r="Q12" s="595"/>
      <c r="R12" s="596">
        <v>71922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222524</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71455</v>
      </c>
      <c r="S13" s="572"/>
      <c r="T13" s="572"/>
      <c r="U13" s="572"/>
      <c r="V13" s="573"/>
      <c r="W13" s="559" t="s">
        <v>136</v>
      </c>
      <c r="X13" s="481"/>
      <c r="Y13" s="481"/>
      <c r="Z13" s="481"/>
      <c r="AA13" s="481"/>
      <c r="AB13" s="482"/>
      <c r="AC13" s="444">
        <v>230</v>
      </c>
      <c r="AD13" s="445"/>
      <c r="AE13" s="445"/>
      <c r="AF13" s="445"/>
      <c r="AG13" s="446"/>
      <c r="AH13" s="444">
        <v>204</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512840</v>
      </c>
      <c r="BO13" s="469"/>
      <c r="BP13" s="469"/>
      <c r="BQ13" s="469"/>
      <c r="BR13" s="469"/>
      <c r="BS13" s="469"/>
      <c r="BT13" s="469"/>
      <c r="BU13" s="470"/>
      <c r="BV13" s="468">
        <v>169910</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2.2000000000000002</v>
      </c>
      <c r="CU13" s="439"/>
      <c r="CV13" s="439"/>
      <c r="CW13" s="439"/>
      <c r="CX13" s="439"/>
      <c r="CY13" s="439"/>
      <c r="CZ13" s="439"/>
      <c r="DA13" s="440"/>
      <c r="DB13" s="438">
        <v>1.4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71958</v>
      </c>
      <c r="S14" s="572"/>
      <c r="T14" s="572"/>
      <c r="U14" s="572"/>
      <c r="V14" s="573"/>
      <c r="W14" s="574"/>
      <c r="X14" s="484"/>
      <c r="Y14" s="484"/>
      <c r="Z14" s="484"/>
      <c r="AA14" s="484"/>
      <c r="AB14" s="485"/>
      <c r="AC14" s="564">
        <v>0.8</v>
      </c>
      <c r="AD14" s="565"/>
      <c r="AE14" s="565"/>
      <c r="AF14" s="565"/>
      <c r="AG14" s="566"/>
      <c r="AH14" s="564">
        <v>0.7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126</v>
      </c>
      <c r="CU14" s="576"/>
      <c r="CV14" s="576"/>
      <c r="CW14" s="576"/>
      <c r="CX14" s="576"/>
      <c r="CY14" s="576"/>
      <c r="CZ14" s="576"/>
      <c r="DA14" s="577"/>
      <c r="DB14" s="575" t="s">
        <v>126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135</v>
      </c>
      <c r="N15" s="569"/>
      <c r="O15" s="569"/>
      <c r="P15" s="569"/>
      <c r="Q15" s="570"/>
      <c r="R15" s="571">
        <v>71465</v>
      </c>
      <c r="S15" s="572"/>
      <c r="T15" s="572"/>
      <c r="U15" s="572"/>
      <c r="V15" s="573"/>
      <c r="W15" s="559" t="s">
        <v>143</v>
      </c>
      <c r="X15" s="481"/>
      <c r="Y15" s="481"/>
      <c r="Z15" s="481"/>
      <c r="AA15" s="481"/>
      <c r="AB15" s="482"/>
      <c r="AC15" s="444">
        <v>5105</v>
      </c>
      <c r="AD15" s="445"/>
      <c r="AE15" s="445"/>
      <c r="AF15" s="445"/>
      <c r="AG15" s="446"/>
      <c r="AH15" s="444">
        <v>4838</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7670427</v>
      </c>
      <c r="BO15" s="464"/>
      <c r="BP15" s="464"/>
      <c r="BQ15" s="464"/>
      <c r="BR15" s="464"/>
      <c r="BS15" s="464"/>
      <c r="BT15" s="464"/>
      <c r="BU15" s="465"/>
      <c r="BV15" s="463">
        <v>7220349</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17.5</v>
      </c>
      <c r="AD16" s="565"/>
      <c r="AE16" s="565"/>
      <c r="AF16" s="565"/>
      <c r="AG16" s="566"/>
      <c r="AH16" s="564">
        <v>16.899999999999999</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11181438</v>
      </c>
      <c r="BO16" s="469"/>
      <c r="BP16" s="469"/>
      <c r="BQ16" s="469"/>
      <c r="BR16" s="469"/>
      <c r="BS16" s="469"/>
      <c r="BT16" s="469"/>
      <c r="BU16" s="470"/>
      <c r="BV16" s="468">
        <v>10767807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23804</v>
      </c>
      <c r="AD17" s="445"/>
      <c r="AE17" s="445"/>
      <c r="AF17" s="445"/>
      <c r="AG17" s="446"/>
      <c r="AH17" s="444">
        <v>23618</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9687742</v>
      </c>
      <c r="BO17" s="469"/>
      <c r="BP17" s="469"/>
      <c r="BQ17" s="469"/>
      <c r="BR17" s="469"/>
      <c r="BS17" s="469"/>
      <c r="BT17" s="469"/>
      <c r="BU17" s="470"/>
      <c r="BV17" s="468">
        <v>9190887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153</v>
      </c>
      <c r="C18" s="531"/>
      <c r="D18" s="531"/>
      <c r="E18" s="532"/>
      <c r="F18" s="532"/>
      <c r="G18" s="532"/>
      <c r="H18" s="532"/>
      <c r="I18" s="532"/>
      <c r="J18" s="532"/>
      <c r="K18" s="532"/>
      <c r="L18" s="533">
        <v>29.6</v>
      </c>
      <c r="M18" s="533"/>
      <c r="N18" s="533"/>
      <c r="O18" s="533"/>
      <c r="P18" s="533"/>
      <c r="Q18" s="533"/>
      <c r="R18" s="534"/>
      <c r="S18" s="534"/>
      <c r="T18" s="534"/>
      <c r="U18" s="534"/>
      <c r="V18" s="535"/>
      <c r="W18" s="549"/>
      <c r="X18" s="550"/>
      <c r="Y18" s="550"/>
      <c r="Z18" s="550"/>
      <c r="AA18" s="550"/>
      <c r="AB18" s="560"/>
      <c r="AC18" s="432">
        <v>81.7</v>
      </c>
      <c r="AD18" s="433"/>
      <c r="AE18" s="433"/>
      <c r="AF18" s="433"/>
      <c r="AG18" s="536"/>
      <c r="AH18" s="432">
        <v>82.4</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13270404</v>
      </c>
      <c r="BO18" s="469"/>
      <c r="BP18" s="469"/>
      <c r="BQ18" s="469"/>
      <c r="BR18" s="469"/>
      <c r="BS18" s="469"/>
      <c r="BT18" s="469"/>
      <c r="BU18" s="470"/>
      <c r="BV18" s="468">
        <v>13001933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155</v>
      </c>
      <c r="C19" s="531"/>
      <c r="D19" s="531"/>
      <c r="E19" s="532"/>
      <c r="F19" s="532"/>
      <c r="G19" s="532"/>
      <c r="H19" s="532"/>
      <c r="I19" s="532"/>
      <c r="J19" s="532"/>
      <c r="K19" s="532"/>
      <c r="L19" s="538">
        <v>2472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17165537</v>
      </c>
      <c r="BO19" s="469"/>
      <c r="BP19" s="469"/>
      <c r="BQ19" s="469"/>
      <c r="BR19" s="469"/>
      <c r="BS19" s="469"/>
      <c r="BT19" s="469"/>
      <c r="BU19" s="470"/>
      <c r="BV19" s="468">
        <v>15864940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157</v>
      </c>
      <c r="C20" s="531"/>
      <c r="D20" s="531"/>
      <c r="E20" s="532"/>
      <c r="F20" s="532"/>
      <c r="G20" s="532"/>
      <c r="H20" s="532"/>
      <c r="I20" s="532"/>
      <c r="J20" s="532"/>
      <c r="K20" s="532"/>
      <c r="L20" s="538">
        <v>30945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21854253</v>
      </c>
      <c r="BO23" s="469"/>
      <c r="BP23" s="469"/>
      <c r="BQ23" s="469"/>
      <c r="BR23" s="469"/>
      <c r="BS23" s="469"/>
      <c r="BT23" s="469"/>
      <c r="BU23" s="470"/>
      <c r="BV23" s="468">
        <v>22765960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166</v>
      </c>
      <c r="F24" s="442"/>
      <c r="G24" s="442"/>
      <c r="H24" s="442"/>
      <c r="I24" s="442"/>
      <c r="J24" s="442"/>
      <c r="K24" s="443"/>
      <c r="L24" s="444">
        <v>1</v>
      </c>
      <c r="M24" s="445"/>
      <c r="N24" s="445"/>
      <c r="O24" s="445"/>
      <c r="P24" s="446"/>
      <c r="Q24" s="444">
        <v>9190</v>
      </c>
      <c r="R24" s="445"/>
      <c r="S24" s="445"/>
      <c r="T24" s="445"/>
      <c r="U24" s="445"/>
      <c r="V24" s="446"/>
      <c r="W24" s="510"/>
      <c r="X24" s="501"/>
      <c r="Y24" s="502"/>
      <c r="Z24" s="441" t="s">
        <v>167</v>
      </c>
      <c r="AA24" s="442"/>
      <c r="AB24" s="442"/>
      <c r="AC24" s="442"/>
      <c r="AD24" s="442"/>
      <c r="AE24" s="442"/>
      <c r="AF24" s="442"/>
      <c r="AG24" s="443"/>
      <c r="AH24" s="444">
        <v>331</v>
      </c>
      <c r="AI24" s="445"/>
      <c r="AJ24" s="445"/>
      <c r="AK24" s="445"/>
      <c r="AL24" s="446"/>
      <c r="AM24" s="444">
        <v>1009219</v>
      </c>
      <c r="AN24" s="445"/>
      <c r="AO24" s="445"/>
      <c r="AP24" s="445"/>
      <c r="AQ24" s="445"/>
      <c r="AR24" s="446"/>
      <c r="AS24" s="444">
        <v>3049</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12644324</v>
      </c>
      <c r="BO24" s="469"/>
      <c r="BP24" s="469"/>
      <c r="BQ24" s="469"/>
      <c r="BR24" s="469"/>
      <c r="BS24" s="469"/>
      <c r="BT24" s="469"/>
      <c r="BU24" s="470"/>
      <c r="BV24" s="468">
        <v>13014380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169</v>
      </c>
      <c r="F25" s="442"/>
      <c r="G25" s="442"/>
      <c r="H25" s="442"/>
      <c r="I25" s="442"/>
      <c r="J25" s="442"/>
      <c r="K25" s="443"/>
      <c r="L25" s="444">
        <v>1</v>
      </c>
      <c r="M25" s="445"/>
      <c r="N25" s="445"/>
      <c r="O25" s="445"/>
      <c r="P25" s="446"/>
      <c r="Q25" s="444">
        <v>7640</v>
      </c>
      <c r="R25" s="445"/>
      <c r="S25" s="445"/>
      <c r="T25" s="445"/>
      <c r="U25" s="445"/>
      <c r="V25" s="446"/>
      <c r="W25" s="510"/>
      <c r="X25" s="501"/>
      <c r="Y25" s="502"/>
      <c r="Z25" s="441" t="s">
        <v>170</v>
      </c>
      <c r="AA25" s="442"/>
      <c r="AB25" s="442"/>
      <c r="AC25" s="442"/>
      <c r="AD25" s="442"/>
      <c r="AE25" s="442"/>
      <c r="AF25" s="442"/>
      <c r="AG25" s="443"/>
      <c r="AH25" s="444" t="s">
        <v>134</v>
      </c>
      <c r="AI25" s="445"/>
      <c r="AJ25" s="445"/>
      <c r="AK25" s="445"/>
      <c r="AL25" s="446"/>
      <c r="AM25" s="444" t="s">
        <v>134</v>
      </c>
      <c r="AN25" s="445"/>
      <c r="AO25" s="445"/>
      <c r="AP25" s="445"/>
      <c r="AQ25" s="445"/>
      <c r="AR25" s="446"/>
      <c r="AS25" s="444" t="s">
        <v>134</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6478930</v>
      </c>
      <c r="BO25" s="464"/>
      <c r="BP25" s="464"/>
      <c r="BQ25" s="464"/>
      <c r="BR25" s="464"/>
      <c r="BS25" s="464"/>
      <c r="BT25" s="464"/>
      <c r="BU25" s="465"/>
      <c r="BV25" s="463">
        <v>6382715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172</v>
      </c>
      <c r="F26" s="442"/>
      <c r="G26" s="442"/>
      <c r="H26" s="442"/>
      <c r="I26" s="442"/>
      <c r="J26" s="442"/>
      <c r="K26" s="443"/>
      <c r="L26" s="444">
        <v>1</v>
      </c>
      <c r="M26" s="445"/>
      <c r="N26" s="445"/>
      <c r="O26" s="445"/>
      <c r="P26" s="446"/>
      <c r="Q26" s="444">
        <v>6840</v>
      </c>
      <c r="R26" s="445"/>
      <c r="S26" s="445"/>
      <c r="T26" s="445"/>
      <c r="U26" s="445"/>
      <c r="V26" s="446"/>
      <c r="W26" s="510"/>
      <c r="X26" s="501"/>
      <c r="Y26" s="502"/>
      <c r="Z26" s="441" t="s">
        <v>173</v>
      </c>
      <c r="AA26" s="523"/>
      <c r="AB26" s="523"/>
      <c r="AC26" s="523"/>
      <c r="AD26" s="523"/>
      <c r="AE26" s="523"/>
      <c r="AF26" s="523"/>
      <c r="AG26" s="524"/>
      <c r="AH26" s="444">
        <v>5</v>
      </c>
      <c r="AI26" s="445"/>
      <c r="AJ26" s="445"/>
      <c r="AK26" s="445"/>
      <c r="AL26" s="446"/>
      <c r="AM26" s="444">
        <v>13815</v>
      </c>
      <c r="AN26" s="445"/>
      <c r="AO26" s="445"/>
      <c r="AP26" s="445"/>
      <c r="AQ26" s="445"/>
      <c r="AR26" s="446"/>
      <c r="AS26" s="444">
        <v>2763</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175</v>
      </c>
      <c r="F27" s="442"/>
      <c r="G27" s="442"/>
      <c r="H27" s="442"/>
      <c r="I27" s="442"/>
      <c r="J27" s="442"/>
      <c r="K27" s="443"/>
      <c r="L27" s="444">
        <v>1</v>
      </c>
      <c r="M27" s="445"/>
      <c r="N27" s="445"/>
      <c r="O27" s="445"/>
      <c r="P27" s="446"/>
      <c r="Q27" s="444">
        <v>5400</v>
      </c>
      <c r="R27" s="445"/>
      <c r="S27" s="445"/>
      <c r="T27" s="445"/>
      <c r="U27" s="445"/>
      <c r="V27" s="446"/>
      <c r="W27" s="510"/>
      <c r="X27" s="501"/>
      <c r="Y27" s="502"/>
      <c r="Z27" s="441" t="s">
        <v>176</v>
      </c>
      <c r="AA27" s="442"/>
      <c r="AB27" s="442"/>
      <c r="AC27" s="442"/>
      <c r="AD27" s="442"/>
      <c r="AE27" s="442"/>
      <c r="AF27" s="442"/>
      <c r="AG27" s="443"/>
      <c r="AH27" s="444">
        <v>3</v>
      </c>
      <c r="AI27" s="445"/>
      <c r="AJ27" s="445"/>
      <c r="AK27" s="445"/>
      <c r="AL27" s="446"/>
      <c r="AM27" s="444">
        <v>12255</v>
      </c>
      <c r="AN27" s="445"/>
      <c r="AO27" s="445"/>
      <c r="AP27" s="445"/>
      <c r="AQ27" s="445"/>
      <c r="AR27" s="446"/>
      <c r="AS27" s="444">
        <v>4085</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t="s">
        <v>126</v>
      </c>
      <c r="BO27" s="472"/>
      <c r="BP27" s="472"/>
      <c r="BQ27" s="472"/>
      <c r="BR27" s="472"/>
      <c r="BS27" s="472"/>
      <c r="BT27" s="472"/>
      <c r="BU27" s="473"/>
      <c r="BV27" s="471" t="s">
        <v>126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178</v>
      </c>
      <c r="F28" s="442"/>
      <c r="G28" s="442"/>
      <c r="H28" s="442"/>
      <c r="I28" s="442"/>
      <c r="J28" s="442"/>
      <c r="K28" s="443"/>
      <c r="L28" s="444">
        <v>1</v>
      </c>
      <c r="M28" s="445"/>
      <c r="N28" s="445"/>
      <c r="O28" s="445"/>
      <c r="P28" s="446"/>
      <c r="Q28" s="444">
        <v>4860</v>
      </c>
      <c r="R28" s="445"/>
      <c r="S28" s="445"/>
      <c r="T28" s="445"/>
      <c r="U28" s="445"/>
      <c r="V28" s="446"/>
      <c r="W28" s="510"/>
      <c r="X28" s="501"/>
      <c r="Y28" s="502"/>
      <c r="Z28" s="441" t="s">
        <v>179</v>
      </c>
      <c r="AA28" s="442"/>
      <c r="AB28" s="442"/>
      <c r="AC28" s="442"/>
      <c r="AD28" s="442"/>
      <c r="AE28" s="442"/>
      <c r="AF28" s="442"/>
      <c r="AG28" s="443"/>
      <c r="AH28" s="444" t="s">
        <v>126</v>
      </c>
      <c r="AI28" s="445"/>
      <c r="AJ28" s="445"/>
      <c r="AK28" s="445"/>
      <c r="AL28" s="446"/>
      <c r="AM28" s="444" t="s">
        <v>134</v>
      </c>
      <c r="AN28" s="445"/>
      <c r="AO28" s="445"/>
      <c r="AP28" s="445"/>
      <c r="AQ28" s="445"/>
      <c r="AR28" s="446"/>
      <c r="AS28" s="444" t="s">
        <v>134</v>
      </c>
      <c r="AT28" s="445"/>
      <c r="AU28" s="445"/>
      <c r="AV28" s="445"/>
      <c r="AW28" s="445"/>
      <c r="AX28" s="447"/>
      <c r="AY28" s="451" t="s">
        <v>180</v>
      </c>
      <c r="AZ28" s="452"/>
      <c r="BA28" s="452"/>
      <c r="BB28" s="453"/>
      <c r="BC28" s="460" t="s">
        <v>48</v>
      </c>
      <c r="BD28" s="461"/>
      <c r="BE28" s="461"/>
      <c r="BF28" s="461"/>
      <c r="BG28" s="461"/>
      <c r="BH28" s="461"/>
      <c r="BI28" s="461"/>
      <c r="BJ28" s="461"/>
      <c r="BK28" s="461"/>
      <c r="BL28" s="461"/>
      <c r="BM28" s="462"/>
      <c r="BN28" s="463">
        <v>3066132</v>
      </c>
      <c r="BO28" s="464"/>
      <c r="BP28" s="464"/>
      <c r="BQ28" s="464"/>
      <c r="BR28" s="464"/>
      <c r="BS28" s="464"/>
      <c r="BT28" s="464"/>
      <c r="BU28" s="465"/>
      <c r="BV28" s="463">
        <v>3263634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181</v>
      </c>
      <c r="F29" s="442"/>
      <c r="G29" s="442"/>
      <c r="H29" s="442"/>
      <c r="I29" s="442"/>
      <c r="J29" s="442"/>
      <c r="K29" s="443"/>
      <c r="L29" s="444">
        <v>16</v>
      </c>
      <c r="M29" s="445"/>
      <c r="N29" s="445"/>
      <c r="O29" s="445"/>
      <c r="P29" s="446"/>
      <c r="Q29" s="444">
        <v>4440</v>
      </c>
      <c r="R29" s="445"/>
      <c r="S29" s="445"/>
      <c r="T29" s="445"/>
      <c r="U29" s="445"/>
      <c r="V29" s="446"/>
      <c r="W29" s="511"/>
      <c r="X29" s="512"/>
      <c r="Y29" s="513"/>
      <c r="Z29" s="441" t="s">
        <v>182</v>
      </c>
      <c r="AA29" s="442"/>
      <c r="AB29" s="442"/>
      <c r="AC29" s="442"/>
      <c r="AD29" s="442"/>
      <c r="AE29" s="442"/>
      <c r="AF29" s="442"/>
      <c r="AG29" s="443"/>
      <c r="AH29" s="444">
        <v>334</v>
      </c>
      <c r="AI29" s="445"/>
      <c r="AJ29" s="445"/>
      <c r="AK29" s="445"/>
      <c r="AL29" s="446"/>
      <c r="AM29" s="444">
        <v>1021474</v>
      </c>
      <c r="AN29" s="445"/>
      <c r="AO29" s="445"/>
      <c r="AP29" s="445"/>
      <c r="AQ29" s="445"/>
      <c r="AR29" s="446"/>
      <c r="AS29" s="444">
        <v>3058</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13443</v>
      </c>
      <c r="BO29" s="469"/>
      <c r="BP29" s="469"/>
      <c r="BQ29" s="469"/>
      <c r="BR29" s="469"/>
      <c r="BS29" s="469"/>
      <c r="BT29" s="469"/>
      <c r="BU29" s="470"/>
      <c r="BV29" s="468">
        <v>13443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100.5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1834167</v>
      </c>
      <c r="BO30" s="472"/>
      <c r="BP30" s="472"/>
      <c r="BQ30" s="472"/>
      <c r="BR30" s="472"/>
      <c r="BS30" s="472"/>
      <c r="BT30" s="472"/>
      <c r="BU30" s="473"/>
      <c r="BV30" s="471">
        <v>1956967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192</v>
      </c>
      <c r="X33" s="430"/>
      <c r="Y33" s="430"/>
      <c r="Z33" s="430"/>
      <c r="AA33" s="430"/>
      <c r="AB33" s="430"/>
      <c r="AC33" s="430"/>
      <c r="AD33" s="430"/>
      <c r="AE33" s="430"/>
      <c r="AF33" s="430"/>
      <c r="AG33" s="430"/>
      <c r="AH33" s="430"/>
      <c r="AI33" s="430"/>
      <c r="AJ33" s="430"/>
      <c r="AK33" s="430"/>
      <c r="AL33" s="216"/>
      <c r="AM33" s="431" t="s">
        <v>193</v>
      </c>
      <c r="AN33" s="431"/>
      <c r="AO33" s="430" t="s">
        <v>192</v>
      </c>
      <c r="AP33" s="430"/>
      <c r="AQ33" s="430"/>
      <c r="AR33" s="430"/>
      <c r="AS33" s="430"/>
      <c r="AT33" s="430"/>
      <c r="AU33" s="430"/>
      <c r="AV33" s="430"/>
      <c r="AW33" s="430"/>
      <c r="AX33" s="430"/>
      <c r="AY33" s="430"/>
      <c r="AZ33" s="430"/>
      <c r="BA33" s="430"/>
      <c r="BB33" s="430"/>
      <c r="BC33" s="430"/>
      <c r="BD33" s="217"/>
      <c r="BE33" s="430" t="s">
        <v>194</v>
      </c>
      <c r="BF33" s="430"/>
      <c r="BG33" s="430" t="s">
        <v>195</v>
      </c>
      <c r="BH33" s="430"/>
      <c r="BI33" s="430"/>
      <c r="BJ33" s="430"/>
      <c r="BK33" s="430"/>
      <c r="BL33" s="430"/>
      <c r="BM33" s="430"/>
      <c r="BN33" s="430"/>
      <c r="BO33" s="430"/>
      <c r="BP33" s="430"/>
      <c r="BQ33" s="430"/>
      <c r="BR33" s="430"/>
      <c r="BS33" s="430"/>
      <c r="BT33" s="430"/>
      <c r="BU33" s="430"/>
      <c r="BV33" s="217"/>
      <c r="BW33" s="431" t="s">
        <v>194</v>
      </c>
      <c r="BX33" s="431"/>
      <c r="BY33" s="430" t="s">
        <v>196</v>
      </c>
      <c r="BZ33" s="430"/>
      <c r="CA33" s="430"/>
      <c r="CB33" s="430"/>
      <c r="CC33" s="430"/>
      <c r="CD33" s="430"/>
      <c r="CE33" s="430"/>
      <c r="CF33" s="430"/>
      <c r="CG33" s="430"/>
      <c r="CH33" s="430"/>
      <c r="CI33" s="430"/>
      <c r="CJ33" s="430"/>
      <c r="CK33" s="430"/>
      <c r="CL33" s="430"/>
      <c r="CM33" s="430"/>
      <c r="CN33" s="216"/>
      <c r="CO33" s="431" t="s">
        <v>191</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両筑衛生施設組合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太宰府市文化スポーツ振興財団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介護保険事業特別会計（保険事業勘定）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福岡県市町村消防団員等公務災害補償組合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太宰府市国際交流協会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介護保険事業特別会計（介護サービス事業勘定）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福岡県市町村職員退職手当組合（一般会計）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太宰府市土地開発公社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福岡県市町村職員退職手当組合（基金特別会計）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筑紫自治振興組合（一般会計）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筑紫自治振興組合（筑紫公平委員会特別会計）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筑紫野太宰府消防組合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山神水道企業団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福岡地区水道企業団</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大野城太宰府環境施設組合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2VhS0SUF8ocXypJZ4LHhUVCRCWG7nd4xYxEOYbaqlats4leHi0hhDsq1MFI/iZao4H5Yx2afi9FRQTwXc7yYIQ==" saltValue="EjhNaZAVFY+bEDv4l5o6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50" t="s">
        <v>554</v>
      </c>
      <c r="D34" s="1250"/>
      <c r="E34" s="1251"/>
      <c r="F34" s="32">
        <v>16.440000000000001</v>
      </c>
      <c r="G34" s="33">
        <v>15.59</v>
      </c>
      <c r="H34" s="33">
        <v>14.08</v>
      </c>
      <c r="I34" s="33">
        <v>13.71</v>
      </c>
      <c r="J34" s="34">
        <v>13.24</v>
      </c>
      <c r="K34" s="22"/>
      <c r="L34" s="22"/>
      <c r="M34" s="22"/>
      <c r="N34" s="22"/>
      <c r="O34" s="22"/>
      <c r="P34" s="22"/>
    </row>
    <row r="35" spans="1:16" ht="39" customHeight="1">
      <c r="A35" s="22"/>
      <c r="B35" s="35"/>
      <c r="C35" s="1244" t="s">
        <v>555</v>
      </c>
      <c r="D35" s="1245"/>
      <c r="E35" s="1246"/>
      <c r="F35" s="36">
        <v>4.8</v>
      </c>
      <c r="G35" s="37">
        <v>4.47</v>
      </c>
      <c r="H35" s="37">
        <v>4.72</v>
      </c>
      <c r="I35" s="37">
        <v>4.28</v>
      </c>
      <c r="J35" s="38">
        <v>9.24</v>
      </c>
      <c r="K35" s="22"/>
      <c r="L35" s="22"/>
      <c r="M35" s="22"/>
      <c r="N35" s="22"/>
      <c r="O35" s="22"/>
      <c r="P35" s="22"/>
    </row>
    <row r="36" spans="1:16" ht="39" customHeight="1">
      <c r="A36" s="22"/>
      <c r="B36" s="35"/>
      <c r="C36" s="1244" t="s">
        <v>556</v>
      </c>
      <c r="D36" s="1245"/>
      <c r="E36" s="1246"/>
      <c r="F36" s="36">
        <v>4.97</v>
      </c>
      <c r="G36" s="37">
        <v>4.6900000000000004</v>
      </c>
      <c r="H36" s="37">
        <v>4.4000000000000004</v>
      </c>
      <c r="I36" s="37">
        <v>6.66</v>
      </c>
      <c r="J36" s="38">
        <v>8.74</v>
      </c>
      <c r="K36" s="22"/>
      <c r="L36" s="22"/>
      <c r="M36" s="22"/>
      <c r="N36" s="22"/>
      <c r="O36" s="22"/>
      <c r="P36" s="22"/>
    </row>
    <row r="37" spans="1:16" ht="39" customHeight="1">
      <c r="A37" s="22"/>
      <c r="B37" s="35"/>
      <c r="C37" s="1244" t="s">
        <v>557</v>
      </c>
      <c r="D37" s="1245"/>
      <c r="E37" s="1246"/>
      <c r="F37" s="36" t="s">
        <v>558</v>
      </c>
      <c r="G37" s="37" t="s">
        <v>559</v>
      </c>
      <c r="H37" s="37">
        <v>0.8</v>
      </c>
      <c r="I37" s="37">
        <v>1.69</v>
      </c>
      <c r="J37" s="38">
        <v>0.62</v>
      </c>
      <c r="K37" s="22"/>
      <c r="L37" s="22"/>
      <c r="M37" s="22"/>
      <c r="N37" s="22"/>
      <c r="O37" s="22"/>
      <c r="P37" s="22"/>
    </row>
    <row r="38" spans="1:16" ht="39" customHeight="1">
      <c r="A38" s="22"/>
      <c r="B38" s="35"/>
      <c r="C38" s="1244" t="s">
        <v>560</v>
      </c>
      <c r="D38" s="1245"/>
      <c r="E38" s="1246"/>
      <c r="F38" s="36">
        <v>0.4</v>
      </c>
      <c r="G38" s="37">
        <v>0.41</v>
      </c>
      <c r="H38" s="37">
        <v>0.39</v>
      </c>
      <c r="I38" s="37">
        <v>0.35</v>
      </c>
      <c r="J38" s="38">
        <v>0.38</v>
      </c>
      <c r="K38" s="22"/>
      <c r="L38" s="22"/>
      <c r="M38" s="22"/>
      <c r="N38" s="22"/>
      <c r="O38" s="22"/>
      <c r="P38" s="22"/>
    </row>
    <row r="39" spans="1:16" ht="39" customHeight="1">
      <c r="A39" s="22"/>
      <c r="B39" s="35"/>
      <c r="C39" s="1244" t="s">
        <v>561</v>
      </c>
      <c r="D39" s="1245"/>
      <c r="E39" s="1246"/>
      <c r="F39" s="36">
        <v>0.67</v>
      </c>
      <c r="G39" s="37">
        <v>0.75</v>
      </c>
      <c r="H39" s="37">
        <v>0.61</v>
      </c>
      <c r="I39" s="37">
        <v>0.01</v>
      </c>
      <c r="J39" s="38">
        <v>0.2</v>
      </c>
      <c r="K39" s="22"/>
      <c r="L39" s="22"/>
      <c r="M39" s="22"/>
      <c r="N39" s="22"/>
      <c r="O39" s="22"/>
      <c r="P39" s="22"/>
    </row>
    <row r="40" spans="1:16" ht="39" customHeight="1">
      <c r="A40" s="22"/>
      <c r="B40" s="35"/>
      <c r="C40" s="1244" t="s">
        <v>562</v>
      </c>
      <c r="D40" s="1245"/>
      <c r="E40" s="1246"/>
      <c r="F40" s="36">
        <v>0.12</v>
      </c>
      <c r="G40" s="37">
        <v>0</v>
      </c>
      <c r="H40" s="37">
        <v>0</v>
      </c>
      <c r="I40" s="37">
        <v>0</v>
      </c>
      <c r="J40" s="38">
        <v>0.02</v>
      </c>
      <c r="K40" s="22"/>
      <c r="L40" s="22"/>
      <c r="M40" s="22"/>
      <c r="N40" s="22"/>
      <c r="O40" s="22"/>
      <c r="P40" s="22"/>
    </row>
    <row r="41" spans="1:16" ht="39" customHeight="1">
      <c r="A41" s="22"/>
      <c r="B41" s="35"/>
      <c r="C41" s="1244" t="s">
        <v>563</v>
      </c>
      <c r="D41" s="1245"/>
      <c r="E41" s="1246"/>
      <c r="F41" s="36">
        <v>0.14000000000000001</v>
      </c>
      <c r="G41" s="37">
        <v>0.14000000000000001</v>
      </c>
      <c r="H41" s="37">
        <v>0.11</v>
      </c>
      <c r="I41" s="37">
        <v>0.11</v>
      </c>
      <c r="J41" s="38">
        <v>0</v>
      </c>
      <c r="K41" s="22"/>
      <c r="L41" s="22"/>
      <c r="M41" s="22"/>
      <c r="N41" s="22"/>
      <c r="O41" s="22"/>
      <c r="P41" s="22"/>
    </row>
    <row r="42" spans="1:16" ht="39" customHeight="1">
      <c r="A42" s="22"/>
      <c r="B42" s="39"/>
      <c r="C42" s="1244" t="s">
        <v>564</v>
      </c>
      <c r="D42" s="1245"/>
      <c r="E42" s="1246"/>
      <c r="F42" s="36" t="s">
        <v>507</v>
      </c>
      <c r="G42" s="37" t="s">
        <v>507</v>
      </c>
      <c r="H42" s="37" t="s">
        <v>507</v>
      </c>
      <c r="I42" s="37" t="s">
        <v>507</v>
      </c>
      <c r="J42" s="38" t="s">
        <v>507</v>
      </c>
      <c r="K42" s="22"/>
      <c r="L42" s="22"/>
      <c r="M42" s="22"/>
      <c r="N42" s="22"/>
      <c r="O42" s="22"/>
      <c r="P42" s="22"/>
    </row>
    <row r="43" spans="1:16" ht="39" customHeight="1" thickBot="1">
      <c r="A43" s="22"/>
      <c r="B43" s="40"/>
      <c r="C43" s="1247" t="s">
        <v>565</v>
      </c>
      <c r="D43" s="1248"/>
      <c r="E43" s="1249"/>
      <c r="F43" s="41">
        <v>0</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NrQuWbACpgSo4i2HpSk7wNcqyhotxV/TEfeU4VnbQOKRalcrtdRc+y530akgty1i+Bkfvg4w/RTcthLpAbmw==" saltValue="7AHhRM4Hdr1ocTwLZOin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70" t="s">
        <v>11</v>
      </c>
      <c r="C45" s="1271"/>
      <c r="D45" s="58"/>
      <c r="E45" s="1276" t="s">
        <v>12</v>
      </c>
      <c r="F45" s="1276"/>
      <c r="G45" s="1276"/>
      <c r="H45" s="1276"/>
      <c r="I45" s="1276"/>
      <c r="J45" s="1277"/>
      <c r="K45" s="59">
        <v>2367</v>
      </c>
      <c r="L45" s="60">
        <v>2438</v>
      </c>
      <c r="M45" s="60">
        <v>2565</v>
      </c>
      <c r="N45" s="60">
        <v>2615</v>
      </c>
      <c r="O45" s="61">
        <v>2564</v>
      </c>
      <c r="P45" s="48"/>
      <c r="Q45" s="48"/>
      <c r="R45" s="48"/>
      <c r="S45" s="48"/>
      <c r="T45" s="48"/>
      <c r="U45" s="48"/>
    </row>
    <row r="46" spans="1:21" ht="30.75" customHeight="1">
      <c r="A46" s="48"/>
      <c r="B46" s="1272"/>
      <c r="C46" s="1273"/>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c r="A47" s="48"/>
      <c r="B47" s="1272"/>
      <c r="C47" s="1273"/>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c r="A48" s="48"/>
      <c r="B48" s="1272"/>
      <c r="C48" s="1273"/>
      <c r="D48" s="62"/>
      <c r="E48" s="1254" t="s">
        <v>15</v>
      </c>
      <c r="F48" s="1254"/>
      <c r="G48" s="1254"/>
      <c r="H48" s="1254"/>
      <c r="I48" s="1254"/>
      <c r="J48" s="1255"/>
      <c r="K48" s="63">
        <v>492</v>
      </c>
      <c r="L48" s="64">
        <v>425</v>
      </c>
      <c r="M48" s="64">
        <v>393</v>
      </c>
      <c r="N48" s="64">
        <v>346</v>
      </c>
      <c r="O48" s="65">
        <v>328</v>
      </c>
      <c r="P48" s="48"/>
      <c r="Q48" s="48"/>
      <c r="R48" s="48"/>
      <c r="S48" s="48"/>
      <c r="T48" s="48"/>
      <c r="U48" s="48"/>
    </row>
    <row r="49" spans="1:21" ht="30.75" customHeight="1">
      <c r="A49" s="48"/>
      <c r="B49" s="1272"/>
      <c r="C49" s="1273"/>
      <c r="D49" s="62"/>
      <c r="E49" s="1254" t="s">
        <v>16</v>
      </c>
      <c r="F49" s="1254"/>
      <c r="G49" s="1254"/>
      <c r="H49" s="1254"/>
      <c r="I49" s="1254"/>
      <c r="J49" s="1255"/>
      <c r="K49" s="63">
        <v>47</v>
      </c>
      <c r="L49" s="64">
        <v>76</v>
      </c>
      <c r="M49" s="64">
        <v>92</v>
      </c>
      <c r="N49" s="64">
        <v>1</v>
      </c>
      <c r="O49" s="65">
        <v>1</v>
      </c>
      <c r="P49" s="48"/>
      <c r="Q49" s="48"/>
      <c r="R49" s="48"/>
      <c r="S49" s="48"/>
      <c r="T49" s="48"/>
      <c r="U49" s="48"/>
    </row>
    <row r="50" spans="1:21" ht="30.75" customHeight="1">
      <c r="A50" s="48"/>
      <c r="B50" s="1272"/>
      <c r="C50" s="1273"/>
      <c r="D50" s="62"/>
      <c r="E50" s="1254" t="s">
        <v>17</v>
      </c>
      <c r="F50" s="1254"/>
      <c r="G50" s="1254"/>
      <c r="H50" s="1254"/>
      <c r="I50" s="1254"/>
      <c r="J50" s="1255"/>
      <c r="K50" s="63">
        <v>62</v>
      </c>
      <c r="L50" s="64">
        <v>59</v>
      </c>
      <c r="M50" s="64">
        <v>46</v>
      </c>
      <c r="N50" s="64">
        <v>244</v>
      </c>
      <c r="O50" s="65">
        <v>285</v>
      </c>
      <c r="P50" s="48"/>
      <c r="Q50" s="48"/>
      <c r="R50" s="48"/>
      <c r="S50" s="48"/>
      <c r="T50" s="48"/>
      <c r="U50" s="48"/>
    </row>
    <row r="51" spans="1:21" ht="30.75" customHeight="1">
      <c r="A51" s="48"/>
      <c r="B51" s="1274"/>
      <c r="C51" s="1275"/>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c r="A52" s="48"/>
      <c r="B52" s="1252" t="s">
        <v>19</v>
      </c>
      <c r="C52" s="1253"/>
      <c r="D52" s="66"/>
      <c r="E52" s="1254" t="s">
        <v>20</v>
      </c>
      <c r="F52" s="1254"/>
      <c r="G52" s="1254"/>
      <c r="H52" s="1254"/>
      <c r="I52" s="1254"/>
      <c r="J52" s="1255"/>
      <c r="K52" s="63">
        <v>2826</v>
      </c>
      <c r="L52" s="64">
        <v>2918</v>
      </c>
      <c r="M52" s="64">
        <v>2982</v>
      </c>
      <c r="N52" s="64">
        <v>2897</v>
      </c>
      <c r="O52" s="65">
        <v>2798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142</v>
      </c>
      <c r="L53" s="69">
        <v>80</v>
      </c>
      <c r="M53" s="69">
        <v>114</v>
      </c>
      <c r="N53" s="69">
        <v>309</v>
      </c>
      <c r="O53" s="70">
        <v>380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0" t="s">
        <v>25</v>
      </c>
      <c r="C57" s="1261"/>
      <c r="D57" s="1264" t="s">
        <v>26</v>
      </c>
      <c r="E57" s="1265"/>
      <c r="F57" s="1265"/>
      <c r="G57" s="1265"/>
      <c r="H57" s="1265"/>
      <c r="I57" s="1265"/>
      <c r="J57" s="1266"/>
      <c r="K57" s="83" t="s">
        <v>605</v>
      </c>
      <c r="L57" s="84" t="s">
        <v>605</v>
      </c>
      <c r="M57" s="84" t="s">
        <v>605</v>
      </c>
      <c r="N57" s="84" t="s">
        <v>605</v>
      </c>
      <c r="O57" s="85" t="s">
        <v>605</v>
      </c>
    </row>
    <row r="58" spans="1:21" ht="31.5" customHeight="1" thickBot="1">
      <c r="B58" s="1262"/>
      <c r="C58" s="1263"/>
      <c r="D58" s="1267" t="s">
        <v>27</v>
      </c>
      <c r="E58" s="1268"/>
      <c r="F58" s="1268"/>
      <c r="G58" s="1268"/>
      <c r="H58" s="1268"/>
      <c r="I58" s="1268"/>
      <c r="J58" s="1269"/>
      <c r="K58" s="86" t="s">
        <v>605</v>
      </c>
      <c r="L58" s="87" t="s">
        <v>605</v>
      </c>
      <c r="M58" s="87" t="s">
        <v>605</v>
      </c>
      <c r="N58" s="87" t="s">
        <v>605</v>
      </c>
      <c r="O58" s="88" t="s">
        <v>605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xpFrkQiVyBUk/O4EBugXVDiI1toEB652+voB3lEVCr2ts/98tCqB9H0MHj30z/w9UqDBncsYgBmh4qBV1sMuA==" saltValue="EN1UK6m0OlexNTDsC0FG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548</v>
      </c>
      <c r="J40" s="100" t="s">
        <v>549</v>
      </c>
      <c r="K40" s="100" t="s">
        <v>550</v>
      </c>
      <c r="L40" s="100" t="s">
        <v>551</v>
      </c>
      <c r="M40" s="101" t="s">
        <v>552</v>
      </c>
    </row>
    <row r="41" spans="2:13" ht="27.75" customHeight="1">
      <c r="B41" s="1290" t="s">
        <v>30</v>
      </c>
      <c r="C41" s="1291"/>
      <c r="D41" s="102"/>
      <c r="E41" s="1292" t="s">
        <v>31</v>
      </c>
      <c r="F41" s="1292"/>
      <c r="G41" s="1292"/>
      <c r="H41" s="1293"/>
      <c r="I41" s="103">
        <v>24491</v>
      </c>
      <c r="J41" s="104">
        <v>24180</v>
      </c>
      <c r="K41" s="104">
        <v>23434</v>
      </c>
      <c r="L41" s="104">
        <v>22766</v>
      </c>
      <c r="M41" s="105">
        <v>21854</v>
      </c>
    </row>
    <row r="42" spans="2:13" ht="27.75" customHeight="1">
      <c r="B42" s="1280"/>
      <c r="C42" s="1281"/>
      <c r="D42" s="106"/>
      <c r="E42" s="1284" t="s">
        <v>32</v>
      </c>
      <c r="F42" s="1284"/>
      <c r="G42" s="1284"/>
      <c r="H42" s="1285"/>
      <c r="I42" s="107" t="s">
        <v>507</v>
      </c>
      <c r="J42" s="108">
        <v>18</v>
      </c>
      <c r="K42" s="108" t="s">
        <v>507</v>
      </c>
      <c r="L42" s="108" t="s">
        <v>507</v>
      </c>
      <c r="M42" s="109" t="s">
        <v>507</v>
      </c>
    </row>
    <row r="43" spans="2:13" ht="27.75" customHeight="1">
      <c r="B43" s="1280"/>
      <c r="C43" s="1281"/>
      <c r="D43" s="106"/>
      <c r="E43" s="1284" t="s">
        <v>33</v>
      </c>
      <c r="F43" s="1284"/>
      <c r="G43" s="1284"/>
      <c r="H43" s="1285"/>
      <c r="I43" s="107">
        <v>3432</v>
      </c>
      <c r="J43" s="108">
        <v>3115</v>
      </c>
      <c r="K43" s="108">
        <v>2809</v>
      </c>
      <c r="L43" s="108">
        <v>2592</v>
      </c>
      <c r="M43" s="109">
        <v>2479</v>
      </c>
    </row>
    <row r="44" spans="2:13" ht="27.75" customHeight="1">
      <c r="B44" s="1280"/>
      <c r="C44" s="1281"/>
      <c r="D44" s="106"/>
      <c r="E44" s="1284" t="s">
        <v>34</v>
      </c>
      <c r="F44" s="1284"/>
      <c r="G44" s="1284"/>
      <c r="H44" s="1285"/>
      <c r="I44" s="107">
        <v>3525</v>
      </c>
      <c r="J44" s="108">
        <v>3453</v>
      </c>
      <c r="K44" s="108">
        <v>3456</v>
      </c>
      <c r="L44" s="108">
        <v>3167</v>
      </c>
      <c r="M44" s="109">
        <v>2832</v>
      </c>
    </row>
    <row r="45" spans="2:13" ht="27.75" customHeight="1">
      <c r="B45" s="1280"/>
      <c r="C45" s="1281"/>
      <c r="D45" s="106"/>
      <c r="E45" s="1284" t="s">
        <v>35</v>
      </c>
      <c r="F45" s="1284"/>
      <c r="G45" s="1284"/>
      <c r="H45" s="1285"/>
      <c r="I45" s="107" t="s">
        <v>507</v>
      </c>
      <c r="J45" s="108" t="s">
        <v>507</v>
      </c>
      <c r="K45" s="108" t="s">
        <v>507</v>
      </c>
      <c r="L45" s="108" t="s">
        <v>507</v>
      </c>
      <c r="M45" s="109" t="s">
        <v>507</v>
      </c>
    </row>
    <row r="46" spans="2:13" ht="27.75" customHeight="1">
      <c r="B46" s="1280"/>
      <c r="C46" s="1281"/>
      <c r="D46" s="110"/>
      <c r="E46" s="1284" t="s">
        <v>36</v>
      </c>
      <c r="F46" s="1284"/>
      <c r="G46" s="1284"/>
      <c r="H46" s="1285"/>
      <c r="I46" s="107" t="s">
        <v>507</v>
      </c>
      <c r="J46" s="108" t="s">
        <v>507</v>
      </c>
      <c r="K46" s="108" t="s">
        <v>507</v>
      </c>
      <c r="L46" s="108" t="s">
        <v>507</v>
      </c>
      <c r="M46" s="109" t="s">
        <v>507</v>
      </c>
    </row>
    <row r="47" spans="2:13" ht="27.75" customHeight="1">
      <c r="B47" s="1280"/>
      <c r="C47" s="1281"/>
      <c r="D47" s="111"/>
      <c r="E47" s="1294" t="s">
        <v>37</v>
      </c>
      <c r="F47" s="1295"/>
      <c r="G47" s="1295"/>
      <c r="H47" s="1296"/>
      <c r="I47" s="107" t="s">
        <v>507</v>
      </c>
      <c r="J47" s="108" t="s">
        <v>507</v>
      </c>
      <c r="K47" s="108" t="s">
        <v>507</v>
      </c>
      <c r="L47" s="108" t="s">
        <v>507</v>
      </c>
      <c r="M47" s="109" t="s">
        <v>507</v>
      </c>
    </row>
    <row r="48" spans="2:13" ht="27.75" customHeight="1">
      <c r="B48" s="1280"/>
      <c r="C48" s="1281"/>
      <c r="D48" s="106"/>
      <c r="E48" s="1284" t="s">
        <v>38</v>
      </c>
      <c r="F48" s="1284"/>
      <c r="G48" s="1284"/>
      <c r="H48" s="1285"/>
      <c r="I48" s="107" t="s">
        <v>507</v>
      </c>
      <c r="J48" s="108" t="s">
        <v>507</v>
      </c>
      <c r="K48" s="108" t="s">
        <v>507</v>
      </c>
      <c r="L48" s="108" t="s">
        <v>507</v>
      </c>
      <c r="M48" s="109" t="s">
        <v>507</v>
      </c>
    </row>
    <row r="49" spans="2:13" ht="27.75" customHeight="1">
      <c r="B49" s="1282"/>
      <c r="C49" s="1283"/>
      <c r="D49" s="106"/>
      <c r="E49" s="1284" t="s">
        <v>39</v>
      </c>
      <c r="F49" s="1284"/>
      <c r="G49" s="1284"/>
      <c r="H49" s="1285"/>
      <c r="I49" s="107" t="s">
        <v>507</v>
      </c>
      <c r="J49" s="108" t="s">
        <v>507</v>
      </c>
      <c r="K49" s="108" t="s">
        <v>507</v>
      </c>
      <c r="L49" s="108" t="s">
        <v>507</v>
      </c>
      <c r="M49" s="109" t="s">
        <v>507</v>
      </c>
    </row>
    <row r="50" spans="2:13" ht="27.75" customHeight="1">
      <c r="B50" s="1278" t="s">
        <v>40</v>
      </c>
      <c r="C50" s="1279"/>
      <c r="D50" s="112"/>
      <c r="E50" s="1284" t="s">
        <v>41</v>
      </c>
      <c r="F50" s="1284"/>
      <c r="G50" s="1284"/>
      <c r="H50" s="1285"/>
      <c r="I50" s="107">
        <v>4634</v>
      </c>
      <c r="J50" s="108">
        <v>5141</v>
      </c>
      <c r="K50" s="108">
        <v>5252</v>
      </c>
      <c r="L50" s="108">
        <v>5565</v>
      </c>
      <c r="M50" s="109">
        <v>5416</v>
      </c>
    </row>
    <row r="51" spans="2:13" ht="27.75" customHeight="1">
      <c r="B51" s="1280"/>
      <c r="C51" s="1281"/>
      <c r="D51" s="106"/>
      <c r="E51" s="1284" t="s">
        <v>42</v>
      </c>
      <c r="F51" s="1284"/>
      <c r="G51" s="1284"/>
      <c r="H51" s="1285"/>
      <c r="I51" s="107">
        <v>7607</v>
      </c>
      <c r="J51" s="108">
        <v>7066</v>
      </c>
      <c r="K51" s="108">
        <v>6450</v>
      </c>
      <c r="L51" s="108">
        <v>5890</v>
      </c>
      <c r="M51" s="109">
        <v>5484</v>
      </c>
    </row>
    <row r="52" spans="2:13" ht="27.75" customHeight="1">
      <c r="B52" s="1282"/>
      <c r="C52" s="1283"/>
      <c r="D52" s="106"/>
      <c r="E52" s="1284" t="s">
        <v>43</v>
      </c>
      <c r="F52" s="1284"/>
      <c r="G52" s="1284"/>
      <c r="H52" s="1285"/>
      <c r="I52" s="107">
        <v>21453</v>
      </c>
      <c r="J52" s="108">
        <v>21298</v>
      </c>
      <c r="K52" s="108">
        <v>21096</v>
      </c>
      <c r="L52" s="108">
        <v>20727</v>
      </c>
      <c r="M52" s="109">
        <v>20197</v>
      </c>
    </row>
    <row r="53" spans="2:13" ht="27.75" customHeight="1" thickBot="1">
      <c r="B53" s="1286" t="s">
        <v>44</v>
      </c>
      <c r="C53" s="1287"/>
      <c r="D53" s="113"/>
      <c r="E53" s="1288" t="s">
        <v>45</v>
      </c>
      <c r="F53" s="1288"/>
      <c r="G53" s="1288"/>
      <c r="H53" s="1289"/>
      <c r="I53" s="114">
        <v>-2246</v>
      </c>
      <c r="J53" s="115">
        <v>-2739</v>
      </c>
      <c r="K53" s="115">
        <v>-3100</v>
      </c>
      <c r="L53" s="115">
        <v>-3657</v>
      </c>
      <c r="M53" s="116">
        <v>-3931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gud0W7dN6qEA4bO9bash6oSnN2NGuwEZvxzCIVQQwOedyjw7t+5nBcHtFtaeG3rgPUpZbvr4kTo31aewL6PyA==" saltValue="PJPNEvxaIyqtXPqEreb7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5" sqref="H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550</v>
      </c>
      <c r="G54" s="125" t="s">
        <v>551</v>
      </c>
      <c r="H54" s="126" t="s">
        <v>552</v>
      </c>
    </row>
    <row r="55" spans="2:8" ht="52.5" customHeight="1">
      <c r="B55" s="127"/>
      <c r="C55" s="1305" t="s">
        <v>48</v>
      </c>
      <c r="D55" s="1305"/>
      <c r="E55" s="1306"/>
      <c r="F55" s="128">
        <v>3122</v>
      </c>
      <c r="G55" s="128">
        <v>3264</v>
      </c>
      <c r="H55" s="129">
        <v>3066</v>
      </c>
    </row>
    <row r="56" spans="2:8" ht="52.5" customHeight="1">
      <c r="B56" s="130"/>
      <c r="C56" s="1307" t="s">
        <v>49</v>
      </c>
      <c r="D56" s="1307"/>
      <c r="E56" s="1308"/>
      <c r="F56" s="131">
        <v>99</v>
      </c>
      <c r="G56" s="131">
        <v>13</v>
      </c>
      <c r="H56" s="132">
        <v>13</v>
      </c>
    </row>
    <row r="57" spans="2:8" ht="53.25" customHeight="1">
      <c r="B57" s="130"/>
      <c r="C57" s="1309" t="s">
        <v>50</v>
      </c>
      <c r="D57" s="1309"/>
      <c r="E57" s="1310"/>
      <c r="F57" s="133">
        <v>1799</v>
      </c>
      <c r="G57" s="133">
        <v>1957</v>
      </c>
      <c r="H57" s="134">
        <v>1834</v>
      </c>
    </row>
    <row r="58" spans="2:8" ht="45.75" customHeight="1">
      <c r="B58" s="135"/>
      <c r="C58" s="1297" t="s">
        <v>593</v>
      </c>
      <c r="D58" s="1298"/>
      <c r="E58" s="1299"/>
      <c r="F58" s="136">
        <v>844</v>
      </c>
      <c r="G58" s="136">
        <v>1006</v>
      </c>
      <c r="H58" s="137">
        <v>1045</v>
      </c>
    </row>
    <row r="59" spans="2:8" ht="45.75" customHeight="1">
      <c r="B59" s="135"/>
      <c r="C59" s="1297" t="s">
        <v>594</v>
      </c>
      <c r="D59" s="1298"/>
      <c r="E59" s="1299"/>
      <c r="F59" s="136">
        <v>473</v>
      </c>
      <c r="G59" s="136">
        <v>473</v>
      </c>
      <c r="H59" s="137">
        <v>313</v>
      </c>
    </row>
    <row r="60" spans="2:8" ht="45.75" customHeight="1">
      <c r="B60" s="135"/>
      <c r="C60" s="1297" t="s">
        <v>595</v>
      </c>
      <c r="D60" s="1298"/>
      <c r="E60" s="1299"/>
      <c r="F60" s="136">
        <v>190</v>
      </c>
      <c r="G60" s="136">
        <v>202</v>
      </c>
      <c r="H60" s="137">
        <v>194</v>
      </c>
    </row>
    <row r="61" spans="2:8" ht="45.75" customHeight="1">
      <c r="B61" s="135"/>
      <c r="C61" s="1297" t="s">
        <v>596</v>
      </c>
      <c r="D61" s="1298"/>
      <c r="E61" s="1299"/>
      <c r="F61" s="136">
        <v>119</v>
      </c>
      <c r="G61" s="136">
        <v>101</v>
      </c>
      <c r="H61" s="137">
        <v>101</v>
      </c>
    </row>
    <row r="62" spans="2:8" ht="45.75" customHeight="1" thickBot="1">
      <c r="B62" s="138"/>
      <c r="C62" s="1300" t="s">
        <v>597</v>
      </c>
      <c r="D62" s="1301"/>
      <c r="E62" s="1302"/>
      <c r="F62" s="139">
        <v>67</v>
      </c>
      <c r="G62" s="139">
        <v>68</v>
      </c>
      <c r="H62" s="140">
        <v>69</v>
      </c>
    </row>
    <row r="63" spans="2:8" ht="52.5" customHeight="1" thickBot="1">
      <c r="B63" s="141"/>
      <c r="C63" s="1303" t="s">
        <v>51</v>
      </c>
      <c r="D63" s="1303"/>
      <c r="E63" s="1304"/>
      <c r="F63" s="142">
        <v>5021</v>
      </c>
      <c r="G63" s="142">
        <v>5234</v>
      </c>
      <c r="H63" s="143">
        <v>4914</v>
      </c>
    </row>
    <row r="64" spans="2:8" ht="15" customHeight="1"/>
  </sheetData>
  <sheetProtection algorithmName="SHA-512" hashValue="pKmJpIx1jp5c/D/pxjearu6qKkJamSsH4QtZ4IE7fAVr2FE8Az/02Nfwt7KzehnzJUiW7ggDbKgRPozIvkfsiQ==" saltValue="yTg/SRhNiOlSg+UJTGbR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6" zoomScale="40" zoomScaleNormal="40" zoomScaleSheetLayoutView="55" workbookViewId="0">
      <selection activeCell="AN65" sqref="AN65:DC69"/>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616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611</v>
      </c>
    </row>
    <row r="50" spans="1:109" ht="13.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c r="B51" s="389"/>
      <c r="G51" s="1322"/>
      <c r="H51" s="1322"/>
      <c r="I51" s="1332"/>
      <c r="J51" s="1332"/>
      <c r="K51" s="1316"/>
      <c r="L51" s="1316"/>
      <c r="M51" s="1316"/>
      <c r="N51" s="1316"/>
      <c r="AM51" s="396"/>
      <c r="AN51" s="1315" t="s">
        <v>610</v>
      </c>
      <c r="AO51" s="1315"/>
      <c r="AP51" s="1315"/>
      <c r="AQ51" s="1315"/>
      <c r="AR51" s="1315"/>
      <c r="AS51" s="1315"/>
      <c r="AT51" s="1315"/>
      <c r="AU51" s="1315"/>
      <c r="AV51" s="1315"/>
      <c r="AW51" s="1315"/>
      <c r="AX51" s="1315"/>
      <c r="AY51" s="1315"/>
      <c r="AZ51" s="1315"/>
      <c r="BA51" s="1315"/>
      <c r="BB51" s="1315" t="s">
        <v>608</v>
      </c>
      <c r="BC51" s="1315"/>
      <c r="BD51" s="1315"/>
      <c r="BE51" s="1315"/>
      <c r="BF51" s="1315"/>
      <c r="BG51" s="1315"/>
      <c r="BH51" s="1315"/>
      <c r="BI51" s="1315"/>
      <c r="BJ51" s="1315"/>
      <c r="BK51" s="1315"/>
      <c r="BL51" s="1315"/>
      <c r="BM51" s="1315"/>
      <c r="BN51" s="1315"/>
      <c r="BO51" s="1315"/>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615</v>
      </c>
      <c r="BC53" s="1315"/>
      <c r="BD53" s="1315"/>
      <c r="BE53" s="1315"/>
      <c r="BF53" s="1315"/>
      <c r="BG53" s="1315"/>
      <c r="BH53" s="1315"/>
      <c r="BI53" s="1315"/>
      <c r="BJ53" s="1315"/>
      <c r="BK53" s="1315"/>
      <c r="BL53" s="1315"/>
      <c r="BM53" s="1315"/>
      <c r="BN53" s="1315"/>
      <c r="BO53" s="1315"/>
      <c r="BP53" s="1313">
        <v>51.6</v>
      </c>
      <c r="BQ53" s="1313"/>
      <c r="BR53" s="1313"/>
      <c r="BS53" s="1313"/>
      <c r="BT53" s="1313"/>
      <c r="BU53" s="1313"/>
      <c r="BV53" s="1313"/>
      <c r="BW53" s="1313"/>
      <c r="BX53" s="1313">
        <v>52.5</v>
      </c>
      <c r="BY53" s="1313"/>
      <c r="BZ53" s="1313"/>
      <c r="CA53" s="1313"/>
      <c r="CB53" s="1313"/>
      <c r="CC53" s="1313"/>
      <c r="CD53" s="1313"/>
      <c r="CE53" s="1313"/>
      <c r="CF53" s="1313">
        <v>54</v>
      </c>
      <c r="CG53" s="1313"/>
      <c r="CH53" s="1313"/>
      <c r="CI53" s="1313"/>
      <c r="CJ53" s="1313"/>
      <c r="CK53" s="1313"/>
      <c r="CL53" s="1313"/>
      <c r="CM53" s="1313"/>
      <c r="CN53" s="1313">
        <v>54.9</v>
      </c>
      <c r="CO53" s="1313"/>
      <c r="CP53" s="1313"/>
      <c r="CQ53" s="1313"/>
      <c r="CR53" s="1313"/>
      <c r="CS53" s="1313"/>
      <c r="CT53" s="1313"/>
      <c r="CU53" s="1313"/>
      <c r="CV53" s="1313">
        <v>56.4</v>
      </c>
      <c r="CW53" s="1313"/>
      <c r="CX53" s="1313"/>
      <c r="CY53" s="1313"/>
      <c r="CZ53" s="1313"/>
      <c r="DA53" s="1313"/>
      <c r="DB53" s="1313"/>
      <c r="DC53" s="1313"/>
    </row>
    <row r="54" spans="1:109" ht="13.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c r="A55" s="404"/>
      <c r="B55" s="389"/>
      <c r="G55" s="1311"/>
      <c r="H55" s="1311"/>
      <c r="I55" s="1311"/>
      <c r="J55" s="1311"/>
      <c r="K55" s="1316"/>
      <c r="L55" s="1316"/>
      <c r="M55" s="1316"/>
      <c r="N55" s="1316"/>
      <c r="AN55" s="1314" t="s">
        <v>609</v>
      </c>
      <c r="AO55" s="1314"/>
      <c r="AP55" s="1314"/>
      <c r="AQ55" s="1314"/>
      <c r="AR55" s="1314"/>
      <c r="AS55" s="1314"/>
      <c r="AT55" s="1314"/>
      <c r="AU55" s="1314"/>
      <c r="AV55" s="1314"/>
      <c r="AW55" s="1314"/>
      <c r="AX55" s="1314"/>
      <c r="AY55" s="1314"/>
      <c r="AZ55" s="1314"/>
      <c r="BA55" s="1314"/>
      <c r="BB55" s="1315" t="s">
        <v>608</v>
      </c>
      <c r="BC55" s="1315"/>
      <c r="BD55" s="1315"/>
      <c r="BE55" s="1315"/>
      <c r="BF55" s="1315"/>
      <c r="BG55" s="1315"/>
      <c r="BH55" s="1315"/>
      <c r="BI55" s="1315"/>
      <c r="BJ55" s="1315"/>
      <c r="BK55" s="1315"/>
      <c r="BL55" s="1315"/>
      <c r="BM55" s="1315"/>
      <c r="BN55" s="1315"/>
      <c r="BO55" s="1315"/>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ht="13.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615</v>
      </c>
      <c r="BC57" s="1315"/>
      <c r="BD57" s="1315"/>
      <c r="BE57" s="1315"/>
      <c r="BF57" s="1315"/>
      <c r="BG57" s="1315"/>
      <c r="BH57" s="1315"/>
      <c r="BI57" s="1315"/>
      <c r="BJ57" s="1315"/>
      <c r="BK57" s="1315"/>
      <c r="BL57" s="1315"/>
      <c r="BM57" s="1315"/>
      <c r="BN57" s="1315"/>
      <c r="BO57" s="1315"/>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5"/>
      <c r="DE57" s="410"/>
    </row>
    <row r="58" spans="1:109" s="404" customFormat="1" ht="13.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614</v>
      </c>
    </row>
    <row r="64" spans="1:109" ht="13.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612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611</v>
      </c>
    </row>
    <row r="72" spans="2:107" ht="13.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ht="13.5">
      <c r="B73" s="389"/>
      <c r="G73" s="1322"/>
      <c r="H73" s="1322"/>
      <c r="I73" s="1322"/>
      <c r="J73" s="1322"/>
      <c r="K73" s="1312"/>
      <c r="L73" s="1312"/>
      <c r="M73" s="1312"/>
      <c r="N73" s="1312"/>
      <c r="AM73" s="396"/>
      <c r="AN73" s="1315" t="s">
        <v>610</v>
      </c>
      <c r="AO73" s="1315"/>
      <c r="AP73" s="1315"/>
      <c r="AQ73" s="1315"/>
      <c r="AR73" s="1315"/>
      <c r="AS73" s="1315"/>
      <c r="AT73" s="1315"/>
      <c r="AU73" s="1315"/>
      <c r="AV73" s="1315"/>
      <c r="AW73" s="1315"/>
      <c r="AX73" s="1315"/>
      <c r="AY73" s="1315"/>
      <c r="AZ73" s="1315"/>
      <c r="BA73" s="1315"/>
      <c r="BB73" s="1315" t="s">
        <v>608</v>
      </c>
      <c r="BC73" s="1315"/>
      <c r="BD73" s="1315"/>
      <c r="BE73" s="1315"/>
      <c r="BF73" s="1315"/>
      <c r="BG73" s="1315"/>
      <c r="BH73" s="1315"/>
      <c r="BI73" s="1315"/>
      <c r="BJ73" s="1315"/>
      <c r="BK73" s="1315"/>
      <c r="BL73" s="1315"/>
      <c r="BM73" s="1315"/>
      <c r="BN73" s="1315"/>
      <c r="BO73" s="1315"/>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607</v>
      </c>
      <c r="BC75" s="1315"/>
      <c r="BD75" s="1315"/>
      <c r="BE75" s="1315"/>
      <c r="BF75" s="1315"/>
      <c r="BG75" s="1315"/>
      <c r="BH75" s="1315"/>
      <c r="BI75" s="1315"/>
      <c r="BJ75" s="1315"/>
      <c r="BK75" s="1315"/>
      <c r="BL75" s="1315"/>
      <c r="BM75" s="1315"/>
      <c r="BN75" s="1315"/>
      <c r="BO75" s="1315"/>
      <c r="BP75" s="1313">
        <v>0.2</v>
      </c>
      <c r="BQ75" s="1313"/>
      <c r="BR75" s="1313"/>
      <c r="BS75" s="1313"/>
      <c r="BT75" s="1313"/>
      <c r="BU75" s="1313"/>
      <c r="BV75" s="1313"/>
      <c r="BW75" s="1313"/>
      <c r="BX75" s="1313">
        <v>0.5</v>
      </c>
      <c r="BY75" s="1313"/>
      <c r="BZ75" s="1313"/>
      <c r="CA75" s="1313"/>
      <c r="CB75" s="1313"/>
      <c r="CC75" s="1313"/>
      <c r="CD75" s="1313"/>
      <c r="CE75" s="1313"/>
      <c r="CF75" s="1313">
        <v>0.9</v>
      </c>
      <c r="CG75" s="1313"/>
      <c r="CH75" s="1313"/>
      <c r="CI75" s="1313"/>
      <c r="CJ75" s="1313"/>
      <c r="CK75" s="1313"/>
      <c r="CL75" s="1313"/>
      <c r="CM75" s="1313"/>
      <c r="CN75" s="1313">
        <v>1.4</v>
      </c>
      <c r="CO75" s="1313"/>
      <c r="CP75" s="1313"/>
      <c r="CQ75" s="1313"/>
      <c r="CR75" s="1313"/>
      <c r="CS75" s="1313"/>
      <c r="CT75" s="1313"/>
      <c r="CU75" s="1313"/>
      <c r="CV75" s="1313">
        <v>2.2000000000000002</v>
      </c>
      <c r="CW75" s="1313"/>
      <c r="CX75" s="1313"/>
      <c r="CY75" s="1313"/>
      <c r="CZ75" s="1313"/>
      <c r="DA75" s="1313"/>
      <c r="DB75" s="1313"/>
      <c r="DC75" s="1313"/>
    </row>
    <row r="76" spans="2:107" ht="13.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c r="B77" s="389"/>
      <c r="G77" s="1311"/>
      <c r="H77" s="1311"/>
      <c r="I77" s="1311"/>
      <c r="J77" s="1311"/>
      <c r="K77" s="1312"/>
      <c r="L77" s="1312"/>
      <c r="M77" s="1312"/>
      <c r="N77" s="1312"/>
      <c r="AN77" s="1314" t="s">
        <v>609</v>
      </c>
      <c r="AO77" s="1314"/>
      <c r="AP77" s="1314"/>
      <c r="AQ77" s="1314"/>
      <c r="AR77" s="1314"/>
      <c r="AS77" s="1314"/>
      <c r="AT77" s="1314"/>
      <c r="AU77" s="1314"/>
      <c r="AV77" s="1314"/>
      <c r="AW77" s="1314"/>
      <c r="AX77" s="1314"/>
      <c r="AY77" s="1314"/>
      <c r="AZ77" s="1314"/>
      <c r="BA77" s="1314"/>
      <c r="BB77" s="1315" t="s">
        <v>608</v>
      </c>
      <c r="BC77" s="1315"/>
      <c r="BD77" s="1315"/>
      <c r="BE77" s="1315"/>
      <c r="BF77" s="1315"/>
      <c r="BG77" s="1315"/>
      <c r="BH77" s="1315"/>
      <c r="BI77" s="1315"/>
      <c r="BJ77" s="1315"/>
      <c r="BK77" s="1315"/>
      <c r="BL77" s="1315"/>
      <c r="BM77" s="1315"/>
      <c r="BN77" s="1315"/>
      <c r="BO77" s="1315"/>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ht="13.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607</v>
      </c>
      <c r="BC79" s="1315"/>
      <c r="BD79" s="1315"/>
      <c r="BE79" s="1315"/>
      <c r="BF79" s="1315"/>
      <c r="BG79" s="1315"/>
      <c r="BH79" s="1315"/>
      <c r="BI79" s="1315"/>
      <c r="BJ79" s="1315"/>
      <c r="BK79" s="1315"/>
      <c r="BL79" s="1315"/>
      <c r="BM79" s="1315"/>
      <c r="BN79" s="1315"/>
      <c r="BO79" s="1315"/>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ht="13.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PLwxYcdpfBMjebMEholsJjHwHWqZ2jFNbofz7UvosBRfIhb3x/0U61LciGHFNQlkK04Qok3xiB3GELL2mWBXtQ==" saltValue="J6RI0/2NVEc2nSsKo/+IJ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70" zoomScaleNormal="70" zoomScaleSheetLayoutView="70" workbookViewId="0">
      <selection activeCell="AF110" sqref="AF11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P3cikMGFQEJt1aTZqeFpzT+RnzxwxSuTJZW4CcjRUuEocN4b48oZtYn+Ypuu7r9SfVQepJ5wnq4K/ZEu0EHscQ==" saltValue="c5Hki1ymiFLvC8avtJLd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1" zoomScale="85" zoomScaleNormal="8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M04suI6GWk3VovJk5ME26S0/fUb2v8wbyPwdH/vg47fggCbaMt4Td6zMEPh8jrPl4p3B/+HOhfFSs5W+O6fUJQ==" saltValue="PIOSW3N+Rd+uF3pFgR43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59305</v>
      </c>
      <c r="E3" s="162"/>
      <c r="F3" s="163">
        <v>44504</v>
      </c>
      <c r="G3" s="164"/>
      <c r="H3" s="165"/>
    </row>
    <row r="4" spans="1:8">
      <c r="A4" s="166"/>
      <c r="B4" s="167"/>
      <c r="C4" s="168"/>
      <c r="D4" s="169">
        <v>36691</v>
      </c>
      <c r="E4" s="170"/>
      <c r="F4" s="171">
        <v>25876</v>
      </c>
      <c r="G4" s="172"/>
      <c r="H4" s="173"/>
    </row>
    <row r="5" spans="1:8">
      <c r="A5" s="154" t="s">
        <v>540</v>
      </c>
      <c r="B5" s="159"/>
      <c r="C5" s="160"/>
      <c r="D5" s="161">
        <v>37345</v>
      </c>
      <c r="E5" s="162"/>
      <c r="F5" s="163">
        <v>47820</v>
      </c>
      <c r="G5" s="164"/>
      <c r="H5" s="165"/>
    </row>
    <row r="6" spans="1:8">
      <c r="A6" s="166"/>
      <c r="B6" s="167"/>
      <c r="C6" s="168"/>
      <c r="D6" s="169">
        <v>27086</v>
      </c>
      <c r="E6" s="170"/>
      <c r="F6" s="171">
        <v>25855</v>
      </c>
      <c r="G6" s="172"/>
      <c r="H6" s="173"/>
    </row>
    <row r="7" spans="1:8">
      <c r="A7" s="154" t="s">
        <v>541</v>
      </c>
      <c r="B7" s="159"/>
      <c r="C7" s="160"/>
      <c r="D7" s="161">
        <v>25946</v>
      </c>
      <c r="E7" s="162"/>
      <c r="F7" s="163">
        <v>41934</v>
      </c>
      <c r="G7" s="164"/>
      <c r="H7" s="165"/>
    </row>
    <row r="8" spans="1:8">
      <c r="A8" s="166"/>
      <c r="B8" s="167"/>
      <c r="C8" s="168"/>
      <c r="D8" s="169">
        <v>16414</v>
      </c>
      <c r="E8" s="170"/>
      <c r="F8" s="171">
        <v>23352</v>
      </c>
      <c r="G8" s="172"/>
      <c r="H8" s="173"/>
    </row>
    <row r="9" spans="1:8">
      <c r="A9" s="154" t="s">
        <v>542</v>
      </c>
      <c r="B9" s="159"/>
      <c r="C9" s="160"/>
      <c r="D9" s="161">
        <v>37946</v>
      </c>
      <c r="E9" s="162"/>
      <c r="F9" s="163">
        <v>45588</v>
      </c>
      <c r="G9" s="164"/>
      <c r="H9" s="165"/>
    </row>
    <row r="10" spans="1:8">
      <c r="A10" s="166"/>
      <c r="B10" s="167"/>
      <c r="C10" s="168"/>
      <c r="D10" s="169">
        <v>18410</v>
      </c>
      <c r="E10" s="170"/>
      <c r="F10" s="171">
        <v>24150</v>
      </c>
      <c r="G10" s="172"/>
      <c r="H10" s="173"/>
    </row>
    <row r="11" spans="1:8">
      <c r="A11" s="154" t="s">
        <v>543</v>
      </c>
      <c r="B11" s="159"/>
      <c r="C11" s="160"/>
      <c r="D11" s="161">
        <v>27961</v>
      </c>
      <c r="E11" s="162"/>
      <c r="F11" s="163">
        <v>45483</v>
      </c>
      <c r="G11" s="164"/>
      <c r="H11" s="165"/>
    </row>
    <row r="12" spans="1:8">
      <c r="A12" s="166"/>
      <c r="B12" s="167"/>
      <c r="C12" s="174"/>
      <c r="D12" s="169">
        <v>14463</v>
      </c>
      <c r="E12" s="170"/>
      <c r="F12" s="171">
        <v>24241</v>
      </c>
      <c r="G12" s="172"/>
      <c r="H12" s="173"/>
    </row>
    <row r="13" spans="1:8">
      <c r="A13" s="154"/>
      <c r="B13" s="159"/>
      <c r="C13" s="175"/>
      <c r="D13" s="176">
        <v>37701</v>
      </c>
      <c r="E13" s="177"/>
      <c r="F13" s="178">
        <v>45066</v>
      </c>
      <c r="G13" s="179"/>
      <c r="H13" s="165"/>
    </row>
    <row r="14" spans="1:8">
      <c r="A14" s="166"/>
      <c r="B14" s="167"/>
      <c r="C14" s="168"/>
      <c r="D14" s="169">
        <v>22613</v>
      </c>
      <c r="E14" s="170"/>
      <c r="F14" s="171">
        <v>24695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4.93</v>
      </c>
      <c r="C19" s="180">
        <f>ROUND(VALUE(SUBSTITUTE(実質収支比率等に係る経年分析!G$48,"▲","-")),2)</f>
        <v>4.49</v>
      </c>
      <c r="D19" s="180">
        <f>ROUND(VALUE(SUBSTITUTE(実質収支比率等に係る経年分析!H$48,"▲","-")),2)</f>
        <v>4.74</v>
      </c>
      <c r="E19" s="180">
        <f>ROUND(VALUE(SUBSTITUTE(実質収支比率等に係る経年分析!I$48,"▲","-")),2)</f>
        <v>4.29</v>
      </c>
      <c r="F19" s="180">
        <f>ROUND(VALUE(SUBSTITUTE(実質収支比率等に係る経年分析!J$48,"▲","-")),2)</f>
        <v>9.26</v>
      </c>
    </row>
    <row r="20" spans="1:11">
      <c r="A20" s="180" t="s">
        <v>55</v>
      </c>
      <c r="B20" s="180">
        <f>ROUND(VALUE(SUBSTITUTE(実質収支比率等に係る経年分析!F$47,"▲","-")),2)</f>
        <v>21.29</v>
      </c>
      <c r="C20" s="180">
        <f>ROUND(VALUE(SUBSTITUTE(実質収支比率等に係る経年分析!G$47,"▲","-")),2)</f>
        <v>22.62</v>
      </c>
      <c r="D20" s="180">
        <f>ROUND(VALUE(SUBSTITUTE(実質収支比率等に係る経年分析!H$47,"▲","-")),2)</f>
        <v>23.17</v>
      </c>
      <c r="E20" s="180">
        <f>ROUND(VALUE(SUBSTITUTE(実質収支比率等に係る経年分析!I$47,"▲","-")),2)</f>
        <v>24.09</v>
      </c>
      <c r="F20" s="180">
        <f>ROUND(VALUE(SUBSTITUTE(実質収支比率等に係る経年分析!J$47,"▲","-")),2)</f>
        <v>22</v>
      </c>
    </row>
    <row r="21" spans="1:11">
      <c r="A21" s="180" t="s">
        <v>56</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1.86</v>
      </c>
      <c r="D21" s="180">
        <f>IF(ISNUMBER(VALUE(SUBSTITUTE(実質収支比率等に係る経年分析!H$49,"▲","-"))),ROUND(VALUE(SUBSTITUTE(実質収支比率等に係る経年分析!H$49,"▲","-")),2),NA())</f>
        <v>2.76</v>
      </c>
      <c r="E21" s="180">
        <f>IF(ISNUMBER(VALUE(SUBSTITUTE(実質収支比率等に係る経年分析!I$49,"▲","-"))),ROUND(VALUE(SUBSTITUTE(実質収支比率等に係る経年分析!I$49,"▲","-")),2),NA())</f>
        <v>1.25</v>
      </c>
      <c r="F21" s="180">
        <f>IF(ISNUMBER(VALUE(SUBSTITUTE(実質収支比率等に係る経年分析!J$49,"▲","-"))),ROUND(VALUE(SUBSTITUTE(実質収支比率等に係る経年分析!J$49,"▲","-")),2),NA())</f>
        <v>3.68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1.69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4.6900000000000004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8.74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16.440000000000001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2826</v>
      </c>
      <c r="E42" s="182"/>
      <c r="F42" s="182"/>
      <c r="G42" s="182">
        <f>'実質公債費比率（分子）の構造'!L$52</f>
        <v>2918</v>
      </c>
      <c r="H42" s="182"/>
      <c r="I42" s="182"/>
      <c r="J42" s="182">
        <f>'実質公債費比率（分子）の構造'!M$52</f>
        <v>2982</v>
      </c>
      <c r="K42" s="182"/>
      <c r="L42" s="182"/>
      <c r="M42" s="182">
        <f>'実質公債費比率（分子）の構造'!N$52</f>
        <v>2897</v>
      </c>
      <c r="N42" s="182"/>
      <c r="O42" s="182"/>
      <c r="P42" s="182">
        <f>'実質公債費比率（分子）の構造'!O$52</f>
        <v>2798</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62</v>
      </c>
      <c r="C44" s="182"/>
      <c r="D44" s="182"/>
      <c r="E44" s="182">
        <f>'実質公債費比率（分子）の構造'!L$50</f>
        <v>59</v>
      </c>
      <c r="F44" s="182"/>
      <c r="G44" s="182"/>
      <c r="H44" s="182">
        <f>'実質公債費比率（分子）の構造'!M$50</f>
        <v>46</v>
      </c>
      <c r="I44" s="182"/>
      <c r="J44" s="182"/>
      <c r="K44" s="182">
        <f>'実質公債費比率（分子）の構造'!N$50</f>
        <v>244</v>
      </c>
      <c r="L44" s="182"/>
      <c r="M44" s="182"/>
      <c r="N44" s="182">
        <f>'実質公債費比率（分子）の構造'!O$50</f>
        <v>285</v>
      </c>
      <c r="O44" s="182"/>
      <c r="P44" s="182"/>
    </row>
    <row r="45" spans="1:16">
      <c r="A45" s="182" t="s">
        <v>65</v>
      </c>
      <c r="B45" s="182">
        <f>'実質公債費比率（分子）の構造'!K$49</f>
        <v>47</v>
      </c>
      <c r="C45" s="182"/>
      <c r="D45" s="182"/>
      <c r="E45" s="182">
        <f>'実質公債費比率（分子）の構造'!L$49</f>
        <v>76</v>
      </c>
      <c r="F45" s="182"/>
      <c r="G45" s="182"/>
      <c r="H45" s="182">
        <f>'実質公債費比率（分子）の構造'!M$49</f>
        <v>92</v>
      </c>
      <c r="I45" s="182"/>
      <c r="J45" s="182"/>
      <c r="K45" s="182">
        <f>'実質公債費比率（分子）の構造'!N$49</f>
        <v>1</v>
      </c>
      <c r="L45" s="182"/>
      <c r="M45" s="182"/>
      <c r="N45" s="182">
        <f>'実質公債費比率（分子）の構造'!O$49</f>
        <v>1</v>
      </c>
      <c r="O45" s="182"/>
      <c r="P45" s="182"/>
    </row>
    <row r="46" spans="1:16">
      <c r="A46" s="182" t="s">
        <v>66</v>
      </c>
      <c r="B46" s="182">
        <f>'実質公債費比率（分子）の構造'!K$48</f>
        <v>492</v>
      </c>
      <c r="C46" s="182"/>
      <c r="D46" s="182"/>
      <c r="E46" s="182">
        <f>'実質公債費比率（分子）の構造'!L$48</f>
        <v>425</v>
      </c>
      <c r="F46" s="182"/>
      <c r="G46" s="182"/>
      <c r="H46" s="182">
        <f>'実質公債費比率（分子）の構造'!M$48</f>
        <v>393</v>
      </c>
      <c r="I46" s="182"/>
      <c r="J46" s="182"/>
      <c r="K46" s="182">
        <f>'実質公債費比率（分子）の構造'!N$48</f>
        <v>346</v>
      </c>
      <c r="L46" s="182"/>
      <c r="M46" s="182"/>
      <c r="N46" s="182">
        <f>'実質公債費比率（分子）の構造'!O$48</f>
        <v>328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2367</v>
      </c>
      <c r="C49" s="182"/>
      <c r="D49" s="182"/>
      <c r="E49" s="182">
        <f>'実質公債費比率（分子）の構造'!L$45</f>
        <v>2438</v>
      </c>
      <c r="F49" s="182"/>
      <c r="G49" s="182"/>
      <c r="H49" s="182">
        <f>'実質公債費比率（分子）の構造'!M$45</f>
        <v>2565</v>
      </c>
      <c r="I49" s="182"/>
      <c r="J49" s="182"/>
      <c r="K49" s="182">
        <f>'実質公債費比率（分子）の構造'!N$45</f>
        <v>2615</v>
      </c>
      <c r="L49" s="182"/>
      <c r="M49" s="182"/>
      <c r="N49" s="182">
        <f>'実質公債費比率（分子）の構造'!O$45</f>
        <v>2564</v>
      </c>
      <c r="O49" s="182"/>
      <c r="P49" s="182"/>
    </row>
    <row r="50" spans="1:16">
      <c r="A50" s="182" t="s">
        <v>70</v>
      </c>
      <c r="B50" s="182" t="e">
        <f>NA()</f>
        <v>#N/A</v>
      </c>
      <c r="C50" s="182">
        <f>IF(ISNUMBER('実質公債費比率（分子）の構造'!K$53),'実質公債費比率（分子）の構造'!K$53,NA())</f>
        <v>142</v>
      </c>
      <c r="D50" s="182" t="e">
        <f>NA()</f>
        <v>#N/A</v>
      </c>
      <c r="E50" s="182" t="e">
        <f>NA()</f>
        <v>#N/A</v>
      </c>
      <c r="F50" s="182">
        <f>IF(ISNUMBER('実質公債費比率（分子）の構造'!L$53),'実質公債費比率（分子）の構造'!L$53,NA())</f>
        <v>80</v>
      </c>
      <c r="G50" s="182" t="e">
        <f>NA()</f>
        <v>#N/A</v>
      </c>
      <c r="H50" s="182" t="e">
        <f>NA()</f>
        <v>#N/A</v>
      </c>
      <c r="I50" s="182">
        <f>IF(ISNUMBER('実質公債費比率（分子）の構造'!M$53),'実質公債費比率（分子）の構造'!M$53,NA())</f>
        <v>114</v>
      </c>
      <c r="J50" s="182" t="e">
        <f>NA()</f>
        <v>#N/A</v>
      </c>
      <c r="K50" s="182" t="e">
        <f>NA()</f>
        <v>#N/A</v>
      </c>
      <c r="L50" s="182">
        <f>IF(ISNUMBER('実質公債費比率（分子）の構造'!N$53),'実質公債費比率（分子）の構造'!N$53,NA())</f>
        <v>309</v>
      </c>
      <c r="M50" s="182" t="e">
        <f>NA()</f>
        <v>#N/A</v>
      </c>
      <c r="N50" s="182" t="e">
        <f>NA()</f>
        <v>#N/A</v>
      </c>
      <c r="O50" s="182">
        <f>IF(ISNUMBER('実質公債費比率（分子）の構造'!O$53),'実質公債費比率（分子）の構造'!O$53,NA())</f>
        <v>380</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21453</v>
      </c>
      <c r="E56" s="181"/>
      <c r="F56" s="181"/>
      <c r="G56" s="181">
        <f>'将来負担比率（分子）の構造'!J$52</f>
        <v>21298</v>
      </c>
      <c r="H56" s="181"/>
      <c r="I56" s="181"/>
      <c r="J56" s="181">
        <f>'将来負担比率（分子）の構造'!K$52</f>
        <v>21096</v>
      </c>
      <c r="K56" s="181"/>
      <c r="L56" s="181"/>
      <c r="M56" s="181">
        <f>'将来負担比率（分子）の構造'!L$52</f>
        <v>20727</v>
      </c>
      <c r="N56" s="181"/>
      <c r="O56" s="181"/>
      <c r="P56" s="181">
        <f>'将来負担比率（分子）の構造'!M$52</f>
        <v>20197</v>
      </c>
    </row>
    <row r="57" spans="1:16">
      <c r="A57" s="181" t="s">
        <v>42</v>
      </c>
      <c r="B57" s="181"/>
      <c r="C57" s="181"/>
      <c r="D57" s="181">
        <f>'将来負担比率（分子）の構造'!I$51</f>
        <v>7607</v>
      </c>
      <c r="E57" s="181"/>
      <c r="F57" s="181"/>
      <c r="G57" s="181">
        <f>'将来負担比率（分子）の構造'!J$51</f>
        <v>7066</v>
      </c>
      <c r="H57" s="181"/>
      <c r="I57" s="181"/>
      <c r="J57" s="181">
        <f>'将来負担比率（分子）の構造'!K$51</f>
        <v>6450</v>
      </c>
      <c r="K57" s="181"/>
      <c r="L57" s="181"/>
      <c r="M57" s="181">
        <f>'将来負担比率（分子）の構造'!L$51</f>
        <v>5890</v>
      </c>
      <c r="N57" s="181"/>
      <c r="O57" s="181"/>
      <c r="P57" s="181">
        <f>'将来負担比率（分子）の構造'!M$51</f>
        <v>5484</v>
      </c>
    </row>
    <row r="58" spans="1:16">
      <c r="A58" s="181" t="s">
        <v>41</v>
      </c>
      <c r="B58" s="181"/>
      <c r="C58" s="181"/>
      <c r="D58" s="181">
        <f>'将来負担比率（分子）の構造'!I$50</f>
        <v>4634</v>
      </c>
      <c r="E58" s="181"/>
      <c r="F58" s="181"/>
      <c r="G58" s="181">
        <f>'将来負担比率（分子）の構造'!J$50</f>
        <v>5141</v>
      </c>
      <c r="H58" s="181"/>
      <c r="I58" s="181"/>
      <c r="J58" s="181">
        <f>'将来負担比率（分子）の構造'!K$50</f>
        <v>5252</v>
      </c>
      <c r="K58" s="181"/>
      <c r="L58" s="181"/>
      <c r="M58" s="181">
        <f>'将来負担比率（分子）の構造'!L$50</f>
        <v>5565</v>
      </c>
      <c r="N58" s="181"/>
      <c r="O58" s="181"/>
      <c r="P58" s="181">
        <f>'将来負担比率（分子）の構造'!M$50</f>
        <v>5416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3525</v>
      </c>
      <c r="C63" s="181"/>
      <c r="D63" s="181"/>
      <c r="E63" s="181">
        <f>'将来負担比率（分子）の構造'!J$44</f>
        <v>3453</v>
      </c>
      <c r="F63" s="181"/>
      <c r="G63" s="181"/>
      <c r="H63" s="181">
        <f>'将来負担比率（分子）の構造'!K$44</f>
        <v>3456</v>
      </c>
      <c r="I63" s="181"/>
      <c r="J63" s="181"/>
      <c r="K63" s="181">
        <f>'将来負担比率（分子）の構造'!L$44</f>
        <v>3167</v>
      </c>
      <c r="L63" s="181"/>
      <c r="M63" s="181"/>
      <c r="N63" s="181">
        <f>'将来負担比率（分子）の構造'!M$44</f>
        <v>2832</v>
      </c>
      <c r="O63" s="181"/>
      <c r="P63" s="181"/>
    </row>
    <row r="64" spans="1:16">
      <c r="A64" s="181" t="s">
        <v>33</v>
      </c>
      <c r="B64" s="181">
        <f>'将来負担比率（分子）の構造'!I$43</f>
        <v>3432</v>
      </c>
      <c r="C64" s="181"/>
      <c r="D64" s="181"/>
      <c r="E64" s="181">
        <f>'将来負担比率（分子）の構造'!J$43</f>
        <v>3115</v>
      </c>
      <c r="F64" s="181"/>
      <c r="G64" s="181"/>
      <c r="H64" s="181">
        <f>'将来負担比率（分子）の構造'!K$43</f>
        <v>2809</v>
      </c>
      <c r="I64" s="181"/>
      <c r="J64" s="181"/>
      <c r="K64" s="181">
        <f>'将来負担比率（分子）の構造'!L$43</f>
        <v>2592</v>
      </c>
      <c r="L64" s="181"/>
      <c r="M64" s="181"/>
      <c r="N64" s="181">
        <f>'将来負担比率（分子）の構造'!M$43</f>
        <v>2479</v>
      </c>
      <c r="O64" s="181"/>
      <c r="P64" s="181"/>
    </row>
    <row r="65" spans="1:16">
      <c r="A65" s="181" t="s">
        <v>32</v>
      </c>
      <c r="B65" s="181" t="str">
        <f>'将来負担比率（分子）の構造'!I$42</f>
        <v>-</v>
      </c>
      <c r="C65" s="181"/>
      <c r="D65" s="181"/>
      <c r="E65" s="181">
        <f>'将来負担比率（分子）の構造'!J$42</f>
        <v>18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24491</v>
      </c>
      <c r="C66" s="181"/>
      <c r="D66" s="181"/>
      <c r="E66" s="181">
        <f>'将来負担比率（分子）の構造'!J$41</f>
        <v>24180</v>
      </c>
      <c r="F66" s="181"/>
      <c r="G66" s="181"/>
      <c r="H66" s="181">
        <f>'将来負担比率（分子）の構造'!K$41</f>
        <v>23434</v>
      </c>
      <c r="I66" s="181"/>
      <c r="J66" s="181"/>
      <c r="K66" s="181">
        <f>'将来負担比率（分子）の構造'!L$41</f>
        <v>22766</v>
      </c>
      <c r="L66" s="181"/>
      <c r="M66" s="181"/>
      <c r="N66" s="181">
        <f>'将来負担比率（分子）の構造'!M$41</f>
        <v>21854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3122</v>
      </c>
      <c r="C72" s="185">
        <f>基金残高に係る経年分析!G55</f>
        <v>3264</v>
      </c>
      <c r="D72" s="185">
        <f>基金残高に係る経年分析!H55</f>
        <v>3066</v>
      </c>
    </row>
    <row r="73" spans="1:16">
      <c r="A73" s="184" t="s">
        <v>77</v>
      </c>
      <c r="B73" s="185">
        <f>基金残高に係る経年分析!F56</f>
        <v>99</v>
      </c>
      <c r="C73" s="185">
        <f>基金残高に係る経年分析!G56</f>
        <v>13</v>
      </c>
      <c r="D73" s="185">
        <f>基金残高に係る経年分析!H56</f>
        <v>13</v>
      </c>
    </row>
    <row r="74" spans="1:16">
      <c r="A74" s="184" t="s">
        <v>78</v>
      </c>
      <c r="B74" s="185">
        <f>基金残高に係る経年分析!F57</f>
        <v>1799</v>
      </c>
      <c r="C74" s="185">
        <f>基金残高に係る経年分析!G57</f>
        <v>1957</v>
      </c>
      <c r="D74" s="185">
        <f>基金残高に係る経年分析!H57</f>
        <v>1834</v>
      </c>
    </row>
  </sheetData>
  <sheetProtection algorithmName="SHA-512" hashValue="5imVOwMlADxwYQChxHWD9/K0Z5MP9gWGWwRY26SZlHV9O/RaWpcUp4j9rCmvfvBgdm9uqqXJL5LKncEoLhw8nQ==" saltValue="+pWq3LVm54D40dMx/MNR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220</v>
      </c>
      <c r="C5" s="747"/>
      <c r="D5" s="747"/>
      <c r="E5" s="747"/>
      <c r="F5" s="747"/>
      <c r="G5" s="747"/>
      <c r="H5" s="747"/>
      <c r="I5" s="747"/>
      <c r="J5" s="747"/>
      <c r="K5" s="747"/>
      <c r="L5" s="747"/>
      <c r="M5" s="747"/>
      <c r="N5" s="747"/>
      <c r="O5" s="747"/>
      <c r="P5" s="747"/>
      <c r="Q5" s="748"/>
      <c r="R5" s="735">
        <v>8441067</v>
      </c>
      <c r="S5" s="736"/>
      <c r="T5" s="736"/>
      <c r="U5" s="736"/>
      <c r="V5" s="736"/>
      <c r="W5" s="736"/>
      <c r="X5" s="736"/>
      <c r="Y5" s="779"/>
      <c r="Z5" s="797">
        <v>24.7</v>
      </c>
      <c r="AA5" s="797"/>
      <c r="AB5" s="797"/>
      <c r="AC5" s="797"/>
      <c r="AD5" s="798">
        <v>7913896</v>
      </c>
      <c r="AE5" s="798"/>
      <c r="AF5" s="798"/>
      <c r="AG5" s="798"/>
      <c r="AH5" s="798"/>
      <c r="AI5" s="798"/>
      <c r="AJ5" s="798"/>
      <c r="AK5" s="798"/>
      <c r="AL5" s="780">
        <v>59.6</v>
      </c>
      <c r="AM5" s="751"/>
      <c r="AN5" s="751"/>
      <c r="AO5" s="781"/>
      <c r="AP5" s="746" t="s">
        <v>221</v>
      </c>
      <c r="AQ5" s="747"/>
      <c r="AR5" s="747"/>
      <c r="AS5" s="747"/>
      <c r="AT5" s="747"/>
      <c r="AU5" s="747"/>
      <c r="AV5" s="747"/>
      <c r="AW5" s="747"/>
      <c r="AX5" s="747"/>
      <c r="AY5" s="747"/>
      <c r="AZ5" s="747"/>
      <c r="BA5" s="747"/>
      <c r="BB5" s="747"/>
      <c r="BC5" s="747"/>
      <c r="BD5" s="747"/>
      <c r="BE5" s="747"/>
      <c r="BF5" s="748"/>
      <c r="BG5" s="680">
        <v>7960565</v>
      </c>
      <c r="BH5" s="681"/>
      <c r="BI5" s="681"/>
      <c r="BJ5" s="681"/>
      <c r="BK5" s="681"/>
      <c r="BL5" s="681"/>
      <c r="BM5" s="681"/>
      <c r="BN5" s="682"/>
      <c r="BO5" s="713">
        <v>94.3</v>
      </c>
      <c r="BP5" s="713"/>
      <c r="BQ5" s="713"/>
      <c r="BR5" s="713"/>
      <c r="BS5" s="714">
        <v>85301</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214</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c r="B6" s="677" t="s">
        <v>225</v>
      </c>
      <c r="C6" s="678"/>
      <c r="D6" s="678"/>
      <c r="E6" s="678"/>
      <c r="F6" s="678"/>
      <c r="G6" s="678"/>
      <c r="H6" s="678"/>
      <c r="I6" s="678"/>
      <c r="J6" s="678"/>
      <c r="K6" s="678"/>
      <c r="L6" s="678"/>
      <c r="M6" s="678"/>
      <c r="N6" s="678"/>
      <c r="O6" s="678"/>
      <c r="P6" s="678"/>
      <c r="Q6" s="679"/>
      <c r="R6" s="680">
        <v>160613</v>
      </c>
      <c r="S6" s="681"/>
      <c r="T6" s="681"/>
      <c r="U6" s="681"/>
      <c r="V6" s="681"/>
      <c r="W6" s="681"/>
      <c r="X6" s="681"/>
      <c r="Y6" s="682"/>
      <c r="Z6" s="713">
        <v>0.5</v>
      </c>
      <c r="AA6" s="713"/>
      <c r="AB6" s="713"/>
      <c r="AC6" s="713"/>
      <c r="AD6" s="714">
        <v>160613</v>
      </c>
      <c r="AE6" s="714"/>
      <c r="AF6" s="714"/>
      <c r="AG6" s="714"/>
      <c r="AH6" s="714"/>
      <c r="AI6" s="714"/>
      <c r="AJ6" s="714"/>
      <c r="AK6" s="714"/>
      <c r="AL6" s="683">
        <v>1.2</v>
      </c>
      <c r="AM6" s="684"/>
      <c r="AN6" s="684"/>
      <c r="AO6" s="715"/>
      <c r="AP6" s="677" t="s">
        <v>226</v>
      </c>
      <c r="AQ6" s="678"/>
      <c r="AR6" s="678"/>
      <c r="AS6" s="678"/>
      <c r="AT6" s="678"/>
      <c r="AU6" s="678"/>
      <c r="AV6" s="678"/>
      <c r="AW6" s="678"/>
      <c r="AX6" s="678"/>
      <c r="AY6" s="678"/>
      <c r="AZ6" s="678"/>
      <c r="BA6" s="678"/>
      <c r="BB6" s="678"/>
      <c r="BC6" s="678"/>
      <c r="BD6" s="678"/>
      <c r="BE6" s="678"/>
      <c r="BF6" s="679"/>
      <c r="BG6" s="680">
        <v>7909252</v>
      </c>
      <c r="BH6" s="681"/>
      <c r="BI6" s="681"/>
      <c r="BJ6" s="681"/>
      <c r="BK6" s="681"/>
      <c r="BL6" s="681"/>
      <c r="BM6" s="681"/>
      <c r="BN6" s="682"/>
      <c r="BO6" s="713">
        <v>93.7</v>
      </c>
      <c r="BP6" s="713"/>
      <c r="BQ6" s="713"/>
      <c r="BR6" s="713"/>
      <c r="BS6" s="714">
        <v>85301</v>
      </c>
      <c r="BT6" s="714"/>
      <c r="BU6" s="714"/>
      <c r="BV6" s="714"/>
      <c r="BW6" s="714"/>
      <c r="BX6" s="714"/>
      <c r="BY6" s="714"/>
      <c r="BZ6" s="714"/>
      <c r="CA6" s="714"/>
      <c r="CB6" s="777"/>
      <c r="CD6" s="738" t="s">
        <v>227</v>
      </c>
      <c r="CE6" s="739"/>
      <c r="CF6" s="739"/>
      <c r="CG6" s="739"/>
      <c r="CH6" s="739"/>
      <c r="CI6" s="739"/>
      <c r="CJ6" s="739"/>
      <c r="CK6" s="739"/>
      <c r="CL6" s="739"/>
      <c r="CM6" s="739"/>
      <c r="CN6" s="739"/>
      <c r="CO6" s="739"/>
      <c r="CP6" s="739"/>
      <c r="CQ6" s="740"/>
      <c r="CR6" s="680">
        <v>219900</v>
      </c>
      <c r="CS6" s="681"/>
      <c r="CT6" s="681"/>
      <c r="CU6" s="681"/>
      <c r="CV6" s="681"/>
      <c r="CW6" s="681"/>
      <c r="CX6" s="681"/>
      <c r="CY6" s="682"/>
      <c r="CZ6" s="780">
        <v>0.7</v>
      </c>
      <c r="DA6" s="751"/>
      <c r="DB6" s="751"/>
      <c r="DC6" s="783"/>
      <c r="DD6" s="686" t="s">
        <v>228</v>
      </c>
      <c r="DE6" s="681"/>
      <c r="DF6" s="681"/>
      <c r="DG6" s="681"/>
      <c r="DH6" s="681"/>
      <c r="DI6" s="681"/>
      <c r="DJ6" s="681"/>
      <c r="DK6" s="681"/>
      <c r="DL6" s="681"/>
      <c r="DM6" s="681"/>
      <c r="DN6" s="681"/>
      <c r="DO6" s="681"/>
      <c r="DP6" s="682"/>
      <c r="DQ6" s="686">
        <v>219898</v>
      </c>
      <c r="DR6" s="681"/>
      <c r="DS6" s="681"/>
      <c r="DT6" s="681"/>
      <c r="DU6" s="681"/>
      <c r="DV6" s="681"/>
      <c r="DW6" s="681"/>
      <c r="DX6" s="681"/>
      <c r="DY6" s="681"/>
      <c r="DZ6" s="681"/>
      <c r="EA6" s="681"/>
      <c r="EB6" s="681"/>
      <c r="EC6" s="727"/>
    </row>
    <row r="7" spans="2:143" ht="11.25" customHeight="1">
      <c r="B7" s="677" t="s">
        <v>229</v>
      </c>
      <c r="C7" s="678"/>
      <c r="D7" s="678"/>
      <c r="E7" s="678"/>
      <c r="F7" s="678"/>
      <c r="G7" s="678"/>
      <c r="H7" s="678"/>
      <c r="I7" s="678"/>
      <c r="J7" s="678"/>
      <c r="K7" s="678"/>
      <c r="L7" s="678"/>
      <c r="M7" s="678"/>
      <c r="N7" s="678"/>
      <c r="O7" s="678"/>
      <c r="P7" s="678"/>
      <c r="Q7" s="679"/>
      <c r="R7" s="680">
        <v>6388</v>
      </c>
      <c r="S7" s="681"/>
      <c r="T7" s="681"/>
      <c r="U7" s="681"/>
      <c r="V7" s="681"/>
      <c r="W7" s="681"/>
      <c r="X7" s="681"/>
      <c r="Y7" s="682"/>
      <c r="Z7" s="713">
        <v>0</v>
      </c>
      <c r="AA7" s="713"/>
      <c r="AB7" s="713"/>
      <c r="AC7" s="713"/>
      <c r="AD7" s="714">
        <v>6388</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4180674</v>
      </c>
      <c r="BH7" s="681"/>
      <c r="BI7" s="681"/>
      <c r="BJ7" s="681"/>
      <c r="BK7" s="681"/>
      <c r="BL7" s="681"/>
      <c r="BM7" s="681"/>
      <c r="BN7" s="682"/>
      <c r="BO7" s="713">
        <v>49.5</v>
      </c>
      <c r="BP7" s="713"/>
      <c r="BQ7" s="713"/>
      <c r="BR7" s="713"/>
      <c r="BS7" s="714">
        <v>85301</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10107101</v>
      </c>
      <c r="CS7" s="681"/>
      <c r="CT7" s="681"/>
      <c r="CU7" s="681"/>
      <c r="CV7" s="681"/>
      <c r="CW7" s="681"/>
      <c r="CX7" s="681"/>
      <c r="CY7" s="682"/>
      <c r="CZ7" s="713">
        <v>30.8</v>
      </c>
      <c r="DA7" s="713"/>
      <c r="DB7" s="713"/>
      <c r="DC7" s="713"/>
      <c r="DD7" s="686">
        <v>109895</v>
      </c>
      <c r="DE7" s="681"/>
      <c r="DF7" s="681"/>
      <c r="DG7" s="681"/>
      <c r="DH7" s="681"/>
      <c r="DI7" s="681"/>
      <c r="DJ7" s="681"/>
      <c r="DK7" s="681"/>
      <c r="DL7" s="681"/>
      <c r="DM7" s="681"/>
      <c r="DN7" s="681"/>
      <c r="DO7" s="681"/>
      <c r="DP7" s="682"/>
      <c r="DQ7" s="686">
        <v>2435524</v>
      </c>
      <c r="DR7" s="681"/>
      <c r="DS7" s="681"/>
      <c r="DT7" s="681"/>
      <c r="DU7" s="681"/>
      <c r="DV7" s="681"/>
      <c r="DW7" s="681"/>
      <c r="DX7" s="681"/>
      <c r="DY7" s="681"/>
      <c r="DZ7" s="681"/>
      <c r="EA7" s="681"/>
      <c r="EB7" s="681"/>
      <c r="EC7" s="727"/>
    </row>
    <row r="8" spans="2:143" ht="11.25" customHeight="1">
      <c r="B8" s="677" t="s">
        <v>232</v>
      </c>
      <c r="C8" s="678"/>
      <c r="D8" s="678"/>
      <c r="E8" s="678"/>
      <c r="F8" s="678"/>
      <c r="G8" s="678"/>
      <c r="H8" s="678"/>
      <c r="I8" s="678"/>
      <c r="J8" s="678"/>
      <c r="K8" s="678"/>
      <c r="L8" s="678"/>
      <c r="M8" s="678"/>
      <c r="N8" s="678"/>
      <c r="O8" s="678"/>
      <c r="P8" s="678"/>
      <c r="Q8" s="679"/>
      <c r="R8" s="680">
        <v>32051</v>
      </c>
      <c r="S8" s="681"/>
      <c r="T8" s="681"/>
      <c r="U8" s="681"/>
      <c r="V8" s="681"/>
      <c r="W8" s="681"/>
      <c r="X8" s="681"/>
      <c r="Y8" s="682"/>
      <c r="Z8" s="713">
        <v>0.1</v>
      </c>
      <c r="AA8" s="713"/>
      <c r="AB8" s="713"/>
      <c r="AC8" s="713"/>
      <c r="AD8" s="714">
        <v>32051</v>
      </c>
      <c r="AE8" s="714"/>
      <c r="AF8" s="714"/>
      <c r="AG8" s="714"/>
      <c r="AH8" s="714"/>
      <c r="AI8" s="714"/>
      <c r="AJ8" s="714"/>
      <c r="AK8" s="714"/>
      <c r="AL8" s="683">
        <v>0.2</v>
      </c>
      <c r="AM8" s="684"/>
      <c r="AN8" s="684"/>
      <c r="AO8" s="715"/>
      <c r="AP8" s="677" t="s">
        <v>233</v>
      </c>
      <c r="AQ8" s="678"/>
      <c r="AR8" s="678"/>
      <c r="AS8" s="678"/>
      <c r="AT8" s="678"/>
      <c r="AU8" s="678"/>
      <c r="AV8" s="678"/>
      <c r="AW8" s="678"/>
      <c r="AX8" s="678"/>
      <c r="AY8" s="678"/>
      <c r="AZ8" s="678"/>
      <c r="BA8" s="678"/>
      <c r="BB8" s="678"/>
      <c r="BC8" s="678"/>
      <c r="BD8" s="678"/>
      <c r="BE8" s="678"/>
      <c r="BF8" s="679"/>
      <c r="BG8" s="680">
        <v>114800</v>
      </c>
      <c r="BH8" s="681"/>
      <c r="BI8" s="681"/>
      <c r="BJ8" s="681"/>
      <c r="BK8" s="681"/>
      <c r="BL8" s="681"/>
      <c r="BM8" s="681"/>
      <c r="BN8" s="682"/>
      <c r="BO8" s="713">
        <v>1.4</v>
      </c>
      <c r="BP8" s="713"/>
      <c r="BQ8" s="713"/>
      <c r="BR8" s="713"/>
      <c r="BS8" s="686" t="s">
        <v>228</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11157348</v>
      </c>
      <c r="CS8" s="681"/>
      <c r="CT8" s="681"/>
      <c r="CU8" s="681"/>
      <c r="CV8" s="681"/>
      <c r="CW8" s="681"/>
      <c r="CX8" s="681"/>
      <c r="CY8" s="682"/>
      <c r="CZ8" s="713">
        <v>34</v>
      </c>
      <c r="DA8" s="713"/>
      <c r="DB8" s="713"/>
      <c r="DC8" s="713"/>
      <c r="DD8" s="686">
        <v>265326</v>
      </c>
      <c r="DE8" s="681"/>
      <c r="DF8" s="681"/>
      <c r="DG8" s="681"/>
      <c r="DH8" s="681"/>
      <c r="DI8" s="681"/>
      <c r="DJ8" s="681"/>
      <c r="DK8" s="681"/>
      <c r="DL8" s="681"/>
      <c r="DM8" s="681"/>
      <c r="DN8" s="681"/>
      <c r="DO8" s="681"/>
      <c r="DP8" s="682"/>
      <c r="DQ8" s="686">
        <v>4869412</v>
      </c>
      <c r="DR8" s="681"/>
      <c r="DS8" s="681"/>
      <c r="DT8" s="681"/>
      <c r="DU8" s="681"/>
      <c r="DV8" s="681"/>
      <c r="DW8" s="681"/>
      <c r="DX8" s="681"/>
      <c r="DY8" s="681"/>
      <c r="DZ8" s="681"/>
      <c r="EA8" s="681"/>
      <c r="EB8" s="681"/>
      <c r="EC8" s="727"/>
    </row>
    <row r="9" spans="2:143" ht="11.25" customHeight="1">
      <c r="B9" s="677" t="s">
        <v>235</v>
      </c>
      <c r="C9" s="678"/>
      <c r="D9" s="678"/>
      <c r="E9" s="678"/>
      <c r="F9" s="678"/>
      <c r="G9" s="678"/>
      <c r="H9" s="678"/>
      <c r="I9" s="678"/>
      <c r="J9" s="678"/>
      <c r="K9" s="678"/>
      <c r="L9" s="678"/>
      <c r="M9" s="678"/>
      <c r="N9" s="678"/>
      <c r="O9" s="678"/>
      <c r="P9" s="678"/>
      <c r="Q9" s="679"/>
      <c r="R9" s="680">
        <v>41733</v>
      </c>
      <c r="S9" s="681"/>
      <c r="T9" s="681"/>
      <c r="U9" s="681"/>
      <c r="V9" s="681"/>
      <c r="W9" s="681"/>
      <c r="X9" s="681"/>
      <c r="Y9" s="682"/>
      <c r="Z9" s="713">
        <v>0.1</v>
      </c>
      <c r="AA9" s="713"/>
      <c r="AB9" s="713"/>
      <c r="AC9" s="713"/>
      <c r="AD9" s="714">
        <v>41733</v>
      </c>
      <c r="AE9" s="714"/>
      <c r="AF9" s="714"/>
      <c r="AG9" s="714"/>
      <c r="AH9" s="714"/>
      <c r="AI9" s="714"/>
      <c r="AJ9" s="714"/>
      <c r="AK9" s="714"/>
      <c r="AL9" s="683">
        <v>0.3</v>
      </c>
      <c r="AM9" s="684"/>
      <c r="AN9" s="684"/>
      <c r="AO9" s="715"/>
      <c r="AP9" s="677" t="s">
        <v>236</v>
      </c>
      <c r="AQ9" s="678"/>
      <c r="AR9" s="678"/>
      <c r="AS9" s="678"/>
      <c r="AT9" s="678"/>
      <c r="AU9" s="678"/>
      <c r="AV9" s="678"/>
      <c r="AW9" s="678"/>
      <c r="AX9" s="678"/>
      <c r="AY9" s="678"/>
      <c r="AZ9" s="678"/>
      <c r="BA9" s="678"/>
      <c r="BB9" s="678"/>
      <c r="BC9" s="678"/>
      <c r="BD9" s="678"/>
      <c r="BE9" s="678"/>
      <c r="BF9" s="679"/>
      <c r="BG9" s="680">
        <v>3673044</v>
      </c>
      <c r="BH9" s="681"/>
      <c r="BI9" s="681"/>
      <c r="BJ9" s="681"/>
      <c r="BK9" s="681"/>
      <c r="BL9" s="681"/>
      <c r="BM9" s="681"/>
      <c r="BN9" s="682"/>
      <c r="BO9" s="713">
        <v>43.5</v>
      </c>
      <c r="BP9" s="713"/>
      <c r="BQ9" s="713"/>
      <c r="BR9" s="713"/>
      <c r="BS9" s="686" t="s">
        <v>126</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1791981</v>
      </c>
      <c r="CS9" s="681"/>
      <c r="CT9" s="681"/>
      <c r="CU9" s="681"/>
      <c r="CV9" s="681"/>
      <c r="CW9" s="681"/>
      <c r="CX9" s="681"/>
      <c r="CY9" s="682"/>
      <c r="CZ9" s="713">
        <v>5.5</v>
      </c>
      <c r="DA9" s="713"/>
      <c r="DB9" s="713"/>
      <c r="DC9" s="713"/>
      <c r="DD9" s="686">
        <v>23231</v>
      </c>
      <c r="DE9" s="681"/>
      <c r="DF9" s="681"/>
      <c r="DG9" s="681"/>
      <c r="DH9" s="681"/>
      <c r="DI9" s="681"/>
      <c r="DJ9" s="681"/>
      <c r="DK9" s="681"/>
      <c r="DL9" s="681"/>
      <c r="DM9" s="681"/>
      <c r="DN9" s="681"/>
      <c r="DO9" s="681"/>
      <c r="DP9" s="682"/>
      <c r="DQ9" s="686">
        <v>1493145</v>
      </c>
      <c r="DR9" s="681"/>
      <c r="DS9" s="681"/>
      <c r="DT9" s="681"/>
      <c r="DU9" s="681"/>
      <c r="DV9" s="681"/>
      <c r="DW9" s="681"/>
      <c r="DX9" s="681"/>
      <c r="DY9" s="681"/>
      <c r="DZ9" s="681"/>
      <c r="EA9" s="681"/>
      <c r="EB9" s="681"/>
      <c r="EC9" s="727"/>
    </row>
    <row r="10" spans="2:143" ht="11.25" customHeight="1">
      <c r="B10" s="677" t="s">
        <v>238</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228</v>
      </c>
      <c r="AA10" s="713"/>
      <c r="AB10" s="713"/>
      <c r="AC10" s="713"/>
      <c r="AD10" s="714" t="s">
        <v>228</v>
      </c>
      <c r="AE10" s="714"/>
      <c r="AF10" s="714"/>
      <c r="AG10" s="714"/>
      <c r="AH10" s="714"/>
      <c r="AI10" s="714"/>
      <c r="AJ10" s="714"/>
      <c r="AK10" s="714"/>
      <c r="AL10" s="683" t="s">
        <v>126</v>
      </c>
      <c r="AM10" s="684"/>
      <c r="AN10" s="684"/>
      <c r="AO10" s="715"/>
      <c r="AP10" s="677" t="s">
        <v>239</v>
      </c>
      <c r="AQ10" s="678"/>
      <c r="AR10" s="678"/>
      <c r="AS10" s="678"/>
      <c r="AT10" s="678"/>
      <c r="AU10" s="678"/>
      <c r="AV10" s="678"/>
      <c r="AW10" s="678"/>
      <c r="AX10" s="678"/>
      <c r="AY10" s="678"/>
      <c r="AZ10" s="678"/>
      <c r="BA10" s="678"/>
      <c r="BB10" s="678"/>
      <c r="BC10" s="678"/>
      <c r="BD10" s="678"/>
      <c r="BE10" s="678"/>
      <c r="BF10" s="679"/>
      <c r="BG10" s="680">
        <v>177110</v>
      </c>
      <c r="BH10" s="681"/>
      <c r="BI10" s="681"/>
      <c r="BJ10" s="681"/>
      <c r="BK10" s="681"/>
      <c r="BL10" s="681"/>
      <c r="BM10" s="681"/>
      <c r="BN10" s="682"/>
      <c r="BO10" s="713">
        <v>2.1</v>
      </c>
      <c r="BP10" s="713"/>
      <c r="BQ10" s="713"/>
      <c r="BR10" s="713"/>
      <c r="BS10" s="686">
        <v>31612</v>
      </c>
      <c r="BT10" s="681"/>
      <c r="BU10" s="681"/>
      <c r="BV10" s="681"/>
      <c r="BW10" s="681"/>
      <c r="BX10" s="681"/>
      <c r="BY10" s="681"/>
      <c r="BZ10" s="681"/>
      <c r="CA10" s="681"/>
      <c r="CB10" s="727"/>
      <c r="CD10" s="719" t="s">
        <v>240</v>
      </c>
      <c r="CE10" s="720"/>
      <c r="CF10" s="720"/>
      <c r="CG10" s="720"/>
      <c r="CH10" s="720"/>
      <c r="CI10" s="720"/>
      <c r="CJ10" s="720"/>
      <c r="CK10" s="720"/>
      <c r="CL10" s="720"/>
      <c r="CM10" s="720"/>
      <c r="CN10" s="720"/>
      <c r="CO10" s="720"/>
      <c r="CP10" s="720"/>
      <c r="CQ10" s="721"/>
      <c r="CR10" s="680">
        <v>21910</v>
      </c>
      <c r="CS10" s="681"/>
      <c r="CT10" s="681"/>
      <c r="CU10" s="681"/>
      <c r="CV10" s="681"/>
      <c r="CW10" s="681"/>
      <c r="CX10" s="681"/>
      <c r="CY10" s="682"/>
      <c r="CZ10" s="713">
        <v>0.1</v>
      </c>
      <c r="DA10" s="713"/>
      <c r="DB10" s="713"/>
      <c r="DC10" s="713"/>
      <c r="DD10" s="686" t="s">
        <v>126</v>
      </c>
      <c r="DE10" s="681"/>
      <c r="DF10" s="681"/>
      <c r="DG10" s="681"/>
      <c r="DH10" s="681"/>
      <c r="DI10" s="681"/>
      <c r="DJ10" s="681"/>
      <c r="DK10" s="681"/>
      <c r="DL10" s="681"/>
      <c r="DM10" s="681"/>
      <c r="DN10" s="681"/>
      <c r="DO10" s="681"/>
      <c r="DP10" s="682"/>
      <c r="DQ10" s="686">
        <v>11910</v>
      </c>
      <c r="DR10" s="681"/>
      <c r="DS10" s="681"/>
      <c r="DT10" s="681"/>
      <c r="DU10" s="681"/>
      <c r="DV10" s="681"/>
      <c r="DW10" s="681"/>
      <c r="DX10" s="681"/>
      <c r="DY10" s="681"/>
      <c r="DZ10" s="681"/>
      <c r="EA10" s="681"/>
      <c r="EB10" s="681"/>
      <c r="EC10" s="727"/>
    </row>
    <row r="11" spans="2:143" ht="11.25" customHeight="1">
      <c r="B11" s="677" t="s">
        <v>241</v>
      </c>
      <c r="C11" s="678"/>
      <c r="D11" s="678"/>
      <c r="E11" s="678"/>
      <c r="F11" s="678"/>
      <c r="G11" s="678"/>
      <c r="H11" s="678"/>
      <c r="I11" s="678"/>
      <c r="J11" s="678"/>
      <c r="K11" s="678"/>
      <c r="L11" s="678"/>
      <c r="M11" s="678"/>
      <c r="N11" s="678"/>
      <c r="O11" s="678"/>
      <c r="P11" s="678"/>
      <c r="Q11" s="679"/>
      <c r="R11" s="680">
        <v>1417469</v>
      </c>
      <c r="S11" s="681"/>
      <c r="T11" s="681"/>
      <c r="U11" s="681"/>
      <c r="V11" s="681"/>
      <c r="W11" s="681"/>
      <c r="X11" s="681"/>
      <c r="Y11" s="682"/>
      <c r="Z11" s="683">
        <v>4.0999999999999996</v>
      </c>
      <c r="AA11" s="684"/>
      <c r="AB11" s="684"/>
      <c r="AC11" s="685"/>
      <c r="AD11" s="686">
        <v>1417469</v>
      </c>
      <c r="AE11" s="681"/>
      <c r="AF11" s="681"/>
      <c r="AG11" s="681"/>
      <c r="AH11" s="681"/>
      <c r="AI11" s="681"/>
      <c r="AJ11" s="681"/>
      <c r="AK11" s="682"/>
      <c r="AL11" s="683">
        <v>10.7</v>
      </c>
      <c r="AM11" s="684"/>
      <c r="AN11" s="684"/>
      <c r="AO11" s="715"/>
      <c r="AP11" s="677" t="s">
        <v>242</v>
      </c>
      <c r="AQ11" s="678"/>
      <c r="AR11" s="678"/>
      <c r="AS11" s="678"/>
      <c r="AT11" s="678"/>
      <c r="AU11" s="678"/>
      <c r="AV11" s="678"/>
      <c r="AW11" s="678"/>
      <c r="AX11" s="678"/>
      <c r="AY11" s="678"/>
      <c r="AZ11" s="678"/>
      <c r="BA11" s="678"/>
      <c r="BB11" s="678"/>
      <c r="BC11" s="678"/>
      <c r="BD11" s="678"/>
      <c r="BE11" s="678"/>
      <c r="BF11" s="679"/>
      <c r="BG11" s="680">
        <v>215720</v>
      </c>
      <c r="BH11" s="681"/>
      <c r="BI11" s="681"/>
      <c r="BJ11" s="681"/>
      <c r="BK11" s="681"/>
      <c r="BL11" s="681"/>
      <c r="BM11" s="681"/>
      <c r="BN11" s="682"/>
      <c r="BO11" s="713">
        <v>2.6</v>
      </c>
      <c r="BP11" s="713"/>
      <c r="BQ11" s="713"/>
      <c r="BR11" s="713"/>
      <c r="BS11" s="686">
        <v>53689</v>
      </c>
      <c r="BT11" s="681"/>
      <c r="BU11" s="681"/>
      <c r="BV11" s="681"/>
      <c r="BW11" s="681"/>
      <c r="BX11" s="681"/>
      <c r="BY11" s="681"/>
      <c r="BZ11" s="681"/>
      <c r="CA11" s="681"/>
      <c r="CB11" s="727"/>
      <c r="CD11" s="719" t="s">
        <v>243</v>
      </c>
      <c r="CE11" s="720"/>
      <c r="CF11" s="720"/>
      <c r="CG11" s="720"/>
      <c r="CH11" s="720"/>
      <c r="CI11" s="720"/>
      <c r="CJ11" s="720"/>
      <c r="CK11" s="720"/>
      <c r="CL11" s="720"/>
      <c r="CM11" s="720"/>
      <c r="CN11" s="720"/>
      <c r="CO11" s="720"/>
      <c r="CP11" s="720"/>
      <c r="CQ11" s="721"/>
      <c r="CR11" s="680">
        <v>152923</v>
      </c>
      <c r="CS11" s="681"/>
      <c r="CT11" s="681"/>
      <c r="CU11" s="681"/>
      <c r="CV11" s="681"/>
      <c r="CW11" s="681"/>
      <c r="CX11" s="681"/>
      <c r="CY11" s="682"/>
      <c r="CZ11" s="713">
        <v>0.5</v>
      </c>
      <c r="DA11" s="713"/>
      <c r="DB11" s="713"/>
      <c r="DC11" s="713"/>
      <c r="DD11" s="686">
        <v>100418</v>
      </c>
      <c r="DE11" s="681"/>
      <c r="DF11" s="681"/>
      <c r="DG11" s="681"/>
      <c r="DH11" s="681"/>
      <c r="DI11" s="681"/>
      <c r="DJ11" s="681"/>
      <c r="DK11" s="681"/>
      <c r="DL11" s="681"/>
      <c r="DM11" s="681"/>
      <c r="DN11" s="681"/>
      <c r="DO11" s="681"/>
      <c r="DP11" s="682"/>
      <c r="DQ11" s="686">
        <v>64828</v>
      </c>
      <c r="DR11" s="681"/>
      <c r="DS11" s="681"/>
      <c r="DT11" s="681"/>
      <c r="DU11" s="681"/>
      <c r="DV11" s="681"/>
      <c r="DW11" s="681"/>
      <c r="DX11" s="681"/>
      <c r="DY11" s="681"/>
      <c r="DZ11" s="681"/>
      <c r="EA11" s="681"/>
      <c r="EB11" s="681"/>
      <c r="EC11" s="727"/>
    </row>
    <row r="12" spans="2:143" ht="11.25" customHeight="1">
      <c r="B12" s="677" t="s">
        <v>244</v>
      </c>
      <c r="C12" s="678"/>
      <c r="D12" s="678"/>
      <c r="E12" s="678"/>
      <c r="F12" s="678"/>
      <c r="G12" s="678"/>
      <c r="H12" s="678"/>
      <c r="I12" s="678"/>
      <c r="J12" s="678"/>
      <c r="K12" s="678"/>
      <c r="L12" s="678"/>
      <c r="M12" s="678"/>
      <c r="N12" s="678"/>
      <c r="O12" s="678"/>
      <c r="P12" s="678"/>
      <c r="Q12" s="679"/>
      <c r="R12" s="680">
        <v>4263</v>
      </c>
      <c r="S12" s="681"/>
      <c r="T12" s="681"/>
      <c r="U12" s="681"/>
      <c r="V12" s="681"/>
      <c r="W12" s="681"/>
      <c r="X12" s="681"/>
      <c r="Y12" s="682"/>
      <c r="Z12" s="713">
        <v>0</v>
      </c>
      <c r="AA12" s="713"/>
      <c r="AB12" s="713"/>
      <c r="AC12" s="713"/>
      <c r="AD12" s="714">
        <v>4263</v>
      </c>
      <c r="AE12" s="714"/>
      <c r="AF12" s="714"/>
      <c r="AG12" s="714"/>
      <c r="AH12" s="714"/>
      <c r="AI12" s="714"/>
      <c r="AJ12" s="714"/>
      <c r="AK12" s="714"/>
      <c r="AL12" s="683">
        <v>0</v>
      </c>
      <c r="AM12" s="684"/>
      <c r="AN12" s="684"/>
      <c r="AO12" s="715"/>
      <c r="AP12" s="677" t="s">
        <v>245</v>
      </c>
      <c r="AQ12" s="678"/>
      <c r="AR12" s="678"/>
      <c r="AS12" s="678"/>
      <c r="AT12" s="678"/>
      <c r="AU12" s="678"/>
      <c r="AV12" s="678"/>
      <c r="AW12" s="678"/>
      <c r="AX12" s="678"/>
      <c r="AY12" s="678"/>
      <c r="AZ12" s="678"/>
      <c r="BA12" s="678"/>
      <c r="BB12" s="678"/>
      <c r="BC12" s="678"/>
      <c r="BD12" s="678"/>
      <c r="BE12" s="678"/>
      <c r="BF12" s="679"/>
      <c r="BG12" s="680">
        <v>3219267</v>
      </c>
      <c r="BH12" s="681"/>
      <c r="BI12" s="681"/>
      <c r="BJ12" s="681"/>
      <c r="BK12" s="681"/>
      <c r="BL12" s="681"/>
      <c r="BM12" s="681"/>
      <c r="BN12" s="682"/>
      <c r="BO12" s="713">
        <v>38.1</v>
      </c>
      <c r="BP12" s="713"/>
      <c r="BQ12" s="713"/>
      <c r="BR12" s="713"/>
      <c r="BS12" s="686" t="s">
        <v>126</v>
      </c>
      <c r="BT12" s="681"/>
      <c r="BU12" s="681"/>
      <c r="BV12" s="681"/>
      <c r="BW12" s="681"/>
      <c r="BX12" s="681"/>
      <c r="BY12" s="681"/>
      <c r="BZ12" s="681"/>
      <c r="CA12" s="681"/>
      <c r="CB12" s="727"/>
      <c r="CD12" s="719" t="s">
        <v>246</v>
      </c>
      <c r="CE12" s="720"/>
      <c r="CF12" s="720"/>
      <c r="CG12" s="720"/>
      <c r="CH12" s="720"/>
      <c r="CI12" s="720"/>
      <c r="CJ12" s="720"/>
      <c r="CK12" s="720"/>
      <c r="CL12" s="720"/>
      <c r="CM12" s="720"/>
      <c r="CN12" s="720"/>
      <c r="CO12" s="720"/>
      <c r="CP12" s="720"/>
      <c r="CQ12" s="721"/>
      <c r="CR12" s="680">
        <v>794839</v>
      </c>
      <c r="CS12" s="681"/>
      <c r="CT12" s="681"/>
      <c r="CU12" s="681"/>
      <c r="CV12" s="681"/>
      <c r="CW12" s="681"/>
      <c r="CX12" s="681"/>
      <c r="CY12" s="682"/>
      <c r="CZ12" s="713">
        <v>2.4</v>
      </c>
      <c r="DA12" s="713"/>
      <c r="DB12" s="713"/>
      <c r="DC12" s="713"/>
      <c r="DD12" s="686">
        <v>5620</v>
      </c>
      <c r="DE12" s="681"/>
      <c r="DF12" s="681"/>
      <c r="DG12" s="681"/>
      <c r="DH12" s="681"/>
      <c r="DI12" s="681"/>
      <c r="DJ12" s="681"/>
      <c r="DK12" s="681"/>
      <c r="DL12" s="681"/>
      <c r="DM12" s="681"/>
      <c r="DN12" s="681"/>
      <c r="DO12" s="681"/>
      <c r="DP12" s="682"/>
      <c r="DQ12" s="686">
        <v>666278</v>
      </c>
      <c r="DR12" s="681"/>
      <c r="DS12" s="681"/>
      <c r="DT12" s="681"/>
      <c r="DU12" s="681"/>
      <c r="DV12" s="681"/>
      <c r="DW12" s="681"/>
      <c r="DX12" s="681"/>
      <c r="DY12" s="681"/>
      <c r="DZ12" s="681"/>
      <c r="EA12" s="681"/>
      <c r="EB12" s="681"/>
      <c r="EC12" s="727"/>
    </row>
    <row r="13" spans="2:143" ht="11.25" customHeight="1">
      <c r="B13" s="677" t="s">
        <v>247</v>
      </c>
      <c r="C13" s="678"/>
      <c r="D13" s="678"/>
      <c r="E13" s="678"/>
      <c r="F13" s="678"/>
      <c r="G13" s="678"/>
      <c r="H13" s="678"/>
      <c r="I13" s="678"/>
      <c r="J13" s="678"/>
      <c r="K13" s="678"/>
      <c r="L13" s="678"/>
      <c r="M13" s="678"/>
      <c r="N13" s="678"/>
      <c r="O13" s="678"/>
      <c r="P13" s="678"/>
      <c r="Q13" s="679"/>
      <c r="R13" s="680" t="s">
        <v>228</v>
      </c>
      <c r="S13" s="681"/>
      <c r="T13" s="681"/>
      <c r="U13" s="681"/>
      <c r="V13" s="681"/>
      <c r="W13" s="681"/>
      <c r="X13" s="681"/>
      <c r="Y13" s="682"/>
      <c r="Z13" s="713" t="s">
        <v>228</v>
      </c>
      <c r="AA13" s="713"/>
      <c r="AB13" s="713"/>
      <c r="AC13" s="713"/>
      <c r="AD13" s="714" t="s">
        <v>126</v>
      </c>
      <c r="AE13" s="714"/>
      <c r="AF13" s="714"/>
      <c r="AG13" s="714"/>
      <c r="AH13" s="714"/>
      <c r="AI13" s="714"/>
      <c r="AJ13" s="714"/>
      <c r="AK13" s="714"/>
      <c r="AL13" s="683" t="s">
        <v>228</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3219020</v>
      </c>
      <c r="BH13" s="681"/>
      <c r="BI13" s="681"/>
      <c r="BJ13" s="681"/>
      <c r="BK13" s="681"/>
      <c r="BL13" s="681"/>
      <c r="BM13" s="681"/>
      <c r="BN13" s="682"/>
      <c r="BO13" s="713">
        <v>38.1</v>
      </c>
      <c r="BP13" s="713"/>
      <c r="BQ13" s="713"/>
      <c r="BR13" s="713"/>
      <c r="BS13" s="686" t="s">
        <v>228</v>
      </c>
      <c r="BT13" s="681"/>
      <c r="BU13" s="681"/>
      <c r="BV13" s="681"/>
      <c r="BW13" s="681"/>
      <c r="BX13" s="681"/>
      <c r="BY13" s="681"/>
      <c r="BZ13" s="681"/>
      <c r="CA13" s="681"/>
      <c r="CB13" s="727"/>
      <c r="CD13" s="719" t="s">
        <v>249</v>
      </c>
      <c r="CE13" s="720"/>
      <c r="CF13" s="720"/>
      <c r="CG13" s="720"/>
      <c r="CH13" s="720"/>
      <c r="CI13" s="720"/>
      <c r="CJ13" s="720"/>
      <c r="CK13" s="720"/>
      <c r="CL13" s="720"/>
      <c r="CM13" s="720"/>
      <c r="CN13" s="720"/>
      <c r="CO13" s="720"/>
      <c r="CP13" s="720"/>
      <c r="CQ13" s="721"/>
      <c r="CR13" s="680">
        <v>1462735</v>
      </c>
      <c r="CS13" s="681"/>
      <c r="CT13" s="681"/>
      <c r="CU13" s="681"/>
      <c r="CV13" s="681"/>
      <c r="CW13" s="681"/>
      <c r="CX13" s="681"/>
      <c r="CY13" s="682"/>
      <c r="CZ13" s="713">
        <v>4.5</v>
      </c>
      <c r="DA13" s="713"/>
      <c r="DB13" s="713"/>
      <c r="DC13" s="713"/>
      <c r="DD13" s="686">
        <v>531734</v>
      </c>
      <c r="DE13" s="681"/>
      <c r="DF13" s="681"/>
      <c r="DG13" s="681"/>
      <c r="DH13" s="681"/>
      <c r="DI13" s="681"/>
      <c r="DJ13" s="681"/>
      <c r="DK13" s="681"/>
      <c r="DL13" s="681"/>
      <c r="DM13" s="681"/>
      <c r="DN13" s="681"/>
      <c r="DO13" s="681"/>
      <c r="DP13" s="682"/>
      <c r="DQ13" s="686">
        <v>1058650</v>
      </c>
      <c r="DR13" s="681"/>
      <c r="DS13" s="681"/>
      <c r="DT13" s="681"/>
      <c r="DU13" s="681"/>
      <c r="DV13" s="681"/>
      <c r="DW13" s="681"/>
      <c r="DX13" s="681"/>
      <c r="DY13" s="681"/>
      <c r="DZ13" s="681"/>
      <c r="EA13" s="681"/>
      <c r="EB13" s="681"/>
      <c r="EC13" s="727"/>
    </row>
    <row r="14" spans="2:143" ht="11.25" customHeight="1">
      <c r="B14" s="677" t="s">
        <v>250</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228</v>
      </c>
      <c r="AA14" s="713"/>
      <c r="AB14" s="713"/>
      <c r="AC14" s="713"/>
      <c r="AD14" s="714" t="s">
        <v>126</v>
      </c>
      <c r="AE14" s="714"/>
      <c r="AF14" s="714"/>
      <c r="AG14" s="714"/>
      <c r="AH14" s="714"/>
      <c r="AI14" s="714"/>
      <c r="AJ14" s="714"/>
      <c r="AK14" s="714"/>
      <c r="AL14" s="683" t="s">
        <v>228</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148323</v>
      </c>
      <c r="BH14" s="681"/>
      <c r="BI14" s="681"/>
      <c r="BJ14" s="681"/>
      <c r="BK14" s="681"/>
      <c r="BL14" s="681"/>
      <c r="BM14" s="681"/>
      <c r="BN14" s="682"/>
      <c r="BO14" s="713">
        <v>1.8</v>
      </c>
      <c r="BP14" s="713"/>
      <c r="BQ14" s="713"/>
      <c r="BR14" s="713"/>
      <c r="BS14" s="686" t="s">
        <v>126</v>
      </c>
      <c r="BT14" s="681"/>
      <c r="BU14" s="681"/>
      <c r="BV14" s="681"/>
      <c r="BW14" s="681"/>
      <c r="BX14" s="681"/>
      <c r="BY14" s="681"/>
      <c r="BZ14" s="681"/>
      <c r="CA14" s="681"/>
      <c r="CB14" s="727"/>
      <c r="CD14" s="719" t="s">
        <v>252</v>
      </c>
      <c r="CE14" s="720"/>
      <c r="CF14" s="720"/>
      <c r="CG14" s="720"/>
      <c r="CH14" s="720"/>
      <c r="CI14" s="720"/>
      <c r="CJ14" s="720"/>
      <c r="CK14" s="720"/>
      <c r="CL14" s="720"/>
      <c r="CM14" s="720"/>
      <c r="CN14" s="720"/>
      <c r="CO14" s="720"/>
      <c r="CP14" s="720"/>
      <c r="CQ14" s="721"/>
      <c r="CR14" s="680">
        <v>951923</v>
      </c>
      <c r="CS14" s="681"/>
      <c r="CT14" s="681"/>
      <c r="CU14" s="681"/>
      <c r="CV14" s="681"/>
      <c r="CW14" s="681"/>
      <c r="CX14" s="681"/>
      <c r="CY14" s="682"/>
      <c r="CZ14" s="713">
        <v>2.9</v>
      </c>
      <c r="DA14" s="713"/>
      <c r="DB14" s="713"/>
      <c r="DC14" s="713"/>
      <c r="DD14" s="686">
        <v>103426</v>
      </c>
      <c r="DE14" s="681"/>
      <c r="DF14" s="681"/>
      <c r="DG14" s="681"/>
      <c r="DH14" s="681"/>
      <c r="DI14" s="681"/>
      <c r="DJ14" s="681"/>
      <c r="DK14" s="681"/>
      <c r="DL14" s="681"/>
      <c r="DM14" s="681"/>
      <c r="DN14" s="681"/>
      <c r="DO14" s="681"/>
      <c r="DP14" s="682"/>
      <c r="DQ14" s="686">
        <v>860668</v>
      </c>
      <c r="DR14" s="681"/>
      <c r="DS14" s="681"/>
      <c r="DT14" s="681"/>
      <c r="DU14" s="681"/>
      <c r="DV14" s="681"/>
      <c r="DW14" s="681"/>
      <c r="DX14" s="681"/>
      <c r="DY14" s="681"/>
      <c r="DZ14" s="681"/>
      <c r="EA14" s="681"/>
      <c r="EB14" s="681"/>
      <c r="EC14" s="727"/>
    </row>
    <row r="15" spans="2:143" ht="11.25" customHeight="1">
      <c r="B15" s="677" t="s">
        <v>253</v>
      </c>
      <c r="C15" s="678"/>
      <c r="D15" s="678"/>
      <c r="E15" s="678"/>
      <c r="F15" s="678"/>
      <c r="G15" s="678"/>
      <c r="H15" s="678"/>
      <c r="I15" s="678"/>
      <c r="J15" s="678"/>
      <c r="K15" s="678"/>
      <c r="L15" s="678"/>
      <c r="M15" s="678"/>
      <c r="N15" s="678"/>
      <c r="O15" s="678"/>
      <c r="P15" s="678"/>
      <c r="Q15" s="679"/>
      <c r="R15" s="680" t="s">
        <v>228</v>
      </c>
      <c r="S15" s="681"/>
      <c r="T15" s="681"/>
      <c r="U15" s="681"/>
      <c r="V15" s="681"/>
      <c r="W15" s="681"/>
      <c r="X15" s="681"/>
      <c r="Y15" s="682"/>
      <c r="Z15" s="713" t="s">
        <v>228</v>
      </c>
      <c r="AA15" s="713"/>
      <c r="AB15" s="713"/>
      <c r="AC15" s="713"/>
      <c r="AD15" s="714" t="s">
        <v>126</v>
      </c>
      <c r="AE15" s="714"/>
      <c r="AF15" s="714"/>
      <c r="AG15" s="714"/>
      <c r="AH15" s="714"/>
      <c r="AI15" s="714"/>
      <c r="AJ15" s="714"/>
      <c r="AK15" s="714"/>
      <c r="AL15" s="683" t="s">
        <v>126</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360988</v>
      </c>
      <c r="BH15" s="681"/>
      <c r="BI15" s="681"/>
      <c r="BJ15" s="681"/>
      <c r="BK15" s="681"/>
      <c r="BL15" s="681"/>
      <c r="BM15" s="681"/>
      <c r="BN15" s="682"/>
      <c r="BO15" s="713">
        <v>4.3</v>
      </c>
      <c r="BP15" s="713"/>
      <c r="BQ15" s="713"/>
      <c r="BR15" s="713"/>
      <c r="BS15" s="686" t="s">
        <v>126</v>
      </c>
      <c r="BT15" s="681"/>
      <c r="BU15" s="681"/>
      <c r="BV15" s="681"/>
      <c r="BW15" s="681"/>
      <c r="BX15" s="681"/>
      <c r="BY15" s="681"/>
      <c r="BZ15" s="681"/>
      <c r="CA15" s="681"/>
      <c r="CB15" s="727"/>
      <c r="CD15" s="719" t="s">
        <v>255</v>
      </c>
      <c r="CE15" s="720"/>
      <c r="CF15" s="720"/>
      <c r="CG15" s="720"/>
      <c r="CH15" s="720"/>
      <c r="CI15" s="720"/>
      <c r="CJ15" s="720"/>
      <c r="CK15" s="720"/>
      <c r="CL15" s="720"/>
      <c r="CM15" s="720"/>
      <c r="CN15" s="720"/>
      <c r="CO15" s="720"/>
      <c r="CP15" s="720"/>
      <c r="CQ15" s="721"/>
      <c r="CR15" s="680">
        <v>3638018</v>
      </c>
      <c r="CS15" s="681"/>
      <c r="CT15" s="681"/>
      <c r="CU15" s="681"/>
      <c r="CV15" s="681"/>
      <c r="CW15" s="681"/>
      <c r="CX15" s="681"/>
      <c r="CY15" s="682"/>
      <c r="CZ15" s="713">
        <v>11.1</v>
      </c>
      <c r="DA15" s="713"/>
      <c r="DB15" s="713"/>
      <c r="DC15" s="713"/>
      <c r="DD15" s="686">
        <v>871363</v>
      </c>
      <c r="DE15" s="681"/>
      <c r="DF15" s="681"/>
      <c r="DG15" s="681"/>
      <c r="DH15" s="681"/>
      <c r="DI15" s="681"/>
      <c r="DJ15" s="681"/>
      <c r="DK15" s="681"/>
      <c r="DL15" s="681"/>
      <c r="DM15" s="681"/>
      <c r="DN15" s="681"/>
      <c r="DO15" s="681"/>
      <c r="DP15" s="682"/>
      <c r="DQ15" s="686">
        <v>2307553</v>
      </c>
      <c r="DR15" s="681"/>
      <c r="DS15" s="681"/>
      <c r="DT15" s="681"/>
      <c r="DU15" s="681"/>
      <c r="DV15" s="681"/>
      <c r="DW15" s="681"/>
      <c r="DX15" s="681"/>
      <c r="DY15" s="681"/>
      <c r="DZ15" s="681"/>
      <c r="EA15" s="681"/>
      <c r="EB15" s="681"/>
      <c r="EC15" s="727"/>
    </row>
    <row r="16" spans="2:143" ht="11.25" customHeight="1">
      <c r="B16" s="677" t="s">
        <v>256</v>
      </c>
      <c r="C16" s="678"/>
      <c r="D16" s="678"/>
      <c r="E16" s="678"/>
      <c r="F16" s="678"/>
      <c r="G16" s="678"/>
      <c r="H16" s="678"/>
      <c r="I16" s="678"/>
      <c r="J16" s="678"/>
      <c r="K16" s="678"/>
      <c r="L16" s="678"/>
      <c r="M16" s="678"/>
      <c r="N16" s="678"/>
      <c r="O16" s="678"/>
      <c r="P16" s="678"/>
      <c r="Q16" s="679"/>
      <c r="R16" s="680">
        <v>19721</v>
      </c>
      <c r="S16" s="681"/>
      <c r="T16" s="681"/>
      <c r="U16" s="681"/>
      <c r="V16" s="681"/>
      <c r="W16" s="681"/>
      <c r="X16" s="681"/>
      <c r="Y16" s="682"/>
      <c r="Z16" s="713">
        <v>0.1</v>
      </c>
      <c r="AA16" s="713"/>
      <c r="AB16" s="713"/>
      <c r="AC16" s="713"/>
      <c r="AD16" s="714">
        <v>19721</v>
      </c>
      <c r="AE16" s="714"/>
      <c r="AF16" s="714"/>
      <c r="AG16" s="714"/>
      <c r="AH16" s="714"/>
      <c r="AI16" s="714"/>
      <c r="AJ16" s="714"/>
      <c r="AK16" s="714"/>
      <c r="AL16" s="683">
        <v>0.1</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228</v>
      </c>
      <c r="BH16" s="681"/>
      <c r="BI16" s="681"/>
      <c r="BJ16" s="681"/>
      <c r="BK16" s="681"/>
      <c r="BL16" s="681"/>
      <c r="BM16" s="681"/>
      <c r="BN16" s="682"/>
      <c r="BO16" s="713" t="s">
        <v>228</v>
      </c>
      <c r="BP16" s="713"/>
      <c r="BQ16" s="713"/>
      <c r="BR16" s="713"/>
      <c r="BS16" s="686" t="s">
        <v>126</v>
      </c>
      <c r="BT16" s="681"/>
      <c r="BU16" s="681"/>
      <c r="BV16" s="681"/>
      <c r="BW16" s="681"/>
      <c r="BX16" s="681"/>
      <c r="BY16" s="681"/>
      <c r="BZ16" s="681"/>
      <c r="CA16" s="681"/>
      <c r="CB16" s="727"/>
      <c r="CD16" s="719" t="s">
        <v>258</v>
      </c>
      <c r="CE16" s="720"/>
      <c r="CF16" s="720"/>
      <c r="CG16" s="720"/>
      <c r="CH16" s="720"/>
      <c r="CI16" s="720"/>
      <c r="CJ16" s="720"/>
      <c r="CK16" s="720"/>
      <c r="CL16" s="720"/>
      <c r="CM16" s="720"/>
      <c r="CN16" s="720"/>
      <c r="CO16" s="720"/>
      <c r="CP16" s="720"/>
      <c r="CQ16" s="721"/>
      <c r="CR16" s="680">
        <v>463</v>
      </c>
      <c r="CS16" s="681"/>
      <c r="CT16" s="681"/>
      <c r="CU16" s="681"/>
      <c r="CV16" s="681"/>
      <c r="CW16" s="681"/>
      <c r="CX16" s="681"/>
      <c r="CY16" s="682"/>
      <c r="CZ16" s="713">
        <v>0</v>
      </c>
      <c r="DA16" s="713"/>
      <c r="DB16" s="713"/>
      <c r="DC16" s="713"/>
      <c r="DD16" s="686" t="s">
        <v>228</v>
      </c>
      <c r="DE16" s="681"/>
      <c r="DF16" s="681"/>
      <c r="DG16" s="681"/>
      <c r="DH16" s="681"/>
      <c r="DI16" s="681"/>
      <c r="DJ16" s="681"/>
      <c r="DK16" s="681"/>
      <c r="DL16" s="681"/>
      <c r="DM16" s="681"/>
      <c r="DN16" s="681"/>
      <c r="DO16" s="681"/>
      <c r="DP16" s="682"/>
      <c r="DQ16" s="686">
        <v>463</v>
      </c>
      <c r="DR16" s="681"/>
      <c r="DS16" s="681"/>
      <c r="DT16" s="681"/>
      <c r="DU16" s="681"/>
      <c r="DV16" s="681"/>
      <c r="DW16" s="681"/>
      <c r="DX16" s="681"/>
      <c r="DY16" s="681"/>
      <c r="DZ16" s="681"/>
      <c r="EA16" s="681"/>
      <c r="EB16" s="681"/>
      <c r="EC16" s="727"/>
    </row>
    <row r="17" spans="2:133" ht="11.25" customHeight="1">
      <c r="B17" s="677" t="s">
        <v>259</v>
      </c>
      <c r="C17" s="678"/>
      <c r="D17" s="678"/>
      <c r="E17" s="678"/>
      <c r="F17" s="678"/>
      <c r="G17" s="678"/>
      <c r="H17" s="678"/>
      <c r="I17" s="678"/>
      <c r="J17" s="678"/>
      <c r="K17" s="678"/>
      <c r="L17" s="678"/>
      <c r="M17" s="678"/>
      <c r="N17" s="678"/>
      <c r="O17" s="678"/>
      <c r="P17" s="678"/>
      <c r="Q17" s="679"/>
      <c r="R17" s="680">
        <v>29046</v>
      </c>
      <c r="S17" s="681"/>
      <c r="T17" s="681"/>
      <c r="U17" s="681"/>
      <c r="V17" s="681"/>
      <c r="W17" s="681"/>
      <c r="X17" s="681"/>
      <c r="Y17" s="682"/>
      <c r="Z17" s="713">
        <v>0.1</v>
      </c>
      <c r="AA17" s="713"/>
      <c r="AB17" s="713"/>
      <c r="AC17" s="713"/>
      <c r="AD17" s="714">
        <v>29046</v>
      </c>
      <c r="AE17" s="714"/>
      <c r="AF17" s="714"/>
      <c r="AG17" s="714"/>
      <c r="AH17" s="714"/>
      <c r="AI17" s="714"/>
      <c r="AJ17" s="714"/>
      <c r="AK17" s="714"/>
      <c r="AL17" s="683">
        <v>0.2</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228</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261</v>
      </c>
      <c r="CE17" s="720"/>
      <c r="CF17" s="720"/>
      <c r="CG17" s="720"/>
      <c r="CH17" s="720"/>
      <c r="CI17" s="720"/>
      <c r="CJ17" s="720"/>
      <c r="CK17" s="720"/>
      <c r="CL17" s="720"/>
      <c r="CM17" s="720"/>
      <c r="CN17" s="720"/>
      <c r="CO17" s="720"/>
      <c r="CP17" s="720"/>
      <c r="CQ17" s="721"/>
      <c r="CR17" s="680">
        <v>2564006</v>
      </c>
      <c r="CS17" s="681"/>
      <c r="CT17" s="681"/>
      <c r="CU17" s="681"/>
      <c r="CV17" s="681"/>
      <c r="CW17" s="681"/>
      <c r="CX17" s="681"/>
      <c r="CY17" s="682"/>
      <c r="CZ17" s="713">
        <v>7.8</v>
      </c>
      <c r="DA17" s="713"/>
      <c r="DB17" s="713"/>
      <c r="DC17" s="713"/>
      <c r="DD17" s="686" t="s">
        <v>126</v>
      </c>
      <c r="DE17" s="681"/>
      <c r="DF17" s="681"/>
      <c r="DG17" s="681"/>
      <c r="DH17" s="681"/>
      <c r="DI17" s="681"/>
      <c r="DJ17" s="681"/>
      <c r="DK17" s="681"/>
      <c r="DL17" s="681"/>
      <c r="DM17" s="681"/>
      <c r="DN17" s="681"/>
      <c r="DO17" s="681"/>
      <c r="DP17" s="682"/>
      <c r="DQ17" s="686">
        <v>1803998</v>
      </c>
      <c r="DR17" s="681"/>
      <c r="DS17" s="681"/>
      <c r="DT17" s="681"/>
      <c r="DU17" s="681"/>
      <c r="DV17" s="681"/>
      <c r="DW17" s="681"/>
      <c r="DX17" s="681"/>
      <c r="DY17" s="681"/>
      <c r="DZ17" s="681"/>
      <c r="EA17" s="681"/>
      <c r="EB17" s="681"/>
      <c r="EC17" s="727"/>
    </row>
    <row r="18" spans="2:133" ht="11.25" customHeight="1">
      <c r="B18" s="677" t="s">
        <v>262</v>
      </c>
      <c r="C18" s="678"/>
      <c r="D18" s="678"/>
      <c r="E18" s="678"/>
      <c r="F18" s="678"/>
      <c r="G18" s="678"/>
      <c r="H18" s="678"/>
      <c r="I18" s="678"/>
      <c r="J18" s="678"/>
      <c r="K18" s="678"/>
      <c r="L18" s="678"/>
      <c r="M18" s="678"/>
      <c r="N18" s="678"/>
      <c r="O18" s="678"/>
      <c r="P18" s="678"/>
      <c r="Q18" s="679"/>
      <c r="R18" s="680">
        <v>80036</v>
      </c>
      <c r="S18" s="681"/>
      <c r="T18" s="681"/>
      <c r="U18" s="681"/>
      <c r="V18" s="681"/>
      <c r="W18" s="681"/>
      <c r="X18" s="681"/>
      <c r="Y18" s="682"/>
      <c r="Z18" s="713">
        <v>0.2</v>
      </c>
      <c r="AA18" s="713"/>
      <c r="AB18" s="713"/>
      <c r="AC18" s="713"/>
      <c r="AD18" s="714">
        <v>80036</v>
      </c>
      <c r="AE18" s="714"/>
      <c r="AF18" s="714"/>
      <c r="AG18" s="714"/>
      <c r="AH18" s="714"/>
      <c r="AI18" s="714"/>
      <c r="AJ18" s="714"/>
      <c r="AK18" s="714"/>
      <c r="AL18" s="683">
        <v>0.6</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v>51313</v>
      </c>
      <c r="BH18" s="681"/>
      <c r="BI18" s="681"/>
      <c r="BJ18" s="681"/>
      <c r="BK18" s="681"/>
      <c r="BL18" s="681"/>
      <c r="BM18" s="681"/>
      <c r="BN18" s="682"/>
      <c r="BO18" s="713">
        <v>0.6</v>
      </c>
      <c r="BP18" s="713"/>
      <c r="BQ18" s="713"/>
      <c r="BR18" s="713"/>
      <c r="BS18" s="686" t="s">
        <v>228</v>
      </c>
      <c r="BT18" s="681"/>
      <c r="BU18" s="681"/>
      <c r="BV18" s="681"/>
      <c r="BW18" s="681"/>
      <c r="BX18" s="681"/>
      <c r="BY18" s="681"/>
      <c r="BZ18" s="681"/>
      <c r="CA18" s="681"/>
      <c r="CB18" s="727"/>
      <c r="CD18" s="719" t="s">
        <v>264</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228</v>
      </c>
      <c r="DA18" s="713"/>
      <c r="DB18" s="713"/>
      <c r="DC18" s="713"/>
      <c r="DD18" s="686" t="s">
        <v>126</v>
      </c>
      <c r="DE18" s="681"/>
      <c r="DF18" s="681"/>
      <c r="DG18" s="681"/>
      <c r="DH18" s="681"/>
      <c r="DI18" s="681"/>
      <c r="DJ18" s="681"/>
      <c r="DK18" s="681"/>
      <c r="DL18" s="681"/>
      <c r="DM18" s="681"/>
      <c r="DN18" s="681"/>
      <c r="DO18" s="681"/>
      <c r="DP18" s="682"/>
      <c r="DQ18" s="686" t="s">
        <v>228</v>
      </c>
      <c r="DR18" s="681"/>
      <c r="DS18" s="681"/>
      <c r="DT18" s="681"/>
      <c r="DU18" s="681"/>
      <c r="DV18" s="681"/>
      <c r="DW18" s="681"/>
      <c r="DX18" s="681"/>
      <c r="DY18" s="681"/>
      <c r="DZ18" s="681"/>
      <c r="EA18" s="681"/>
      <c r="EB18" s="681"/>
      <c r="EC18" s="727"/>
    </row>
    <row r="19" spans="2:133" ht="11.25" customHeight="1">
      <c r="B19" s="677" t="s">
        <v>265</v>
      </c>
      <c r="C19" s="678"/>
      <c r="D19" s="678"/>
      <c r="E19" s="678"/>
      <c r="F19" s="678"/>
      <c r="G19" s="678"/>
      <c r="H19" s="678"/>
      <c r="I19" s="678"/>
      <c r="J19" s="678"/>
      <c r="K19" s="678"/>
      <c r="L19" s="678"/>
      <c r="M19" s="678"/>
      <c r="N19" s="678"/>
      <c r="O19" s="678"/>
      <c r="P19" s="678"/>
      <c r="Q19" s="679"/>
      <c r="R19" s="680">
        <v>68289</v>
      </c>
      <c r="S19" s="681"/>
      <c r="T19" s="681"/>
      <c r="U19" s="681"/>
      <c r="V19" s="681"/>
      <c r="W19" s="681"/>
      <c r="X19" s="681"/>
      <c r="Y19" s="682"/>
      <c r="Z19" s="713">
        <v>0.2</v>
      </c>
      <c r="AA19" s="713"/>
      <c r="AB19" s="713"/>
      <c r="AC19" s="713"/>
      <c r="AD19" s="714">
        <v>68289</v>
      </c>
      <c r="AE19" s="714"/>
      <c r="AF19" s="714"/>
      <c r="AG19" s="714"/>
      <c r="AH19" s="714"/>
      <c r="AI19" s="714"/>
      <c r="AJ19" s="714"/>
      <c r="AK19" s="714"/>
      <c r="AL19" s="683">
        <v>0.5</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480502</v>
      </c>
      <c r="BH19" s="681"/>
      <c r="BI19" s="681"/>
      <c r="BJ19" s="681"/>
      <c r="BK19" s="681"/>
      <c r="BL19" s="681"/>
      <c r="BM19" s="681"/>
      <c r="BN19" s="682"/>
      <c r="BO19" s="713">
        <v>5.7</v>
      </c>
      <c r="BP19" s="713"/>
      <c r="BQ19" s="713"/>
      <c r="BR19" s="713"/>
      <c r="BS19" s="686" t="s">
        <v>228</v>
      </c>
      <c r="BT19" s="681"/>
      <c r="BU19" s="681"/>
      <c r="BV19" s="681"/>
      <c r="BW19" s="681"/>
      <c r="BX19" s="681"/>
      <c r="BY19" s="681"/>
      <c r="BZ19" s="681"/>
      <c r="CA19" s="681"/>
      <c r="CB19" s="727"/>
      <c r="CD19" s="719" t="s">
        <v>267</v>
      </c>
      <c r="CE19" s="720"/>
      <c r="CF19" s="720"/>
      <c r="CG19" s="720"/>
      <c r="CH19" s="720"/>
      <c r="CI19" s="720"/>
      <c r="CJ19" s="720"/>
      <c r="CK19" s="720"/>
      <c r="CL19" s="720"/>
      <c r="CM19" s="720"/>
      <c r="CN19" s="720"/>
      <c r="CO19" s="720"/>
      <c r="CP19" s="720"/>
      <c r="CQ19" s="721"/>
      <c r="CR19" s="680" t="s">
        <v>228</v>
      </c>
      <c r="CS19" s="681"/>
      <c r="CT19" s="681"/>
      <c r="CU19" s="681"/>
      <c r="CV19" s="681"/>
      <c r="CW19" s="681"/>
      <c r="CX19" s="681"/>
      <c r="CY19" s="682"/>
      <c r="CZ19" s="713" t="s">
        <v>126</v>
      </c>
      <c r="DA19" s="713"/>
      <c r="DB19" s="713"/>
      <c r="DC19" s="713"/>
      <c r="DD19" s="686" t="s">
        <v>228</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c r="B20" s="677" t="s">
        <v>268</v>
      </c>
      <c r="C20" s="678"/>
      <c r="D20" s="678"/>
      <c r="E20" s="678"/>
      <c r="F20" s="678"/>
      <c r="G20" s="678"/>
      <c r="H20" s="678"/>
      <c r="I20" s="678"/>
      <c r="J20" s="678"/>
      <c r="K20" s="678"/>
      <c r="L20" s="678"/>
      <c r="M20" s="678"/>
      <c r="N20" s="678"/>
      <c r="O20" s="678"/>
      <c r="P20" s="678"/>
      <c r="Q20" s="679"/>
      <c r="R20" s="680">
        <v>8675</v>
      </c>
      <c r="S20" s="681"/>
      <c r="T20" s="681"/>
      <c r="U20" s="681"/>
      <c r="V20" s="681"/>
      <c r="W20" s="681"/>
      <c r="X20" s="681"/>
      <c r="Y20" s="682"/>
      <c r="Z20" s="713">
        <v>0</v>
      </c>
      <c r="AA20" s="713"/>
      <c r="AB20" s="713"/>
      <c r="AC20" s="713"/>
      <c r="AD20" s="714">
        <v>8675</v>
      </c>
      <c r="AE20" s="714"/>
      <c r="AF20" s="714"/>
      <c r="AG20" s="714"/>
      <c r="AH20" s="714"/>
      <c r="AI20" s="714"/>
      <c r="AJ20" s="714"/>
      <c r="AK20" s="714"/>
      <c r="AL20" s="683">
        <v>0.1</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480502</v>
      </c>
      <c r="BH20" s="681"/>
      <c r="BI20" s="681"/>
      <c r="BJ20" s="681"/>
      <c r="BK20" s="681"/>
      <c r="BL20" s="681"/>
      <c r="BM20" s="681"/>
      <c r="BN20" s="682"/>
      <c r="BO20" s="713">
        <v>5.7</v>
      </c>
      <c r="BP20" s="713"/>
      <c r="BQ20" s="713"/>
      <c r="BR20" s="713"/>
      <c r="BS20" s="686" t="s">
        <v>228</v>
      </c>
      <c r="BT20" s="681"/>
      <c r="BU20" s="681"/>
      <c r="BV20" s="681"/>
      <c r="BW20" s="681"/>
      <c r="BX20" s="681"/>
      <c r="BY20" s="681"/>
      <c r="BZ20" s="681"/>
      <c r="CA20" s="681"/>
      <c r="CB20" s="727"/>
      <c r="CD20" s="719" t="s">
        <v>270</v>
      </c>
      <c r="CE20" s="720"/>
      <c r="CF20" s="720"/>
      <c r="CG20" s="720"/>
      <c r="CH20" s="720"/>
      <c r="CI20" s="720"/>
      <c r="CJ20" s="720"/>
      <c r="CK20" s="720"/>
      <c r="CL20" s="720"/>
      <c r="CM20" s="720"/>
      <c r="CN20" s="720"/>
      <c r="CO20" s="720"/>
      <c r="CP20" s="720"/>
      <c r="CQ20" s="721"/>
      <c r="CR20" s="680">
        <v>32863147</v>
      </c>
      <c r="CS20" s="681"/>
      <c r="CT20" s="681"/>
      <c r="CU20" s="681"/>
      <c r="CV20" s="681"/>
      <c r="CW20" s="681"/>
      <c r="CX20" s="681"/>
      <c r="CY20" s="682"/>
      <c r="CZ20" s="713">
        <v>100</v>
      </c>
      <c r="DA20" s="713"/>
      <c r="DB20" s="713"/>
      <c r="DC20" s="713"/>
      <c r="DD20" s="686">
        <v>2011013</v>
      </c>
      <c r="DE20" s="681"/>
      <c r="DF20" s="681"/>
      <c r="DG20" s="681"/>
      <c r="DH20" s="681"/>
      <c r="DI20" s="681"/>
      <c r="DJ20" s="681"/>
      <c r="DK20" s="681"/>
      <c r="DL20" s="681"/>
      <c r="DM20" s="681"/>
      <c r="DN20" s="681"/>
      <c r="DO20" s="681"/>
      <c r="DP20" s="682"/>
      <c r="DQ20" s="686">
        <v>15792327</v>
      </c>
      <c r="DR20" s="681"/>
      <c r="DS20" s="681"/>
      <c r="DT20" s="681"/>
      <c r="DU20" s="681"/>
      <c r="DV20" s="681"/>
      <c r="DW20" s="681"/>
      <c r="DX20" s="681"/>
      <c r="DY20" s="681"/>
      <c r="DZ20" s="681"/>
      <c r="EA20" s="681"/>
      <c r="EB20" s="681"/>
      <c r="EC20" s="727"/>
    </row>
    <row r="21" spans="2:133" ht="11.25" customHeight="1">
      <c r="B21" s="677" t="s">
        <v>271</v>
      </c>
      <c r="C21" s="678"/>
      <c r="D21" s="678"/>
      <c r="E21" s="678"/>
      <c r="F21" s="678"/>
      <c r="G21" s="678"/>
      <c r="H21" s="678"/>
      <c r="I21" s="678"/>
      <c r="J21" s="678"/>
      <c r="K21" s="678"/>
      <c r="L21" s="678"/>
      <c r="M21" s="678"/>
      <c r="N21" s="678"/>
      <c r="O21" s="678"/>
      <c r="P21" s="678"/>
      <c r="Q21" s="679"/>
      <c r="R21" s="680">
        <v>3072</v>
      </c>
      <c r="S21" s="681"/>
      <c r="T21" s="681"/>
      <c r="U21" s="681"/>
      <c r="V21" s="681"/>
      <c r="W21" s="681"/>
      <c r="X21" s="681"/>
      <c r="Y21" s="682"/>
      <c r="Z21" s="713">
        <v>0</v>
      </c>
      <c r="AA21" s="713"/>
      <c r="AB21" s="713"/>
      <c r="AC21" s="713"/>
      <c r="AD21" s="714">
        <v>3072</v>
      </c>
      <c r="AE21" s="714"/>
      <c r="AF21" s="714"/>
      <c r="AG21" s="714"/>
      <c r="AH21" s="714"/>
      <c r="AI21" s="714"/>
      <c r="AJ21" s="714"/>
      <c r="AK21" s="714"/>
      <c r="AL21" s="683">
        <v>0</v>
      </c>
      <c r="AM21" s="684"/>
      <c r="AN21" s="684"/>
      <c r="AO21" s="715"/>
      <c r="AP21" s="774" t="s">
        <v>272</v>
      </c>
      <c r="AQ21" s="782"/>
      <c r="AR21" s="782"/>
      <c r="AS21" s="782"/>
      <c r="AT21" s="782"/>
      <c r="AU21" s="782"/>
      <c r="AV21" s="782"/>
      <c r="AW21" s="782"/>
      <c r="AX21" s="782"/>
      <c r="AY21" s="782"/>
      <c r="AZ21" s="782"/>
      <c r="BA21" s="782"/>
      <c r="BB21" s="782"/>
      <c r="BC21" s="782"/>
      <c r="BD21" s="782"/>
      <c r="BE21" s="782"/>
      <c r="BF21" s="776"/>
      <c r="BG21" s="680">
        <v>4644</v>
      </c>
      <c r="BH21" s="681"/>
      <c r="BI21" s="681"/>
      <c r="BJ21" s="681"/>
      <c r="BK21" s="681"/>
      <c r="BL21" s="681"/>
      <c r="BM21" s="681"/>
      <c r="BN21" s="682"/>
      <c r="BO21" s="713">
        <v>0.1</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273</v>
      </c>
      <c r="C22" s="678"/>
      <c r="D22" s="678"/>
      <c r="E22" s="678"/>
      <c r="F22" s="678"/>
      <c r="G22" s="678"/>
      <c r="H22" s="678"/>
      <c r="I22" s="678"/>
      <c r="J22" s="678"/>
      <c r="K22" s="678"/>
      <c r="L22" s="678"/>
      <c r="M22" s="678"/>
      <c r="N22" s="678"/>
      <c r="O22" s="678"/>
      <c r="P22" s="678"/>
      <c r="Q22" s="679"/>
      <c r="R22" s="680">
        <v>3852754</v>
      </c>
      <c r="S22" s="681"/>
      <c r="T22" s="681"/>
      <c r="U22" s="681"/>
      <c r="V22" s="681"/>
      <c r="W22" s="681"/>
      <c r="X22" s="681"/>
      <c r="Y22" s="682"/>
      <c r="Z22" s="713">
        <v>11.3</v>
      </c>
      <c r="AA22" s="713"/>
      <c r="AB22" s="713"/>
      <c r="AC22" s="713"/>
      <c r="AD22" s="714">
        <v>3505299</v>
      </c>
      <c r="AE22" s="714"/>
      <c r="AF22" s="714"/>
      <c r="AG22" s="714"/>
      <c r="AH22" s="714"/>
      <c r="AI22" s="714"/>
      <c r="AJ22" s="714"/>
      <c r="AK22" s="714"/>
      <c r="AL22" s="683">
        <v>26.4</v>
      </c>
      <c r="AM22" s="684"/>
      <c r="AN22" s="684"/>
      <c r="AO22" s="715"/>
      <c r="AP22" s="774" t="s">
        <v>274</v>
      </c>
      <c r="AQ22" s="782"/>
      <c r="AR22" s="782"/>
      <c r="AS22" s="782"/>
      <c r="AT22" s="782"/>
      <c r="AU22" s="782"/>
      <c r="AV22" s="782"/>
      <c r="AW22" s="782"/>
      <c r="AX22" s="782"/>
      <c r="AY22" s="782"/>
      <c r="AZ22" s="782"/>
      <c r="BA22" s="782"/>
      <c r="BB22" s="782"/>
      <c r="BC22" s="782"/>
      <c r="BD22" s="782"/>
      <c r="BE22" s="782"/>
      <c r="BF22" s="776"/>
      <c r="BG22" s="680" t="s">
        <v>228</v>
      </c>
      <c r="BH22" s="681"/>
      <c r="BI22" s="681"/>
      <c r="BJ22" s="681"/>
      <c r="BK22" s="681"/>
      <c r="BL22" s="681"/>
      <c r="BM22" s="681"/>
      <c r="BN22" s="682"/>
      <c r="BO22" s="713" t="s">
        <v>228</v>
      </c>
      <c r="BP22" s="713"/>
      <c r="BQ22" s="713"/>
      <c r="BR22" s="713"/>
      <c r="BS22" s="686" t="s">
        <v>126</v>
      </c>
      <c r="BT22" s="681"/>
      <c r="BU22" s="681"/>
      <c r="BV22" s="681"/>
      <c r="BW22" s="681"/>
      <c r="BX22" s="681"/>
      <c r="BY22" s="681"/>
      <c r="BZ22" s="681"/>
      <c r="CA22" s="681"/>
      <c r="CB22" s="727"/>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276</v>
      </c>
      <c r="C23" s="678"/>
      <c r="D23" s="678"/>
      <c r="E23" s="678"/>
      <c r="F23" s="678"/>
      <c r="G23" s="678"/>
      <c r="H23" s="678"/>
      <c r="I23" s="678"/>
      <c r="J23" s="678"/>
      <c r="K23" s="678"/>
      <c r="L23" s="678"/>
      <c r="M23" s="678"/>
      <c r="N23" s="678"/>
      <c r="O23" s="678"/>
      <c r="P23" s="678"/>
      <c r="Q23" s="679"/>
      <c r="R23" s="680">
        <v>3505299</v>
      </c>
      <c r="S23" s="681"/>
      <c r="T23" s="681"/>
      <c r="U23" s="681"/>
      <c r="V23" s="681"/>
      <c r="W23" s="681"/>
      <c r="X23" s="681"/>
      <c r="Y23" s="682"/>
      <c r="Z23" s="713">
        <v>10.199999999999999</v>
      </c>
      <c r="AA23" s="713"/>
      <c r="AB23" s="713"/>
      <c r="AC23" s="713"/>
      <c r="AD23" s="714">
        <v>3505299</v>
      </c>
      <c r="AE23" s="714"/>
      <c r="AF23" s="714"/>
      <c r="AG23" s="714"/>
      <c r="AH23" s="714"/>
      <c r="AI23" s="714"/>
      <c r="AJ23" s="714"/>
      <c r="AK23" s="714"/>
      <c r="AL23" s="683">
        <v>26.4</v>
      </c>
      <c r="AM23" s="684"/>
      <c r="AN23" s="684"/>
      <c r="AO23" s="715"/>
      <c r="AP23" s="774" t="s">
        <v>277</v>
      </c>
      <c r="AQ23" s="782"/>
      <c r="AR23" s="782"/>
      <c r="AS23" s="782"/>
      <c r="AT23" s="782"/>
      <c r="AU23" s="782"/>
      <c r="AV23" s="782"/>
      <c r="AW23" s="782"/>
      <c r="AX23" s="782"/>
      <c r="AY23" s="782"/>
      <c r="AZ23" s="782"/>
      <c r="BA23" s="782"/>
      <c r="BB23" s="782"/>
      <c r="BC23" s="782"/>
      <c r="BD23" s="782"/>
      <c r="BE23" s="782"/>
      <c r="BF23" s="776"/>
      <c r="BG23" s="680">
        <v>475858</v>
      </c>
      <c r="BH23" s="681"/>
      <c r="BI23" s="681"/>
      <c r="BJ23" s="681"/>
      <c r="BK23" s="681"/>
      <c r="BL23" s="681"/>
      <c r="BM23" s="681"/>
      <c r="BN23" s="682"/>
      <c r="BO23" s="713">
        <v>5.6</v>
      </c>
      <c r="BP23" s="713"/>
      <c r="BQ23" s="713"/>
      <c r="BR23" s="713"/>
      <c r="BS23" s="686" t="s">
        <v>126</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c r="B24" s="677" t="s">
        <v>283</v>
      </c>
      <c r="C24" s="678"/>
      <c r="D24" s="678"/>
      <c r="E24" s="678"/>
      <c r="F24" s="678"/>
      <c r="G24" s="678"/>
      <c r="H24" s="678"/>
      <c r="I24" s="678"/>
      <c r="J24" s="678"/>
      <c r="K24" s="678"/>
      <c r="L24" s="678"/>
      <c r="M24" s="678"/>
      <c r="N24" s="678"/>
      <c r="O24" s="678"/>
      <c r="P24" s="678"/>
      <c r="Q24" s="679"/>
      <c r="R24" s="680">
        <v>347455</v>
      </c>
      <c r="S24" s="681"/>
      <c r="T24" s="681"/>
      <c r="U24" s="681"/>
      <c r="V24" s="681"/>
      <c r="W24" s="681"/>
      <c r="X24" s="681"/>
      <c r="Y24" s="682"/>
      <c r="Z24" s="713">
        <v>1</v>
      </c>
      <c r="AA24" s="713"/>
      <c r="AB24" s="713"/>
      <c r="AC24" s="713"/>
      <c r="AD24" s="714" t="s">
        <v>126</v>
      </c>
      <c r="AE24" s="714"/>
      <c r="AF24" s="714"/>
      <c r="AG24" s="714"/>
      <c r="AH24" s="714"/>
      <c r="AI24" s="714"/>
      <c r="AJ24" s="714"/>
      <c r="AK24" s="714"/>
      <c r="AL24" s="683" t="s">
        <v>126</v>
      </c>
      <c r="AM24" s="684"/>
      <c r="AN24" s="684"/>
      <c r="AO24" s="715"/>
      <c r="AP24" s="774" t="s">
        <v>284</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228</v>
      </c>
      <c r="BT24" s="681"/>
      <c r="BU24" s="681"/>
      <c r="BV24" s="681"/>
      <c r="BW24" s="681"/>
      <c r="BX24" s="681"/>
      <c r="BY24" s="681"/>
      <c r="BZ24" s="681"/>
      <c r="CA24" s="681"/>
      <c r="CB24" s="727"/>
      <c r="CD24" s="738" t="s">
        <v>285</v>
      </c>
      <c r="CE24" s="739"/>
      <c r="CF24" s="739"/>
      <c r="CG24" s="739"/>
      <c r="CH24" s="739"/>
      <c r="CI24" s="739"/>
      <c r="CJ24" s="739"/>
      <c r="CK24" s="739"/>
      <c r="CL24" s="739"/>
      <c r="CM24" s="739"/>
      <c r="CN24" s="739"/>
      <c r="CO24" s="739"/>
      <c r="CP24" s="739"/>
      <c r="CQ24" s="740"/>
      <c r="CR24" s="735">
        <v>13316247</v>
      </c>
      <c r="CS24" s="736"/>
      <c r="CT24" s="736"/>
      <c r="CU24" s="736"/>
      <c r="CV24" s="736"/>
      <c r="CW24" s="736"/>
      <c r="CX24" s="736"/>
      <c r="CY24" s="779"/>
      <c r="CZ24" s="780">
        <v>40.5</v>
      </c>
      <c r="DA24" s="751"/>
      <c r="DB24" s="751"/>
      <c r="DC24" s="783"/>
      <c r="DD24" s="778">
        <v>6849482</v>
      </c>
      <c r="DE24" s="736"/>
      <c r="DF24" s="736"/>
      <c r="DG24" s="736"/>
      <c r="DH24" s="736"/>
      <c r="DI24" s="736"/>
      <c r="DJ24" s="736"/>
      <c r="DK24" s="779"/>
      <c r="DL24" s="778">
        <v>6778324</v>
      </c>
      <c r="DM24" s="736"/>
      <c r="DN24" s="736"/>
      <c r="DO24" s="736"/>
      <c r="DP24" s="736"/>
      <c r="DQ24" s="736"/>
      <c r="DR24" s="736"/>
      <c r="DS24" s="736"/>
      <c r="DT24" s="736"/>
      <c r="DU24" s="736"/>
      <c r="DV24" s="779"/>
      <c r="DW24" s="780">
        <v>48.4</v>
      </c>
      <c r="DX24" s="751"/>
      <c r="DY24" s="751"/>
      <c r="DZ24" s="751"/>
      <c r="EA24" s="751"/>
      <c r="EB24" s="751"/>
      <c r="EC24" s="781"/>
    </row>
    <row r="25" spans="2:133" ht="11.25" customHeight="1">
      <c r="B25" s="677" t="s">
        <v>286</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228</v>
      </c>
      <c r="AA25" s="713"/>
      <c r="AB25" s="713"/>
      <c r="AC25" s="713"/>
      <c r="AD25" s="714" t="s">
        <v>228</v>
      </c>
      <c r="AE25" s="714"/>
      <c r="AF25" s="714"/>
      <c r="AG25" s="714"/>
      <c r="AH25" s="714"/>
      <c r="AI25" s="714"/>
      <c r="AJ25" s="714"/>
      <c r="AK25" s="714"/>
      <c r="AL25" s="683" t="s">
        <v>228</v>
      </c>
      <c r="AM25" s="684"/>
      <c r="AN25" s="684"/>
      <c r="AO25" s="715"/>
      <c r="AP25" s="774" t="s">
        <v>287</v>
      </c>
      <c r="AQ25" s="782"/>
      <c r="AR25" s="782"/>
      <c r="AS25" s="782"/>
      <c r="AT25" s="782"/>
      <c r="AU25" s="782"/>
      <c r="AV25" s="782"/>
      <c r="AW25" s="782"/>
      <c r="AX25" s="782"/>
      <c r="AY25" s="782"/>
      <c r="AZ25" s="782"/>
      <c r="BA25" s="782"/>
      <c r="BB25" s="782"/>
      <c r="BC25" s="782"/>
      <c r="BD25" s="782"/>
      <c r="BE25" s="782"/>
      <c r="BF25" s="776"/>
      <c r="BG25" s="680" t="s">
        <v>228</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288</v>
      </c>
      <c r="CE25" s="720"/>
      <c r="CF25" s="720"/>
      <c r="CG25" s="720"/>
      <c r="CH25" s="720"/>
      <c r="CI25" s="720"/>
      <c r="CJ25" s="720"/>
      <c r="CK25" s="720"/>
      <c r="CL25" s="720"/>
      <c r="CM25" s="720"/>
      <c r="CN25" s="720"/>
      <c r="CO25" s="720"/>
      <c r="CP25" s="720"/>
      <c r="CQ25" s="721"/>
      <c r="CR25" s="680">
        <v>3373733</v>
      </c>
      <c r="CS25" s="699"/>
      <c r="CT25" s="699"/>
      <c r="CU25" s="699"/>
      <c r="CV25" s="699"/>
      <c r="CW25" s="699"/>
      <c r="CX25" s="699"/>
      <c r="CY25" s="700"/>
      <c r="CZ25" s="683">
        <v>10.3</v>
      </c>
      <c r="DA25" s="701"/>
      <c r="DB25" s="701"/>
      <c r="DC25" s="702"/>
      <c r="DD25" s="686">
        <v>3046058</v>
      </c>
      <c r="DE25" s="699"/>
      <c r="DF25" s="699"/>
      <c r="DG25" s="699"/>
      <c r="DH25" s="699"/>
      <c r="DI25" s="699"/>
      <c r="DJ25" s="699"/>
      <c r="DK25" s="700"/>
      <c r="DL25" s="686">
        <v>3029565</v>
      </c>
      <c r="DM25" s="699"/>
      <c r="DN25" s="699"/>
      <c r="DO25" s="699"/>
      <c r="DP25" s="699"/>
      <c r="DQ25" s="699"/>
      <c r="DR25" s="699"/>
      <c r="DS25" s="699"/>
      <c r="DT25" s="699"/>
      <c r="DU25" s="699"/>
      <c r="DV25" s="700"/>
      <c r="DW25" s="683">
        <v>21.6</v>
      </c>
      <c r="DX25" s="701"/>
      <c r="DY25" s="701"/>
      <c r="DZ25" s="701"/>
      <c r="EA25" s="701"/>
      <c r="EB25" s="701"/>
      <c r="EC25" s="722"/>
    </row>
    <row r="26" spans="2:133" ht="11.25" customHeight="1">
      <c r="B26" s="677" t="s">
        <v>289</v>
      </c>
      <c r="C26" s="678"/>
      <c r="D26" s="678"/>
      <c r="E26" s="678"/>
      <c r="F26" s="678"/>
      <c r="G26" s="678"/>
      <c r="H26" s="678"/>
      <c r="I26" s="678"/>
      <c r="J26" s="678"/>
      <c r="K26" s="678"/>
      <c r="L26" s="678"/>
      <c r="M26" s="678"/>
      <c r="N26" s="678"/>
      <c r="O26" s="678"/>
      <c r="P26" s="678"/>
      <c r="Q26" s="679"/>
      <c r="R26" s="680">
        <v>14085141</v>
      </c>
      <c r="S26" s="681"/>
      <c r="T26" s="681"/>
      <c r="U26" s="681"/>
      <c r="V26" s="681"/>
      <c r="W26" s="681"/>
      <c r="X26" s="681"/>
      <c r="Y26" s="682"/>
      <c r="Z26" s="713">
        <v>41.1</v>
      </c>
      <c r="AA26" s="713"/>
      <c r="AB26" s="713"/>
      <c r="AC26" s="713"/>
      <c r="AD26" s="714">
        <v>13210515</v>
      </c>
      <c r="AE26" s="714"/>
      <c r="AF26" s="714"/>
      <c r="AG26" s="714"/>
      <c r="AH26" s="714"/>
      <c r="AI26" s="714"/>
      <c r="AJ26" s="714"/>
      <c r="AK26" s="714"/>
      <c r="AL26" s="683">
        <v>99.5</v>
      </c>
      <c r="AM26" s="684"/>
      <c r="AN26" s="684"/>
      <c r="AO26" s="715"/>
      <c r="AP26" s="774" t="s">
        <v>290</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228</v>
      </c>
      <c r="BT26" s="681"/>
      <c r="BU26" s="681"/>
      <c r="BV26" s="681"/>
      <c r="BW26" s="681"/>
      <c r="BX26" s="681"/>
      <c r="BY26" s="681"/>
      <c r="BZ26" s="681"/>
      <c r="CA26" s="681"/>
      <c r="CB26" s="727"/>
      <c r="CD26" s="719" t="s">
        <v>291</v>
      </c>
      <c r="CE26" s="720"/>
      <c r="CF26" s="720"/>
      <c r="CG26" s="720"/>
      <c r="CH26" s="720"/>
      <c r="CI26" s="720"/>
      <c r="CJ26" s="720"/>
      <c r="CK26" s="720"/>
      <c r="CL26" s="720"/>
      <c r="CM26" s="720"/>
      <c r="CN26" s="720"/>
      <c r="CO26" s="720"/>
      <c r="CP26" s="720"/>
      <c r="CQ26" s="721"/>
      <c r="CR26" s="680">
        <v>2206270</v>
      </c>
      <c r="CS26" s="681"/>
      <c r="CT26" s="681"/>
      <c r="CU26" s="681"/>
      <c r="CV26" s="681"/>
      <c r="CW26" s="681"/>
      <c r="CX26" s="681"/>
      <c r="CY26" s="682"/>
      <c r="CZ26" s="683">
        <v>6.7</v>
      </c>
      <c r="DA26" s="701"/>
      <c r="DB26" s="701"/>
      <c r="DC26" s="702"/>
      <c r="DD26" s="686">
        <v>1925645</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c r="B27" s="677" t="s">
        <v>292</v>
      </c>
      <c r="C27" s="678"/>
      <c r="D27" s="678"/>
      <c r="E27" s="678"/>
      <c r="F27" s="678"/>
      <c r="G27" s="678"/>
      <c r="H27" s="678"/>
      <c r="I27" s="678"/>
      <c r="J27" s="678"/>
      <c r="K27" s="678"/>
      <c r="L27" s="678"/>
      <c r="M27" s="678"/>
      <c r="N27" s="678"/>
      <c r="O27" s="678"/>
      <c r="P27" s="678"/>
      <c r="Q27" s="679"/>
      <c r="R27" s="680">
        <v>16810</v>
      </c>
      <c r="S27" s="681"/>
      <c r="T27" s="681"/>
      <c r="U27" s="681"/>
      <c r="V27" s="681"/>
      <c r="W27" s="681"/>
      <c r="X27" s="681"/>
      <c r="Y27" s="682"/>
      <c r="Z27" s="713">
        <v>0</v>
      </c>
      <c r="AA27" s="713"/>
      <c r="AB27" s="713"/>
      <c r="AC27" s="713"/>
      <c r="AD27" s="714">
        <v>16810</v>
      </c>
      <c r="AE27" s="714"/>
      <c r="AF27" s="714"/>
      <c r="AG27" s="714"/>
      <c r="AH27" s="714"/>
      <c r="AI27" s="714"/>
      <c r="AJ27" s="714"/>
      <c r="AK27" s="714"/>
      <c r="AL27" s="683">
        <v>0.1</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8441067</v>
      </c>
      <c r="BH27" s="681"/>
      <c r="BI27" s="681"/>
      <c r="BJ27" s="681"/>
      <c r="BK27" s="681"/>
      <c r="BL27" s="681"/>
      <c r="BM27" s="681"/>
      <c r="BN27" s="682"/>
      <c r="BO27" s="713">
        <v>100</v>
      </c>
      <c r="BP27" s="713"/>
      <c r="BQ27" s="713"/>
      <c r="BR27" s="713"/>
      <c r="BS27" s="686">
        <v>85301</v>
      </c>
      <c r="BT27" s="681"/>
      <c r="BU27" s="681"/>
      <c r="BV27" s="681"/>
      <c r="BW27" s="681"/>
      <c r="BX27" s="681"/>
      <c r="BY27" s="681"/>
      <c r="BZ27" s="681"/>
      <c r="CA27" s="681"/>
      <c r="CB27" s="727"/>
      <c r="CD27" s="719" t="s">
        <v>294</v>
      </c>
      <c r="CE27" s="720"/>
      <c r="CF27" s="720"/>
      <c r="CG27" s="720"/>
      <c r="CH27" s="720"/>
      <c r="CI27" s="720"/>
      <c r="CJ27" s="720"/>
      <c r="CK27" s="720"/>
      <c r="CL27" s="720"/>
      <c r="CM27" s="720"/>
      <c r="CN27" s="720"/>
      <c r="CO27" s="720"/>
      <c r="CP27" s="720"/>
      <c r="CQ27" s="721"/>
      <c r="CR27" s="680">
        <v>7378508</v>
      </c>
      <c r="CS27" s="699"/>
      <c r="CT27" s="699"/>
      <c r="CU27" s="699"/>
      <c r="CV27" s="699"/>
      <c r="CW27" s="699"/>
      <c r="CX27" s="699"/>
      <c r="CY27" s="700"/>
      <c r="CZ27" s="683">
        <v>22.5</v>
      </c>
      <c r="DA27" s="701"/>
      <c r="DB27" s="701"/>
      <c r="DC27" s="702"/>
      <c r="DD27" s="686">
        <v>1999426</v>
      </c>
      <c r="DE27" s="699"/>
      <c r="DF27" s="699"/>
      <c r="DG27" s="699"/>
      <c r="DH27" s="699"/>
      <c r="DI27" s="699"/>
      <c r="DJ27" s="699"/>
      <c r="DK27" s="700"/>
      <c r="DL27" s="686">
        <v>1944761</v>
      </c>
      <c r="DM27" s="699"/>
      <c r="DN27" s="699"/>
      <c r="DO27" s="699"/>
      <c r="DP27" s="699"/>
      <c r="DQ27" s="699"/>
      <c r="DR27" s="699"/>
      <c r="DS27" s="699"/>
      <c r="DT27" s="699"/>
      <c r="DU27" s="699"/>
      <c r="DV27" s="700"/>
      <c r="DW27" s="683">
        <v>13.9</v>
      </c>
      <c r="DX27" s="701"/>
      <c r="DY27" s="701"/>
      <c r="DZ27" s="701"/>
      <c r="EA27" s="701"/>
      <c r="EB27" s="701"/>
      <c r="EC27" s="722"/>
    </row>
    <row r="28" spans="2:133" ht="11.25" customHeight="1">
      <c r="B28" s="677" t="s">
        <v>295</v>
      </c>
      <c r="C28" s="678"/>
      <c r="D28" s="678"/>
      <c r="E28" s="678"/>
      <c r="F28" s="678"/>
      <c r="G28" s="678"/>
      <c r="H28" s="678"/>
      <c r="I28" s="678"/>
      <c r="J28" s="678"/>
      <c r="K28" s="678"/>
      <c r="L28" s="678"/>
      <c r="M28" s="678"/>
      <c r="N28" s="678"/>
      <c r="O28" s="678"/>
      <c r="P28" s="678"/>
      <c r="Q28" s="679"/>
      <c r="R28" s="680">
        <v>245541</v>
      </c>
      <c r="S28" s="681"/>
      <c r="T28" s="681"/>
      <c r="U28" s="681"/>
      <c r="V28" s="681"/>
      <c r="W28" s="681"/>
      <c r="X28" s="681"/>
      <c r="Y28" s="682"/>
      <c r="Z28" s="713">
        <v>0.7</v>
      </c>
      <c r="AA28" s="713"/>
      <c r="AB28" s="713"/>
      <c r="AC28" s="713"/>
      <c r="AD28" s="714" t="s">
        <v>126</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296</v>
      </c>
      <c r="CE28" s="720"/>
      <c r="CF28" s="720"/>
      <c r="CG28" s="720"/>
      <c r="CH28" s="720"/>
      <c r="CI28" s="720"/>
      <c r="CJ28" s="720"/>
      <c r="CK28" s="720"/>
      <c r="CL28" s="720"/>
      <c r="CM28" s="720"/>
      <c r="CN28" s="720"/>
      <c r="CO28" s="720"/>
      <c r="CP28" s="720"/>
      <c r="CQ28" s="721"/>
      <c r="CR28" s="680">
        <v>2564006</v>
      </c>
      <c r="CS28" s="681"/>
      <c r="CT28" s="681"/>
      <c r="CU28" s="681"/>
      <c r="CV28" s="681"/>
      <c r="CW28" s="681"/>
      <c r="CX28" s="681"/>
      <c r="CY28" s="682"/>
      <c r="CZ28" s="683">
        <v>7.8</v>
      </c>
      <c r="DA28" s="701"/>
      <c r="DB28" s="701"/>
      <c r="DC28" s="702"/>
      <c r="DD28" s="686">
        <v>1803998</v>
      </c>
      <c r="DE28" s="681"/>
      <c r="DF28" s="681"/>
      <c r="DG28" s="681"/>
      <c r="DH28" s="681"/>
      <c r="DI28" s="681"/>
      <c r="DJ28" s="681"/>
      <c r="DK28" s="682"/>
      <c r="DL28" s="686">
        <v>1803998</v>
      </c>
      <c r="DM28" s="681"/>
      <c r="DN28" s="681"/>
      <c r="DO28" s="681"/>
      <c r="DP28" s="681"/>
      <c r="DQ28" s="681"/>
      <c r="DR28" s="681"/>
      <c r="DS28" s="681"/>
      <c r="DT28" s="681"/>
      <c r="DU28" s="681"/>
      <c r="DV28" s="682"/>
      <c r="DW28" s="683">
        <v>12.9</v>
      </c>
      <c r="DX28" s="701"/>
      <c r="DY28" s="701"/>
      <c r="DZ28" s="701"/>
      <c r="EA28" s="701"/>
      <c r="EB28" s="701"/>
      <c r="EC28" s="722"/>
    </row>
    <row r="29" spans="2:133" ht="11.25" customHeight="1">
      <c r="B29" s="677" t="s">
        <v>297</v>
      </c>
      <c r="C29" s="678"/>
      <c r="D29" s="678"/>
      <c r="E29" s="678"/>
      <c r="F29" s="678"/>
      <c r="G29" s="678"/>
      <c r="H29" s="678"/>
      <c r="I29" s="678"/>
      <c r="J29" s="678"/>
      <c r="K29" s="678"/>
      <c r="L29" s="678"/>
      <c r="M29" s="678"/>
      <c r="N29" s="678"/>
      <c r="O29" s="678"/>
      <c r="P29" s="678"/>
      <c r="Q29" s="679"/>
      <c r="R29" s="680">
        <v>96079</v>
      </c>
      <c r="S29" s="681"/>
      <c r="T29" s="681"/>
      <c r="U29" s="681"/>
      <c r="V29" s="681"/>
      <c r="W29" s="681"/>
      <c r="X29" s="681"/>
      <c r="Y29" s="682"/>
      <c r="Z29" s="713">
        <v>0.3</v>
      </c>
      <c r="AA29" s="713"/>
      <c r="AB29" s="713"/>
      <c r="AC29" s="713"/>
      <c r="AD29" s="714">
        <v>23823</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298</v>
      </c>
      <c r="CE29" s="766"/>
      <c r="CF29" s="719" t="s">
        <v>299</v>
      </c>
      <c r="CG29" s="720"/>
      <c r="CH29" s="720"/>
      <c r="CI29" s="720"/>
      <c r="CJ29" s="720"/>
      <c r="CK29" s="720"/>
      <c r="CL29" s="720"/>
      <c r="CM29" s="720"/>
      <c r="CN29" s="720"/>
      <c r="CO29" s="720"/>
      <c r="CP29" s="720"/>
      <c r="CQ29" s="721"/>
      <c r="CR29" s="680">
        <v>2564006</v>
      </c>
      <c r="CS29" s="699"/>
      <c r="CT29" s="699"/>
      <c r="CU29" s="699"/>
      <c r="CV29" s="699"/>
      <c r="CW29" s="699"/>
      <c r="CX29" s="699"/>
      <c r="CY29" s="700"/>
      <c r="CZ29" s="683">
        <v>7.8</v>
      </c>
      <c r="DA29" s="701"/>
      <c r="DB29" s="701"/>
      <c r="DC29" s="702"/>
      <c r="DD29" s="686">
        <v>1803998</v>
      </c>
      <c r="DE29" s="699"/>
      <c r="DF29" s="699"/>
      <c r="DG29" s="699"/>
      <c r="DH29" s="699"/>
      <c r="DI29" s="699"/>
      <c r="DJ29" s="699"/>
      <c r="DK29" s="700"/>
      <c r="DL29" s="686">
        <v>1803998</v>
      </c>
      <c r="DM29" s="699"/>
      <c r="DN29" s="699"/>
      <c r="DO29" s="699"/>
      <c r="DP29" s="699"/>
      <c r="DQ29" s="699"/>
      <c r="DR29" s="699"/>
      <c r="DS29" s="699"/>
      <c r="DT29" s="699"/>
      <c r="DU29" s="699"/>
      <c r="DV29" s="700"/>
      <c r="DW29" s="683">
        <v>12.9</v>
      </c>
      <c r="DX29" s="701"/>
      <c r="DY29" s="701"/>
      <c r="DZ29" s="701"/>
      <c r="EA29" s="701"/>
      <c r="EB29" s="701"/>
      <c r="EC29" s="722"/>
    </row>
    <row r="30" spans="2:133" ht="11.25" customHeight="1">
      <c r="B30" s="677" t="s">
        <v>300</v>
      </c>
      <c r="C30" s="678"/>
      <c r="D30" s="678"/>
      <c r="E30" s="678"/>
      <c r="F30" s="678"/>
      <c r="G30" s="678"/>
      <c r="H30" s="678"/>
      <c r="I30" s="678"/>
      <c r="J30" s="678"/>
      <c r="K30" s="678"/>
      <c r="L30" s="678"/>
      <c r="M30" s="678"/>
      <c r="N30" s="678"/>
      <c r="O30" s="678"/>
      <c r="P30" s="678"/>
      <c r="Q30" s="679"/>
      <c r="R30" s="680">
        <v>243991</v>
      </c>
      <c r="S30" s="681"/>
      <c r="T30" s="681"/>
      <c r="U30" s="681"/>
      <c r="V30" s="681"/>
      <c r="W30" s="681"/>
      <c r="X30" s="681"/>
      <c r="Y30" s="682"/>
      <c r="Z30" s="713">
        <v>0.7</v>
      </c>
      <c r="AA30" s="713"/>
      <c r="AB30" s="713"/>
      <c r="AC30" s="713"/>
      <c r="AD30" s="714" t="s">
        <v>126</v>
      </c>
      <c r="AE30" s="714"/>
      <c r="AF30" s="714"/>
      <c r="AG30" s="714"/>
      <c r="AH30" s="714"/>
      <c r="AI30" s="714"/>
      <c r="AJ30" s="714"/>
      <c r="AK30" s="714"/>
      <c r="AL30" s="683" t="s">
        <v>126</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301</v>
      </c>
      <c r="BH30" s="754"/>
      <c r="BI30" s="754"/>
      <c r="BJ30" s="754"/>
      <c r="BK30" s="754"/>
      <c r="BL30" s="754"/>
      <c r="BM30" s="754"/>
      <c r="BN30" s="754"/>
      <c r="BO30" s="754"/>
      <c r="BP30" s="754"/>
      <c r="BQ30" s="755"/>
      <c r="BR30" s="741" t="s">
        <v>302</v>
      </c>
      <c r="BS30" s="754"/>
      <c r="BT30" s="754"/>
      <c r="BU30" s="754"/>
      <c r="BV30" s="754"/>
      <c r="BW30" s="754"/>
      <c r="BX30" s="754"/>
      <c r="BY30" s="754"/>
      <c r="BZ30" s="754"/>
      <c r="CA30" s="754"/>
      <c r="CB30" s="755"/>
      <c r="CD30" s="767"/>
      <c r="CE30" s="768"/>
      <c r="CF30" s="719" t="s">
        <v>303</v>
      </c>
      <c r="CG30" s="720"/>
      <c r="CH30" s="720"/>
      <c r="CI30" s="720"/>
      <c r="CJ30" s="720"/>
      <c r="CK30" s="720"/>
      <c r="CL30" s="720"/>
      <c r="CM30" s="720"/>
      <c r="CN30" s="720"/>
      <c r="CO30" s="720"/>
      <c r="CP30" s="720"/>
      <c r="CQ30" s="721"/>
      <c r="CR30" s="680">
        <v>2472120</v>
      </c>
      <c r="CS30" s="681"/>
      <c r="CT30" s="681"/>
      <c r="CU30" s="681"/>
      <c r="CV30" s="681"/>
      <c r="CW30" s="681"/>
      <c r="CX30" s="681"/>
      <c r="CY30" s="682"/>
      <c r="CZ30" s="683">
        <v>7.5</v>
      </c>
      <c r="DA30" s="701"/>
      <c r="DB30" s="701"/>
      <c r="DC30" s="702"/>
      <c r="DD30" s="686">
        <v>1724004</v>
      </c>
      <c r="DE30" s="681"/>
      <c r="DF30" s="681"/>
      <c r="DG30" s="681"/>
      <c r="DH30" s="681"/>
      <c r="DI30" s="681"/>
      <c r="DJ30" s="681"/>
      <c r="DK30" s="682"/>
      <c r="DL30" s="686">
        <v>1724004</v>
      </c>
      <c r="DM30" s="681"/>
      <c r="DN30" s="681"/>
      <c r="DO30" s="681"/>
      <c r="DP30" s="681"/>
      <c r="DQ30" s="681"/>
      <c r="DR30" s="681"/>
      <c r="DS30" s="681"/>
      <c r="DT30" s="681"/>
      <c r="DU30" s="681"/>
      <c r="DV30" s="682"/>
      <c r="DW30" s="683">
        <v>12.3</v>
      </c>
      <c r="DX30" s="701"/>
      <c r="DY30" s="701"/>
      <c r="DZ30" s="701"/>
      <c r="EA30" s="701"/>
      <c r="EB30" s="701"/>
      <c r="EC30" s="722"/>
    </row>
    <row r="31" spans="2:133" ht="11.25" customHeight="1">
      <c r="B31" s="677" t="s">
        <v>304</v>
      </c>
      <c r="C31" s="678"/>
      <c r="D31" s="678"/>
      <c r="E31" s="678"/>
      <c r="F31" s="678"/>
      <c r="G31" s="678"/>
      <c r="H31" s="678"/>
      <c r="I31" s="678"/>
      <c r="J31" s="678"/>
      <c r="K31" s="678"/>
      <c r="L31" s="678"/>
      <c r="M31" s="678"/>
      <c r="N31" s="678"/>
      <c r="O31" s="678"/>
      <c r="P31" s="678"/>
      <c r="Q31" s="679"/>
      <c r="R31" s="680">
        <v>13817334</v>
      </c>
      <c r="S31" s="681"/>
      <c r="T31" s="681"/>
      <c r="U31" s="681"/>
      <c r="V31" s="681"/>
      <c r="W31" s="681"/>
      <c r="X31" s="681"/>
      <c r="Y31" s="682"/>
      <c r="Z31" s="713">
        <v>40.4</v>
      </c>
      <c r="AA31" s="713"/>
      <c r="AB31" s="713"/>
      <c r="AC31" s="713"/>
      <c r="AD31" s="714" t="s">
        <v>126</v>
      </c>
      <c r="AE31" s="714"/>
      <c r="AF31" s="714"/>
      <c r="AG31" s="714"/>
      <c r="AH31" s="714"/>
      <c r="AI31" s="714"/>
      <c r="AJ31" s="714"/>
      <c r="AK31" s="714"/>
      <c r="AL31" s="683" t="s">
        <v>228</v>
      </c>
      <c r="AM31" s="684"/>
      <c r="AN31" s="684"/>
      <c r="AO31" s="715"/>
      <c r="AP31" s="756" t="s">
        <v>305</v>
      </c>
      <c r="AQ31" s="757"/>
      <c r="AR31" s="757"/>
      <c r="AS31" s="757"/>
      <c r="AT31" s="762" t="s">
        <v>306</v>
      </c>
      <c r="AU31" s="231"/>
      <c r="AV31" s="231"/>
      <c r="AW31" s="231"/>
      <c r="AX31" s="746" t="s">
        <v>182</v>
      </c>
      <c r="AY31" s="747"/>
      <c r="AZ31" s="747"/>
      <c r="BA31" s="747"/>
      <c r="BB31" s="747"/>
      <c r="BC31" s="747"/>
      <c r="BD31" s="747"/>
      <c r="BE31" s="747"/>
      <c r="BF31" s="748"/>
      <c r="BG31" s="749">
        <v>98.6</v>
      </c>
      <c r="BH31" s="750"/>
      <c r="BI31" s="750"/>
      <c r="BJ31" s="750"/>
      <c r="BK31" s="750"/>
      <c r="BL31" s="750"/>
      <c r="BM31" s="751">
        <v>96.4</v>
      </c>
      <c r="BN31" s="750"/>
      <c r="BO31" s="750"/>
      <c r="BP31" s="750"/>
      <c r="BQ31" s="752"/>
      <c r="BR31" s="749">
        <v>99</v>
      </c>
      <c r="BS31" s="750"/>
      <c r="BT31" s="750"/>
      <c r="BU31" s="750"/>
      <c r="BV31" s="750"/>
      <c r="BW31" s="750"/>
      <c r="BX31" s="751">
        <v>96.6</v>
      </c>
      <c r="BY31" s="750"/>
      <c r="BZ31" s="750"/>
      <c r="CA31" s="750"/>
      <c r="CB31" s="752"/>
      <c r="CD31" s="767"/>
      <c r="CE31" s="768"/>
      <c r="CF31" s="719" t="s">
        <v>307</v>
      </c>
      <c r="CG31" s="720"/>
      <c r="CH31" s="720"/>
      <c r="CI31" s="720"/>
      <c r="CJ31" s="720"/>
      <c r="CK31" s="720"/>
      <c r="CL31" s="720"/>
      <c r="CM31" s="720"/>
      <c r="CN31" s="720"/>
      <c r="CO31" s="720"/>
      <c r="CP31" s="720"/>
      <c r="CQ31" s="721"/>
      <c r="CR31" s="680">
        <v>91886</v>
      </c>
      <c r="CS31" s="699"/>
      <c r="CT31" s="699"/>
      <c r="CU31" s="699"/>
      <c r="CV31" s="699"/>
      <c r="CW31" s="699"/>
      <c r="CX31" s="699"/>
      <c r="CY31" s="700"/>
      <c r="CZ31" s="683">
        <v>0.3</v>
      </c>
      <c r="DA31" s="701"/>
      <c r="DB31" s="701"/>
      <c r="DC31" s="702"/>
      <c r="DD31" s="686">
        <v>79994</v>
      </c>
      <c r="DE31" s="699"/>
      <c r="DF31" s="699"/>
      <c r="DG31" s="699"/>
      <c r="DH31" s="699"/>
      <c r="DI31" s="699"/>
      <c r="DJ31" s="699"/>
      <c r="DK31" s="700"/>
      <c r="DL31" s="686">
        <v>79994</v>
      </c>
      <c r="DM31" s="699"/>
      <c r="DN31" s="699"/>
      <c r="DO31" s="699"/>
      <c r="DP31" s="699"/>
      <c r="DQ31" s="699"/>
      <c r="DR31" s="699"/>
      <c r="DS31" s="699"/>
      <c r="DT31" s="699"/>
      <c r="DU31" s="699"/>
      <c r="DV31" s="700"/>
      <c r="DW31" s="683">
        <v>0.6</v>
      </c>
      <c r="DX31" s="701"/>
      <c r="DY31" s="701"/>
      <c r="DZ31" s="701"/>
      <c r="EA31" s="701"/>
      <c r="EB31" s="701"/>
      <c r="EC31" s="722"/>
    </row>
    <row r="32" spans="2:133" ht="11.25" customHeight="1">
      <c r="B32" s="771" t="s">
        <v>308</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228</v>
      </c>
      <c r="AM32" s="684"/>
      <c r="AN32" s="684"/>
      <c r="AO32" s="715"/>
      <c r="AP32" s="758"/>
      <c r="AQ32" s="759"/>
      <c r="AR32" s="759"/>
      <c r="AS32" s="759"/>
      <c r="AT32" s="763"/>
      <c r="AU32" s="230" t="s">
        <v>309</v>
      </c>
      <c r="AV32" s="230"/>
      <c r="AW32" s="230"/>
      <c r="AX32" s="677" t="s">
        <v>310</v>
      </c>
      <c r="AY32" s="678"/>
      <c r="AZ32" s="678"/>
      <c r="BA32" s="678"/>
      <c r="BB32" s="678"/>
      <c r="BC32" s="678"/>
      <c r="BD32" s="678"/>
      <c r="BE32" s="678"/>
      <c r="BF32" s="679"/>
      <c r="BG32" s="753">
        <v>98.6</v>
      </c>
      <c r="BH32" s="699"/>
      <c r="BI32" s="699"/>
      <c r="BJ32" s="699"/>
      <c r="BK32" s="699"/>
      <c r="BL32" s="699"/>
      <c r="BM32" s="684">
        <v>95.6</v>
      </c>
      <c r="BN32" s="745"/>
      <c r="BO32" s="745"/>
      <c r="BP32" s="745"/>
      <c r="BQ32" s="726"/>
      <c r="BR32" s="753">
        <v>98.8</v>
      </c>
      <c r="BS32" s="699"/>
      <c r="BT32" s="699"/>
      <c r="BU32" s="699"/>
      <c r="BV32" s="699"/>
      <c r="BW32" s="699"/>
      <c r="BX32" s="684">
        <v>95.5</v>
      </c>
      <c r="BY32" s="745"/>
      <c r="BZ32" s="745"/>
      <c r="CA32" s="745"/>
      <c r="CB32" s="726"/>
      <c r="CD32" s="769"/>
      <c r="CE32" s="770"/>
      <c r="CF32" s="719" t="s">
        <v>311</v>
      </c>
      <c r="CG32" s="720"/>
      <c r="CH32" s="720"/>
      <c r="CI32" s="720"/>
      <c r="CJ32" s="720"/>
      <c r="CK32" s="720"/>
      <c r="CL32" s="720"/>
      <c r="CM32" s="720"/>
      <c r="CN32" s="720"/>
      <c r="CO32" s="720"/>
      <c r="CP32" s="720"/>
      <c r="CQ32" s="721"/>
      <c r="CR32" s="680" t="s">
        <v>126</v>
      </c>
      <c r="CS32" s="681"/>
      <c r="CT32" s="681"/>
      <c r="CU32" s="681"/>
      <c r="CV32" s="681"/>
      <c r="CW32" s="681"/>
      <c r="CX32" s="681"/>
      <c r="CY32" s="682"/>
      <c r="CZ32" s="683" t="s">
        <v>228</v>
      </c>
      <c r="DA32" s="701"/>
      <c r="DB32" s="701"/>
      <c r="DC32" s="702"/>
      <c r="DD32" s="686" t="s">
        <v>126</v>
      </c>
      <c r="DE32" s="681"/>
      <c r="DF32" s="681"/>
      <c r="DG32" s="681"/>
      <c r="DH32" s="681"/>
      <c r="DI32" s="681"/>
      <c r="DJ32" s="681"/>
      <c r="DK32" s="682"/>
      <c r="DL32" s="686" t="s">
        <v>126</v>
      </c>
      <c r="DM32" s="681"/>
      <c r="DN32" s="681"/>
      <c r="DO32" s="681"/>
      <c r="DP32" s="681"/>
      <c r="DQ32" s="681"/>
      <c r="DR32" s="681"/>
      <c r="DS32" s="681"/>
      <c r="DT32" s="681"/>
      <c r="DU32" s="681"/>
      <c r="DV32" s="682"/>
      <c r="DW32" s="683" t="s">
        <v>228</v>
      </c>
      <c r="DX32" s="701"/>
      <c r="DY32" s="701"/>
      <c r="DZ32" s="701"/>
      <c r="EA32" s="701"/>
      <c r="EB32" s="701"/>
      <c r="EC32" s="722"/>
    </row>
    <row r="33" spans="2:133" ht="11.25" customHeight="1">
      <c r="B33" s="677" t="s">
        <v>312</v>
      </c>
      <c r="C33" s="678"/>
      <c r="D33" s="678"/>
      <c r="E33" s="678"/>
      <c r="F33" s="678"/>
      <c r="G33" s="678"/>
      <c r="H33" s="678"/>
      <c r="I33" s="678"/>
      <c r="J33" s="678"/>
      <c r="K33" s="678"/>
      <c r="L33" s="678"/>
      <c r="M33" s="678"/>
      <c r="N33" s="678"/>
      <c r="O33" s="678"/>
      <c r="P33" s="678"/>
      <c r="Q33" s="679"/>
      <c r="R33" s="680">
        <v>2062463</v>
      </c>
      <c r="S33" s="681"/>
      <c r="T33" s="681"/>
      <c r="U33" s="681"/>
      <c r="V33" s="681"/>
      <c r="W33" s="681"/>
      <c r="X33" s="681"/>
      <c r="Y33" s="682"/>
      <c r="Z33" s="713">
        <v>6</v>
      </c>
      <c r="AA33" s="713"/>
      <c r="AB33" s="713"/>
      <c r="AC33" s="713"/>
      <c r="AD33" s="714" t="s">
        <v>228</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313</v>
      </c>
      <c r="AY33" s="662"/>
      <c r="AZ33" s="662"/>
      <c r="BA33" s="662"/>
      <c r="BB33" s="662"/>
      <c r="BC33" s="662"/>
      <c r="BD33" s="662"/>
      <c r="BE33" s="662"/>
      <c r="BF33" s="663"/>
      <c r="BG33" s="744">
        <v>98.4</v>
      </c>
      <c r="BH33" s="665"/>
      <c r="BI33" s="665"/>
      <c r="BJ33" s="665"/>
      <c r="BK33" s="665"/>
      <c r="BL33" s="665"/>
      <c r="BM33" s="707">
        <v>96.9</v>
      </c>
      <c r="BN33" s="665"/>
      <c r="BO33" s="665"/>
      <c r="BP33" s="665"/>
      <c r="BQ33" s="709"/>
      <c r="BR33" s="744">
        <v>99.1</v>
      </c>
      <c r="BS33" s="665"/>
      <c r="BT33" s="665"/>
      <c r="BU33" s="665"/>
      <c r="BV33" s="665"/>
      <c r="BW33" s="665"/>
      <c r="BX33" s="707">
        <v>97.5</v>
      </c>
      <c r="BY33" s="665"/>
      <c r="BZ33" s="665"/>
      <c r="CA33" s="665"/>
      <c r="CB33" s="709"/>
      <c r="CD33" s="719" t="s">
        <v>314</v>
      </c>
      <c r="CE33" s="720"/>
      <c r="CF33" s="720"/>
      <c r="CG33" s="720"/>
      <c r="CH33" s="720"/>
      <c r="CI33" s="720"/>
      <c r="CJ33" s="720"/>
      <c r="CK33" s="720"/>
      <c r="CL33" s="720"/>
      <c r="CM33" s="720"/>
      <c r="CN33" s="720"/>
      <c r="CO33" s="720"/>
      <c r="CP33" s="720"/>
      <c r="CQ33" s="721"/>
      <c r="CR33" s="680">
        <v>17535424</v>
      </c>
      <c r="CS33" s="699"/>
      <c r="CT33" s="699"/>
      <c r="CU33" s="699"/>
      <c r="CV33" s="699"/>
      <c r="CW33" s="699"/>
      <c r="CX33" s="699"/>
      <c r="CY33" s="700"/>
      <c r="CZ33" s="683">
        <v>53.4</v>
      </c>
      <c r="DA33" s="701"/>
      <c r="DB33" s="701"/>
      <c r="DC33" s="702"/>
      <c r="DD33" s="686">
        <v>8594722</v>
      </c>
      <c r="DE33" s="699"/>
      <c r="DF33" s="699"/>
      <c r="DG33" s="699"/>
      <c r="DH33" s="699"/>
      <c r="DI33" s="699"/>
      <c r="DJ33" s="699"/>
      <c r="DK33" s="700"/>
      <c r="DL33" s="686">
        <v>6492080</v>
      </c>
      <c r="DM33" s="699"/>
      <c r="DN33" s="699"/>
      <c r="DO33" s="699"/>
      <c r="DP33" s="699"/>
      <c r="DQ33" s="699"/>
      <c r="DR33" s="699"/>
      <c r="DS33" s="699"/>
      <c r="DT33" s="699"/>
      <c r="DU33" s="699"/>
      <c r="DV33" s="700"/>
      <c r="DW33" s="683">
        <v>46.3</v>
      </c>
      <c r="DX33" s="701"/>
      <c r="DY33" s="701"/>
      <c r="DZ33" s="701"/>
      <c r="EA33" s="701"/>
      <c r="EB33" s="701"/>
      <c r="EC33" s="722"/>
    </row>
    <row r="34" spans="2:133" ht="11.25" customHeight="1">
      <c r="B34" s="677" t="s">
        <v>315</v>
      </c>
      <c r="C34" s="678"/>
      <c r="D34" s="678"/>
      <c r="E34" s="678"/>
      <c r="F34" s="678"/>
      <c r="G34" s="678"/>
      <c r="H34" s="678"/>
      <c r="I34" s="678"/>
      <c r="J34" s="678"/>
      <c r="K34" s="678"/>
      <c r="L34" s="678"/>
      <c r="M34" s="678"/>
      <c r="N34" s="678"/>
      <c r="O34" s="678"/>
      <c r="P34" s="678"/>
      <c r="Q34" s="679"/>
      <c r="R34" s="680">
        <v>77909</v>
      </c>
      <c r="S34" s="681"/>
      <c r="T34" s="681"/>
      <c r="U34" s="681"/>
      <c r="V34" s="681"/>
      <c r="W34" s="681"/>
      <c r="X34" s="681"/>
      <c r="Y34" s="682"/>
      <c r="Z34" s="713">
        <v>0.2</v>
      </c>
      <c r="AA34" s="713"/>
      <c r="AB34" s="713"/>
      <c r="AC34" s="713"/>
      <c r="AD34" s="714">
        <v>18746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4035583</v>
      </c>
      <c r="CS34" s="681"/>
      <c r="CT34" s="681"/>
      <c r="CU34" s="681"/>
      <c r="CV34" s="681"/>
      <c r="CW34" s="681"/>
      <c r="CX34" s="681"/>
      <c r="CY34" s="682"/>
      <c r="CZ34" s="683">
        <v>12.3</v>
      </c>
      <c r="DA34" s="701"/>
      <c r="DB34" s="701"/>
      <c r="DC34" s="702"/>
      <c r="DD34" s="686">
        <v>3271948</v>
      </c>
      <c r="DE34" s="681"/>
      <c r="DF34" s="681"/>
      <c r="DG34" s="681"/>
      <c r="DH34" s="681"/>
      <c r="DI34" s="681"/>
      <c r="DJ34" s="681"/>
      <c r="DK34" s="682"/>
      <c r="DL34" s="686">
        <v>2577193</v>
      </c>
      <c r="DM34" s="681"/>
      <c r="DN34" s="681"/>
      <c r="DO34" s="681"/>
      <c r="DP34" s="681"/>
      <c r="DQ34" s="681"/>
      <c r="DR34" s="681"/>
      <c r="DS34" s="681"/>
      <c r="DT34" s="681"/>
      <c r="DU34" s="681"/>
      <c r="DV34" s="682"/>
      <c r="DW34" s="683">
        <v>18.399999999999999</v>
      </c>
      <c r="DX34" s="701"/>
      <c r="DY34" s="701"/>
      <c r="DZ34" s="701"/>
      <c r="EA34" s="701"/>
      <c r="EB34" s="701"/>
      <c r="EC34" s="722"/>
    </row>
    <row r="35" spans="2:133" ht="11.25" customHeight="1">
      <c r="B35" s="677" t="s">
        <v>317</v>
      </c>
      <c r="C35" s="678"/>
      <c r="D35" s="678"/>
      <c r="E35" s="678"/>
      <c r="F35" s="678"/>
      <c r="G35" s="678"/>
      <c r="H35" s="678"/>
      <c r="I35" s="678"/>
      <c r="J35" s="678"/>
      <c r="K35" s="678"/>
      <c r="L35" s="678"/>
      <c r="M35" s="678"/>
      <c r="N35" s="678"/>
      <c r="O35" s="678"/>
      <c r="P35" s="678"/>
      <c r="Q35" s="679"/>
      <c r="R35" s="680">
        <v>430902</v>
      </c>
      <c r="S35" s="681"/>
      <c r="T35" s="681"/>
      <c r="U35" s="681"/>
      <c r="V35" s="681"/>
      <c r="W35" s="681"/>
      <c r="X35" s="681"/>
      <c r="Y35" s="682"/>
      <c r="Z35" s="713">
        <v>1.3</v>
      </c>
      <c r="AA35" s="713"/>
      <c r="AB35" s="713"/>
      <c r="AC35" s="713"/>
      <c r="AD35" s="714" t="s">
        <v>228</v>
      </c>
      <c r="AE35" s="714"/>
      <c r="AF35" s="714"/>
      <c r="AG35" s="714"/>
      <c r="AH35" s="714"/>
      <c r="AI35" s="714"/>
      <c r="AJ35" s="714"/>
      <c r="AK35" s="714"/>
      <c r="AL35" s="683" t="s">
        <v>228</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93480</v>
      </c>
      <c r="CS35" s="699"/>
      <c r="CT35" s="699"/>
      <c r="CU35" s="699"/>
      <c r="CV35" s="699"/>
      <c r="CW35" s="699"/>
      <c r="CX35" s="699"/>
      <c r="CY35" s="700"/>
      <c r="CZ35" s="683">
        <v>0.3</v>
      </c>
      <c r="DA35" s="701"/>
      <c r="DB35" s="701"/>
      <c r="DC35" s="702"/>
      <c r="DD35" s="686">
        <v>93480</v>
      </c>
      <c r="DE35" s="699"/>
      <c r="DF35" s="699"/>
      <c r="DG35" s="699"/>
      <c r="DH35" s="699"/>
      <c r="DI35" s="699"/>
      <c r="DJ35" s="699"/>
      <c r="DK35" s="700"/>
      <c r="DL35" s="686">
        <v>93480</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321</v>
      </c>
      <c r="C36" s="678"/>
      <c r="D36" s="678"/>
      <c r="E36" s="678"/>
      <c r="F36" s="678"/>
      <c r="G36" s="678"/>
      <c r="H36" s="678"/>
      <c r="I36" s="678"/>
      <c r="J36" s="678"/>
      <c r="K36" s="678"/>
      <c r="L36" s="678"/>
      <c r="M36" s="678"/>
      <c r="N36" s="678"/>
      <c r="O36" s="678"/>
      <c r="P36" s="678"/>
      <c r="Q36" s="679"/>
      <c r="R36" s="680">
        <v>644964</v>
      </c>
      <c r="S36" s="681"/>
      <c r="T36" s="681"/>
      <c r="U36" s="681"/>
      <c r="V36" s="681"/>
      <c r="W36" s="681"/>
      <c r="X36" s="681"/>
      <c r="Y36" s="682"/>
      <c r="Z36" s="713">
        <v>1.9</v>
      </c>
      <c r="AA36" s="713"/>
      <c r="AB36" s="713"/>
      <c r="AC36" s="713"/>
      <c r="AD36" s="714" t="s">
        <v>228</v>
      </c>
      <c r="AE36" s="714"/>
      <c r="AF36" s="714"/>
      <c r="AG36" s="714"/>
      <c r="AH36" s="714"/>
      <c r="AI36" s="714"/>
      <c r="AJ36" s="714"/>
      <c r="AK36" s="714"/>
      <c r="AL36" s="683" t="s">
        <v>126</v>
      </c>
      <c r="AM36" s="684"/>
      <c r="AN36" s="684"/>
      <c r="AO36" s="715"/>
      <c r="AP36" s="235"/>
      <c r="AQ36" s="732" t="s">
        <v>322</v>
      </c>
      <c r="AR36" s="733"/>
      <c r="AS36" s="733"/>
      <c r="AT36" s="733"/>
      <c r="AU36" s="733"/>
      <c r="AV36" s="733"/>
      <c r="AW36" s="733"/>
      <c r="AX36" s="733"/>
      <c r="AY36" s="734"/>
      <c r="AZ36" s="735">
        <v>3100373</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87057</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10408911</v>
      </c>
      <c r="CS36" s="681"/>
      <c r="CT36" s="681"/>
      <c r="CU36" s="681"/>
      <c r="CV36" s="681"/>
      <c r="CW36" s="681"/>
      <c r="CX36" s="681"/>
      <c r="CY36" s="682"/>
      <c r="CZ36" s="683">
        <v>31.7</v>
      </c>
      <c r="DA36" s="701"/>
      <c r="DB36" s="701"/>
      <c r="DC36" s="702"/>
      <c r="DD36" s="686">
        <v>3070371</v>
      </c>
      <c r="DE36" s="681"/>
      <c r="DF36" s="681"/>
      <c r="DG36" s="681"/>
      <c r="DH36" s="681"/>
      <c r="DI36" s="681"/>
      <c r="DJ36" s="681"/>
      <c r="DK36" s="682"/>
      <c r="DL36" s="686">
        <v>2195061</v>
      </c>
      <c r="DM36" s="681"/>
      <c r="DN36" s="681"/>
      <c r="DO36" s="681"/>
      <c r="DP36" s="681"/>
      <c r="DQ36" s="681"/>
      <c r="DR36" s="681"/>
      <c r="DS36" s="681"/>
      <c r="DT36" s="681"/>
      <c r="DU36" s="681"/>
      <c r="DV36" s="682"/>
      <c r="DW36" s="683">
        <v>15.7</v>
      </c>
      <c r="DX36" s="701"/>
      <c r="DY36" s="701"/>
      <c r="DZ36" s="701"/>
      <c r="EA36" s="701"/>
      <c r="EB36" s="701"/>
      <c r="EC36" s="722"/>
    </row>
    <row r="37" spans="2:133" ht="11.25" customHeight="1">
      <c r="B37" s="677" t="s">
        <v>325</v>
      </c>
      <c r="C37" s="678"/>
      <c r="D37" s="678"/>
      <c r="E37" s="678"/>
      <c r="F37" s="678"/>
      <c r="G37" s="678"/>
      <c r="H37" s="678"/>
      <c r="I37" s="678"/>
      <c r="J37" s="678"/>
      <c r="K37" s="678"/>
      <c r="L37" s="678"/>
      <c r="M37" s="678"/>
      <c r="N37" s="678"/>
      <c r="O37" s="678"/>
      <c r="P37" s="678"/>
      <c r="Q37" s="679"/>
      <c r="R37" s="680">
        <v>720940</v>
      </c>
      <c r="S37" s="681"/>
      <c r="T37" s="681"/>
      <c r="U37" s="681"/>
      <c r="V37" s="681"/>
      <c r="W37" s="681"/>
      <c r="X37" s="681"/>
      <c r="Y37" s="682"/>
      <c r="Z37" s="713">
        <v>2.1</v>
      </c>
      <c r="AA37" s="713"/>
      <c r="AB37" s="713"/>
      <c r="AC37" s="713"/>
      <c r="AD37" s="714" t="s">
        <v>126</v>
      </c>
      <c r="AE37" s="714"/>
      <c r="AF37" s="714"/>
      <c r="AG37" s="714"/>
      <c r="AH37" s="714"/>
      <c r="AI37" s="714"/>
      <c r="AJ37" s="714"/>
      <c r="AK37" s="714"/>
      <c r="AL37" s="683" t="s">
        <v>126</v>
      </c>
      <c r="AM37" s="684"/>
      <c r="AN37" s="684"/>
      <c r="AO37" s="715"/>
      <c r="AQ37" s="723" t="s">
        <v>326</v>
      </c>
      <c r="AR37" s="724"/>
      <c r="AS37" s="724"/>
      <c r="AT37" s="724"/>
      <c r="AU37" s="724"/>
      <c r="AV37" s="724"/>
      <c r="AW37" s="724"/>
      <c r="AX37" s="724"/>
      <c r="AY37" s="725"/>
      <c r="AZ37" s="680">
        <v>506314</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19960</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1206143</v>
      </c>
      <c r="CS37" s="699"/>
      <c r="CT37" s="699"/>
      <c r="CU37" s="699"/>
      <c r="CV37" s="699"/>
      <c r="CW37" s="699"/>
      <c r="CX37" s="699"/>
      <c r="CY37" s="700"/>
      <c r="CZ37" s="683">
        <v>3.7</v>
      </c>
      <c r="DA37" s="701"/>
      <c r="DB37" s="701"/>
      <c r="DC37" s="702"/>
      <c r="DD37" s="686">
        <v>1206143</v>
      </c>
      <c r="DE37" s="699"/>
      <c r="DF37" s="699"/>
      <c r="DG37" s="699"/>
      <c r="DH37" s="699"/>
      <c r="DI37" s="699"/>
      <c r="DJ37" s="699"/>
      <c r="DK37" s="700"/>
      <c r="DL37" s="686">
        <v>1061251</v>
      </c>
      <c r="DM37" s="699"/>
      <c r="DN37" s="699"/>
      <c r="DO37" s="699"/>
      <c r="DP37" s="699"/>
      <c r="DQ37" s="699"/>
      <c r="DR37" s="699"/>
      <c r="DS37" s="699"/>
      <c r="DT37" s="699"/>
      <c r="DU37" s="699"/>
      <c r="DV37" s="700"/>
      <c r="DW37" s="683">
        <v>7.6</v>
      </c>
      <c r="DX37" s="701"/>
      <c r="DY37" s="701"/>
      <c r="DZ37" s="701"/>
      <c r="EA37" s="701"/>
      <c r="EB37" s="701"/>
      <c r="EC37" s="722"/>
    </row>
    <row r="38" spans="2:133" ht="11.25" customHeight="1">
      <c r="B38" s="677" t="s">
        <v>329</v>
      </c>
      <c r="C38" s="678"/>
      <c r="D38" s="678"/>
      <c r="E38" s="678"/>
      <c r="F38" s="678"/>
      <c r="G38" s="678"/>
      <c r="H38" s="678"/>
      <c r="I38" s="678"/>
      <c r="J38" s="678"/>
      <c r="K38" s="678"/>
      <c r="L38" s="678"/>
      <c r="M38" s="678"/>
      <c r="N38" s="678"/>
      <c r="O38" s="678"/>
      <c r="P38" s="678"/>
      <c r="Q38" s="679"/>
      <c r="R38" s="680">
        <v>233870</v>
      </c>
      <c r="S38" s="681"/>
      <c r="T38" s="681"/>
      <c r="U38" s="681"/>
      <c r="V38" s="681"/>
      <c r="W38" s="681"/>
      <c r="X38" s="681"/>
      <c r="Y38" s="682"/>
      <c r="Z38" s="713">
        <v>0.7</v>
      </c>
      <c r="AA38" s="713"/>
      <c r="AB38" s="713"/>
      <c r="AC38" s="713"/>
      <c r="AD38" s="714">
        <v>3130</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v>78171</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9254</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2515888</v>
      </c>
      <c r="CS38" s="681"/>
      <c r="CT38" s="681"/>
      <c r="CU38" s="681"/>
      <c r="CV38" s="681"/>
      <c r="CW38" s="681"/>
      <c r="CX38" s="681"/>
      <c r="CY38" s="682"/>
      <c r="CZ38" s="683">
        <v>7.7</v>
      </c>
      <c r="DA38" s="701"/>
      <c r="DB38" s="701"/>
      <c r="DC38" s="702"/>
      <c r="DD38" s="686">
        <v>1808271</v>
      </c>
      <c r="DE38" s="681"/>
      <c r="DF38" s="681"/>
      <c r="DG38" s="681"/>
      <c r="DH38" s="681"/>
      <c r="DI38" s="681"/>
      <c r="DJ38" s="681"/>
      <c r="DK38" s="682"/>
      <c r="DL38" s="686">
        <v>1626346</v>
      </c>
      <c r="DM38" s="681"/>
      <c r="DN38" s="681"/>
      <c r="DO38" s="681"/>
      <c r="DP38" s="681"/>
      <c r="DQ38" s="681"/>
      <c r="DR38" s="681"/>
      <c r="DS38" s="681"/>
      <c r="DT38" s="681"/>
      <c r="DU38" s="681"/>
      <c r="DV38" s="682"/>
      <c r="DW38" s="683">
        <v>11.6</v>
      </c>
      <c r="DX38" s="701"/>
      <c r="DY38" s="701"/>
      <c r="DZ38" s="701"/>
      <c r="EA38" s="701"/>
      <c r="EB38" s="701"/>
      <c r="EC38" s="722"/>
    </row>
    <row r="39" spans="2:133" ht="11.25" customHeight="1">
      <c r="B39" s="677" t="s">
        <v>333</v>
      </c>
      <c r="C39" s="678"/>
      <c r="D39" s="678"/>
      <c r="E39" s="678"/>
      <c r="F39" s="678"/>
      <c r="G39" s="678"/>
      <c r="H39" s="678"/>
      <c r="I39" s="678"/>
      <c r="J39" s="678"/>
      <c r="K39" s="678"/>
      <c r="L39" s="678"/>
      <c r="M39" s="678"/>
      <c r="N39" s="678"/>
      <c r="O39" s="678"/>
      <c r="P39" s="678"/>
      <c r="Q39" s="679"/>
      <c r="R39" s="680">
        <v>1560413</v>
      </c>
      <c r="S39" s="681"/>
      <c r="T39" s="681"/>
      <c r="U39" s="681"/>
      <c r="V39" s="681"/>
      <c r="W39" s="681"/>
      <c r="X39" s="681"/>
      <c r="Y39" s="682"/>
      <c r="Z39" s="713">
        <v>4.5999999999999996</v>
      </c>
      <c r="AA39" s="713"/>
      <c r="AB39" s="713"/>
      <c r="AC39" s="713"/>
      <c r="AD39" s="714" t="s">
        <v>228</v>
      </c>
      <c r="AE39" s="714"/>
      <c r="AF39" s="714"/>
      <c r="AG39" s="714"/>
      <c r="AH39" s="714"/>
      <c r="AI39" s="714"/>
      <c r="AJ39" s="714"/>
      <c r="AK39" s="714"/>
      <c r="AL39" s="683" t="s">
        <v>126</v>
      </c>
      <c r="AM39" s="684"/>
      <c r="AN39" s="684"/>
      <c r="AO39" s="715"/>
      <c r="AQ39" s="723" t="s">
        <v>334</v>
      </c>
      <c r="AR39" s="724"/>
      <c r="AS39" s="724"/>
      <c r="AT39" s="724"/>
      <c r="AU39" s="724"/>
      <c r="AV39" s="724"/>
      <c r="AW39" s="724"/>
      <c r="AX39" s="724"/>
      <c r="AY39" s="725"/>
      <c r="AZ39" s="680" t="s">
        <v>228</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14299</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324662</v>
      </c>
      <c r="CS39" s="699"/>
      <c r="CT39" s="699"/>
      <c r="CU39" s="699"/>
      <c r="CV39" s="699"/>
      <c r="CW39" s="699"/>
      <c r="CX39" s="699"/>
      <c r="CY39" s="700"/>
      <c r="CZ39" s="683">
        <v>1</v>
      </c>
      <c r="DA39" s="701"/>
      <c r="DB39" s="701"/>
      <c r="DC39" s="702"/>
      <c r="DD39" s="686">
        <v>322652</v>
      </c>
      <c r="DE39" s="699"/>
      <c r="DF39" s="699"/>
      <c r="DG39" s="699"/>
      <c r="DH39" s="699"/>
      <c r="DI39" s="699"/>
      <c r="DJ39" s="699"/>
      <c r="DK39" s="700"/>
      <c r="DL39" s="686" t="s">
        <v>126</v>
      </c>
      <c r="DM39" s="699"/>
      <c r="DN39" s="699"/>
      <c r="DO39" s="699"/>
      <c r="DP39" s="699"/>
      <c r="DQ39" s="699"/>
      <c r="DR39" s="699"/>
      <c r="DS39" s="699"/>
      <c r="DT39" s="699"/>
      <c r="DU39" s="699"/>
      <c r="DV39" s="700"/>
      <c r="DW39" s="683" t="s">
        <v>228</v>
      </c>
      <c r="DX39" s="701"/>
      <c r="DY39" s="701"/>
      <c r="DZ39" s="701"/>
      <c r="EA39" s="701"/>
      <c r="EB39" s="701"/>
      <c r="EC39" s="722"/>
    </row>
    <row r="40" spans="2:133" ht="11.25" customHeight="1">
      <c r="B40" s="677" t="s">
        <v>337</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228</v>
      </c>
      <c r="AA40" s="713"/>
      <c r="AB40" s="713"/>
      <c r="AC40" s="713"/>
      <c r="AD40" s="714" t="s">
        <v>126</v>
      </c>
      <c r="AE40" s="714"/>
      <c r="AF40" s="714"/>
      <c r="AG40" s="714"/>
      <c r="AH40" s="714"/>
      <c r="AI40" s="714"/>
      <c r="AJ40" s="714"/>
      <c r="AK40" s="714"/>
      <c r="AL40" s="683" t="s">
        <v>126</v>
      </c>
      <c r="AM40" s="684"/>
      <c r="AN40" s="684"/>
      <c r="AO40" s="715"/>
      <c r="AQ40" s="723" t="s">
        <v>338</v>
      </c>
      <c r="AR40" s="724"/>
      <c r="AS40" s="724"/>
      <c r="AT40" s="724"/>
      <c r="AU40" s="724"/>
      <c r="AV40" s="724"/>
      <c r="AW40" s="724"/>
      <c r="AX40" s="724"/>
      <c r="AY40" s="725"/>
      <c r="AZ40" s="680" t="s">
        <v>228</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101</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156900</v>
      </c>
      <c r="CS40" s="681"/>
      <c r="CT40" s="681"/>
      <c r="CU40" s="681"/>
      <c r="CV40" s="681"/>
      <c r="CW40" s="681"/>
      <c r="CX40" s="681"/>
      <c r="CY40" s="682"/>
      <c r="CZ40" s="683">
        <v>0.5</v>
      </c>
      <c r="DA40" s="701"/>
      <c r="DB40" s="701"/>
      <c r="DC40" s="702"/>
      <c r="DD40" s="686">
        <v>28000</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c r="B41" s="677" t="s">
        <v>342</v>
      </c>
      <c r="C41" s="678"/>
      <c r="D41" s="678"/>
      <c r="E41" s="678"/>
      <c r="F41" s="678"/>
      <c r="G41" s="678"/>
      <c r="H41" s="678"/>
      <c r="I41" s="678"/>
      <c r="J41" s="678"/>
      <c r="K41" s="678"/>
      <c r="L41" s="678"/>
      <c r="M41" s="678"/>
      <c r="N41" s="678"/>
      <c r="O41" s="678"/>
      <c r="P41" s="678"/>
      <c r="Q41" s="679"/>
      <c r="R41" s="680" t="s">
        <v>228</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343</v>
      </c>
      <c r="AR41" s="724"/>
      <c r="AS41" s="724"/>
      <c r="AT41" s="724"/>
      <c r="AU41" s="724"/>
      <c r="AV41" s="724"/>
      <c r="AW41" s="724"/>
      <c r="AX41" s="724"/>
      <c r="AY41" s="725"/>
      <c r="AZ41" s="680">
        <v>635452</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1</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228</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346</v>
      </c>
      <c r="C42" s="678"/>
      <c r="D42" s="678"/>
      <c r="E42" s="678"/>
      <c r="F42" s="678"/>
      <c r="G42" s="678"/>
      <c r="H42" s="678"/>
      <c r="I42" s="678"/>
      <c r="J42" s="678"/>
      <c r="K42" s="678"/>
      <c r="L42" s="678"/>
      <c r="M42" s="678"/>
      <c r="N42" s="678"/>
      <c r="O42" s="678"/>
      <c r="P42" s="678"/>
      <c r="Q42" s="679"/>
      <c r="R42" s="680">
        <v>745835</v>
      </c>
      <c r="S42" s="681"/>
      <c r="T42" s="681"/>
      <c r="U42" s="681"/>
      <c r="V42" s="681"/>
      <c r="W42" s="681"/>
      <c r="X42" s="681"/>
      <c r="Y42" s="682"/>
      <c r="Z42" s="713">
        <v>2.2000000000000002</v>
      </c>
      <c r="AA42" s="713"/>
      <c r="AB42" s="713"/>
      <c r="AC42" s="713"/>
      <c r="AD42" s="714" t="s">
        <v>228</v>
      </c>
      <c r="AE42" s="714"/>
      <c r="AF42" s="714"/>
      <c r="AG42" s="714"/>
      <c r="AH42" s="714"/>
      <c r="AI42" s="714"/>
      <c r="AJ42" s="714"/>
      <c r="AK42" s="714"/>
      <c r="AL42" s="683" t="s">
        <v>228</v>
      </c>
      <c r="AM42" s="684"/>
      <c r="AN42" s="684"/>
      <c r="AO42" s="715"/>
      <c r="AQ42" s="716" t="s">
        <v>347</v>
      </c>
      <c r="AR42" s="717"/>
      <c r="AS42" s="717"/>
      <c r="AT42" s="717"/>
      <c r="AU42" s="717"/>
      <c r="AV42" s="717"/>
      <c r="AW42" s="717"/>
      <c r="AX42" s="717"/>
      <c r="AY42" s="718"/>
      <c r="AZ42" s="664">
        <v>1880436</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304</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2011476</v>
      </c>
      <c r="CS42" s="681"/>
      <c r="CT42" s="681"/>
      <c r="CU42" s="681"/>
      <c r="CV42" s="681"/>
      <c r="CW42" s="681"/>
      <c r="CX42" s="681"/>
      <c r="CY42" s="682"/>
      <c r="CZ42" s="683">
        <v>6.1</v>
      </c>
      <c r="DA42" s="684"/>
      <c r="DB42" s="684"/>
      <c r="DC42" s="685"/>
      <c r="DD42" s="686">
        <v>348123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350</v>
      </c>
      <c r="C43" s="662"/>
      <c r="D43" s="662"/>
      <c r="E43" s="662"/>
      <c r="F43" s="662"/>
      <c r="G43" s="662"/>
      <c r="H43" s="662"/>
      <c r="I43" s="662"/>
      <c r="J43" s="662"/>
      <c r="K43" s="662"/>
      <c r="L43" s="662"/>
      <c r="M43" s="662"/>
      <c r="N43" s="662"/>
      <c r="O43" s="662"/>
      <c r="P43" s="662"/>
      <c r="Q43" s="663"/>
      <c r="R43" s="664">
        <v>34236357</v>
      </c>
      <c r="S43" s="703"/>
      <c r="T43" s="703"/>
      <c r="U43" s="703"/>
      <c r="V43" s="703"/>
      <c r="W43" s="703"/>
      <c r="X43" s="703"/>
      <c r="Y43" s="704"/>
      <c r="Z43" s="705">
        <v>100</v>
      </c>
      <c r="AA43" s="705"/>
      <c r="AB43" s="705"/>
      <c r="AC43" s="705"/>
      <c r="AD43" s="706">
        <v>13273024</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50974</v>
      </c>
      <c r="CS43" s="699"/>
      <c r="CT43" s="699"/>
      <c r="CU43" s="699"/>
      <c r="CV43" s="699"/>
      <c r="CW43" s="699"/>
      <c r="CX43" s="699"/>
      <c r="CY43" s="700"/>
      <c r="CZ43" s="683">
        <v>0.2</v>
      </c>
      <c r="DA43" s="701"/>
      <c r="DB43" s="701"/>
      <c r="DC43" s="702"/>
      <c r="DD43" s="686">
        <v>50974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2011013</v>
      </c>
      <c r="CS44" s="681"/>
      <c r="CT44" s="681"/>
      <c r="CU44" s="681"/>
      <c r="CV44" s="681"/>
      <c r="CW44" s="681"/>
      <c r="CX44" s="681"/>
      <c r="CY44" s="682"/>
      <c r="CZ44" s="683">
        <v>6.1</v>
      </c>
      <c r="DA44" s="684"/>
      <c r="DB44" s="684"/>
      <c r="DC44" s="685"/>
      <c r="DD44" s="686">
        <v>347660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970822</v>
      </c>
      <c r="CS45" s="699"/>
      <c r="CT45" s="699"/>
      <c r="CU45" s="699"/>
      <c r="CV45" s="699"/>
      <c r="CW45" s="699"/>
      <c r="CX45" s="699"/>
      <c r="CY45" s="700"/>
      <c r="CZ45" s="683">
        <v>3</v>
      </c>
      <c r="DA45" s="701"/>
      <c r="DB45" s="701"/>
      <c r="DC45" s="702"/>
      <c r="DD45" s="686">
        <v>71049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1040191</v>
      </c>
      <c r="CS46" s="681"/>
      <c r="CT46" s="681"/>
      <c r="CU46" s="681"/>
      <c r="CV46" s="681"/>
      <c r="CW46" s="681"/>
      <c r="CX46" s="681"/>
      <c r="CY46" s="682"/>
      <c r="CZ46" s="683">
        <v>3.2</v>
      </c>
      <c r="DA46" s="684"/>
      <c r="DB46" s="684"/>
      <c r="DC46" s="685"/>
      <c r="DD46" s="686">
        <v>276611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463</v>
      </c>
      <c r="CS47" s="699"/>
      <c r="CT47" s="699"/>
      <c r="CU47" s="699"/>
      <c r="CV47" s="699"/>
      <c r="CW47" s="699"/>
      <c r="CX47" s="699"/>
      <c r="CY47" s="700"/>
      <c r="CZ47" s="683">
        <v>0</v>
      </c>
      <c r="DA47" s="701"/>
      <c r="DB47" s="701"/>
      <c r="DC47" s="702"/>
      <c r="DD47" s="686">
        <v>463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228</v>
      </c>
      <c r="CS48" s="681"/>
      <c r="CT48" s="681"/>
      <c r="CU48" s="681"/>
      <c r="CV48" s="681"/>
      <c r="CW48" s="681"/>
      <c r="CX48" s="681"/>
      <c r="CY48" s="682"/>
      <c r="CZ48" s="683" t="s">
        <v>228</v>
      </c>
      <c r="DA48" s="684"/>
      <c r="DB48" s="684"/>
      <c r="DC48" s="685"/>
      <c r="DD48" s="686" t="s">
        <v>228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32863147</v>
      </c>
      <c r="CS49" s="665"/>
      <c r="CT49" s="665"/>
      <c r="CU49" s="665"/>
      <c r="CV49" s="665"/>
      <c r="CW49" s="665"/>
      <c r="CX49" s="665"/>
      <c r="CY49" s="666"/>
      <c r="CZ49" s="667">
        <v>100</v>
      </c>
      <c r="DA49" s="668"/>
      <c r="DB49" s="668"/>
      <c r="DC49" s="669"/>
      <c r="DD49" s="670">
        <v>15792327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Gc6I26VK1FvMc91tTZgj3TvpSIHA0EmG7+Z8lrha0gW73AjAGPMQsbP1i6k5n0goaVKBVsj67DN39Ot2WTM7g==" saltValue="mOBaaQ673dGfCVh2QL6k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383</v>
      </c>
      <c r="C7" s="1146"/>
      <c r="D7" s="1146"/>
      <c r="E7" s="1146"/>
      <c r="F7" s="1146"/>
      <c r="G7" s="1146"/>
      <c r="H7" s="1146"/>
      <c r="I7" s="1146"/>
      <c r="J7" s="1146"/>
      <c r="K7" s="1146"/>
      <c r="L7" s="1146"/>
      <c r="M7" s="1146"/>
      <c r="N7" s="1146"/>
      <c r="O7" s="1146"/>
      <c r="P7" s="1147"/>
      <c r="Q7" s="1199">
        <v>34232</v>
      </c>
      <c r="R7" s="1200"/>
      <c r="S7" s="1200"/>
      <c r="T7" s="1200"/>
      <c r="U7" s="1200"/>
      <c r="V7" s="1200">
        <v>32862</v>
      </c>
      <c r="W7" s="1200"/>
      <c r="X7" s="1200"/>
      <c r="Y7" s="1200"/>
      <c r="Z7" s="1200"/>
      <c r="AA7" s="1200">
        <v>1370</v>
      </c>
      <c r="AB7" s="1200"/>
      <c r="AC7" s="1200"/>
      <c r="AD7" s="1200"/>
      <c r="AE7" s="1201"/>
      <c r="AF7" s="1202">
        <v>1288</v>
      </c>
      <c r="AG7" s="1203"/>
      <c r="AH7" s="1203"/>
      <c r="AI7" s="1203"/>
      <c r="AJ7" s="1204"/>
      <c r="AK7" s="1186">
        <v>645</v>
      </c>
      <c r="AL7" s="1187"/>
      <c r="AM7" s="1187"/>
      <c r="AN7" s="1187"/>
      <c r="AO7" s="1187"/>
      <c r="AP7" s="1187">
        <v>21854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2</v>
      </c>
      <c r="CI7" s="1184"/>
      <c r="CJ7" s="1184"/>
      <c r="CK7" s="1184"/>
      <c r="CL7" s="1185"/>
      <c r="CM7" s="1183">
        <v>170</v>
      </c>
      <c r="CN7" s="1184"/>
      <c r="CO7" s="1184"/>
      <c r="CP7" s="1184"/>
      <c r="CQ7" s="1185"/>
      <c r="CR7" s="1183">
        <v>100</v>
      </c>
      <c r="CS7" s="1184"/>
      <c r="CT7" s="1184"/>
      <c r="CU7" s="1184"/>
      <c r="CV7" s="1185"/>
      <c r="CW7" s="1183">
        <v>28</v>
      </c>
      <c r="CX7" s="1184"/>
      <c r="CY7" s="1184"/>
      <c r="CZ7" s="1184"/>
      <c r="DA7" s="1185"/>
      <c r="DB7" s="1183" t="s">
        <v>572</v>
      </c>
      <c r="DC7" s="1184"/>
      <c r="DD7" s="1184"/>
      <c r="DE7" s="1184"/>
      <c r="DF7" s="1185"/>
      <c r="DG7" s="1183" t="s">
        <v>572</v>
      </c>
      <c r="DH7" s="1184"/>
      <c r="DI7" s="1184"/>
      <c r="DJ7" s="1184"/>
      <c r="DK7" s="1185"/>
      <c r="DL7" s="1183" t="s">
        <v>572</v>
      </c>
      <c r="DM7" s="1184"/>
      <c r="DN7" s="1184"/>
      <c r="DO7" s="1184"/>
      <c r="DP7" s="1185"/>
      <c r="DQ7" s="1183" t="s">
        <v>572</v>
      </c>
      <c r="DR7" s="1184"/>
      <c r="DS7" s="1184"/>
      <c r="DT7" s="1184"/>
      <c r="DU7" s="1185"/>
      <c r="DV7" s="1210"/>
      <c r="DW7" s="1211"/>
      <c r="DX7" s="1211"/>
      <c r="DY7" s="1211"/>
      <c r="DZ7" s="1212"/>
      <c r="EA7" s="256"/>
    </row>
    <row r="8" spans="1:131" s="257" customFormat="1" ht="26.25" customHeight="1">
      <c r="A8" s="263">
        <v>2</v>
      </c>
      <c r="B8" s="1132" t="s">
        <v>384</v>
      </c>
      <c r="C8" s="1133"/>
      <c r="D8" s="1133"/>
      <c r="E8" s="1133"/>
      <c r="F8" s="1133"/>
      <c r="G8" s="1133"/>
      <c r="H8" s="1133"/>
      <c r="I8" s="1133"/>
      <c r="J8" s="1133"/>
      <c r="K8" s="1133"/>
      <c r="L8" s="1133"/>
      <c r="M8" s="1133"/>
      <c r="N8" s="1133"/>
      <c r="O8" s="1133"/>
      <c r="P8" s="1134"/>
      <c r="Q8" s="1138">
        <v>4</v>
      </c>
      <c r="R8" s="1139"/>
      <c r="S8" s="1139"/>
      <c r="T8" s="1139"/>
      <c r="U8" s="1139"/>
      <c r="V8" s="1139">
        <v>1</v>
      </c>
      <c r="W8" s="1139"/>
      <c r="X8" s="1139"/>
      <c r="Y8" s="1139"/>
      <c r="Z8" s="1139"/>
      <c r="AA8" s="1139">
        <v>3</v>
      </c>
      <c r="AB8" s="1139"/>
      <c r="AC8" s="1139"/>
      <c r="AD8" s="1139"/>
      <c r="AE8" s="1140"/>
      <c r="AF8" s="1114">
        <v>3</v>
      </c>
      <c r="AG8" s="1115"/>
      <c r="AH8" s="1115"/>
      <c r="AI8" s="1115"/>
      <c r="AJ8" s="1116"/>
      <c r="AK8" s="1181">
        <v>0</v>
      </c>
      <c r="AL8" s="1182"/>
      <c r="AM8" s="1182"/>
      <c r="AN8" s="1182"/>
      <c r="AO8" s="1182"/>
      <c r="AP8" s="1182" t="s">
        <v>572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0</v>
      </c>
      <c r="CI8" s="1085"/>
      <c r="CJ8" s="1085"/>
      <c r="CK8" s="1085"/>
      <c r="CL8" s="1086"/>
      <c r="CM8" s="1084">
        <v>11</v>
      </c>
      <c r="CN8" s="1085"/>
      <c r="CO8" s="1085"/>
      <c r="CP8" s="1085"/>
      <c r="CQ8" s="1086"/>
      <c r="CR8" s="1084">
        <v>10</v>
      </c>
      <c r="CS8" s="1085"/>
      <c r="CT8" s="1085"/>
      <c r="CU8" s="1085"/>
      <c r="CV8" s="1086"/>
      <c r="CW8" s="1084">
        <v>4</v>
      </c>
      <c r="CX8" s="1085"/>
      <c r="CY8" s="1085"/>
      <c r="CZ8" s="1085"/>
      <c r="DA8" s="1086"/>
      <c r="DB8" s="1084" t="s">
        <v>572</v>
      </c>
      <c r="DC8" s="1085"/>
      <c r="DD8" s="1085"/>
      <c r="DE8" s="1085"/>
      <c r="DF8" s="1086"/>
      <c r="DG8" s="1084" t="s">
        <v>572</v>
      </c>
      <c r="DH8" s="1085"/>
      <c r="DI8" s="1085"/>
      <c r="DJ8" s="1085"/>
      <c r="DK8" s="1086"/>
      <c r="DL8" s="1084" t="s">
        <v>572</v>
      </c>
      <c r="DM8" s="1085"/>
      <c r="DN8" s="1085"/>
      <c r="DO8" s="1085"/>
      <c r="DP8" s="1086"/>
      <c r="DQ8" s="1084" t="s">
        <v>572</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592</v>
      </c>
      <c r="BT9" s="1110"/>
      <c r="BU9" s="1110"/>
      <c r="BV9" s="1110"/>
      <c r="BW9" s="1110"/>
      <c r="BX9" s="1110"/>
      <c r="BY9" s="1110"/>
      <c r="BZ9" s="1110"/>
      <c r="CA9" s="1110"/>
      <c r="CB9" s="1110"/>
      <c r="CC9" s="1110"/>
      <c r="CD9" s="1110"/>
      <c r="CE9" s="1110"/>
      <c r="CF9" s="1110"/>
      <c r="CG9" s="1111"/>
      <c r="CH9" s="1084">
        <v>-3</v>
      </c>
      <c r="CI9" s="1085"/>
      <c r="CJ9" s="1085"/>
      <c r="CK9" s="1085"/>
      <c r="CL9" s="1086"/>
      <c r="CM9" s="1084">
        <v>91</v>
      </c>
      <c r="CN9" s="1085"/>
      <c r="CO9" s="1085"/>
      <c r="CP9" s="1085"/>
      <c r="CQ9" s="1086"/>
      <c r="CR9" s="1084">
        <v>5</v>
      </c>
      <c r="CS9" s="1085"/>
      <c r="CT9" s="1085"/>
      <c r="CU9" s="1085"/>
      <c r="CV9" s="1086"/>
      <c r="CW9" s="1084" t="s">
        <v>572</v>
      </c>
      <c r="CX9" s="1085"/>
      <c r="CY9" s="1085"/>
      <c r="CZ9" s="1085"/>
      <c r="DA9" s="1086"/>
      <c r="DB9" s="1084" t="s">
        <v>572</v>
      </c>
      <c r="DC9" s="1085"/>
      <c r="DD9" s="1085"/>
      <c r="DE9" s="1085"/>
      <c r="DF9" s="1086"/>
      <c r="DG9" s="1084" t="s">
        <v>572</v>
      </c>
      <c r="DH9" s="1085"/>
      <c r="DI9" s="1085"/>
      <c r="DJ9" s="1085"/>
      <c r="DK9" s="1086"/>
      <c r="DL9" s="1084" t="s">
        <v>572</v>
      </c>
      <c r="DM9" s="1085"/>
      <c r="DN9" s="1085"/>
      <c r="DO9" s="1085"/>
      <c r="DP9" s="1086"/>
      <c r="DQ9" s="1084" t="s">
        <v>572</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386</v>
      </c>
      <c r="B23" s="1039" t="s">
        <v>387</v>
      </c>
      <c r="C23" s="1040"/>
      <c r="D23" s="1040"/>
      <c r="E23" s="1040"/>
      <c r="F23" s="1040"/>
      <c r="G23" s="1040"/>
      <c r="H23" s="1040"/>
      <c r="I23" s="1040"/>
      <c r="J23" s="1040"/>
      <c r="K23" s="1040"/>
      <c r="L23" s="1040"/>
      <c r="M23" s="1040"/>
      <c r="N23" s="1040"/>
      <c r="O23" s="1040"/>
      <c r="P23" s="1041"/>
      <c r="Q23" s="1163">
        <v>34236</v>
      </c>
      <c r="R23" s="1164"/>
      <c r="S23" s="1164"/>
      <c r="T23" s="1164"/>
      <c r="U23" s="1164"/>
      <c r="V23" s="1164">
        <v>32863</v>
      </c>
      <c r="W23" s="1164"/>
      <c r="X23" s="1164"/>
      <c r="Y23" s="1164"/>
      <c r="Z23" s="1164"/>
      <c r="AA23" s="1164">
        <v>1373</v>
      </c>
      <c r="AB23" s="1164"/>
      <c r="AC23" s="1164"/>
      <c r="AD23" s="1164"/>
      <c r="AE23" s="1165"/>
      <c r="AF23" s="1166">
        <v>1291</v>
      </c>
      <c r="AG23" s="1164"/>
      <c r="AH23" s="1164"/>
      <c r="AI23" s="1164"/>
      <c r="AJ23" s="1167"/>
      <c r="AK23" s="1168"/>
      <c r="AL23" s="1169"/>
      <c r="AM23" s="1169"/>
      <c r="AN23" s="1169"/>
      <c r="AO23" s="1169"/>
      <c r="AP23" s="1164">
        <v>21854</v>
      </c>
      <c r="AQ23" s="1164"/>
      <c r="AR23" s="1164"/>
      <c r="AS23" s="1164"/>
      <c r="AT23" s="1164"/>
      <c r="AU23" s="1170"/>
      <c r="AV23" s="1170"/>
      <c r="AW23" s="1170"/>
      <c r="AX23" s="1170"/>
      <c r="AY23" s="1171"/>
      <c r="AZ23" s="1160" t="s">
        <v>388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366</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399</v>
      </c>
      <c r="C28" s="1146"/>
      <c r="D28" s="1146"/>
      <c r="E28" s="1146"/>
      <c r="F28" s="1146"/>
      <c r="G28" s="1146"/>
      <c r="H28" s="1146"/>
      <c r="I28" s="1146"/>
      <c r="J28" s="1146"/>
      <c r="K28" s="1146"/>
      <c r="L28" s="1146"/>
      <c r="M28" s="1146"/>
      <c r="N28" s="1146"/>
      <c r="O28" s="1146"/>
      <c r="P28" s="1147"/>
      <c r="Q28" s="1148">
        <v>6847</v>
      </c>
      <c r="R28" s="1149"/>
      <c r="S28" s="1149"/>
      <c r="T28" s="1149"/>
      <c r="U28" s="1149"/>
      <c r="V28" s="1149">
        <v>6760</v>
      </c>
      <c r="W28" s="1149"/>
      <c r="X28" s="1149"/>
      <c r="Y28" s="1149"/>
      <c r="Z28" s="1149"/>
      <c r="AA28" s="1149">
        <v>87</v>
      </c>
      <c r="AB28" s="1149"/>
      <c r="AC28" s="1149"/>
      <c r="AD28" s="1149"/>
      <c r="AE28" s="1150"/>
      <c r="AF28" s="1151">
        <v>87</v>
      </c>
      <c r="AG28" s="1149"/>
      <c r="AH28" s="1149"/>
      <c r="AI28" s="1149"/>
      <c r="AJ28" s="1152"/>
      <c r="AK28" s="1153">
        <v>635</v>
      </c>
      <c r="AL28" s="1141"/>
      <c r="AM28" s="1141"/>
      <c r="AN28" s="1141"/>
      <c r="AO28" s="1141"/>
      <c r="AP28" s="1141" t="s">
        <v>572</v>
      </c>
      <c r="AQ28" s="1141"/>
      <c r="AR28" s="1141"/>
      <c r="AS28" s="1141"/>
      <c r="AT28" s="1141"/>
      <c r="AU28" s="1141" t="s">
        <v>572</v>
      </c>
      <c r="AV28" s="1141"/>
      <c r="AW28" s="1141"/>
      <c r="AX28" s="1141"/>
      <c r="AY28" s="1141"/>
      <c r="AZ28" s="1142" t="s">
        <v>572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400</v>
      </c>
      <c r="C29" s="1133"/>
      <c r="D29" s="1133"/>
      <c r="E29" s="1133"/>
      <c r="F29" s="1133"/>
      <c r="G29" s="1133"/>
      <c r="H29" s="1133"/>
      <c r="I29" s="1133"/>
      <c r="J29" s="1133"/>
      <c r="K29" s="1133"/>
      <c r="L29" s="1133"/>
      <c r="M29" s="1133"/>
      <c r="N29" s="1133"/>
      <c r="O29" s="1133"/>
      <c r="P29" s="1134"/>
      <c r="Q29" s="1138">
        <v>5260</v>
      </c>
      <c r="R29" s="1139"/>
      <c r="S29" s="1139"/>
      <c r="T29" s="1139"/>
      <c r="U29" s="1139"/>
      <c r="V29" s="1139">
        <v>5231</v>
      </c>
      <c r="W29" s="1139"/>
      <c r="X29" s="1139"/>
      <c r="Y29" s="1139"/>
      <c r="Z29" s="1139"/>
      <c r="AA29" s="1139">
        <v>29</v>
      </c>
      <c r="AB29" s="1139"/>
      <c r="AC29" s="1139"/>
      <c r="AD29" s="1139"/>
      <c r="AE29" s="1140"/>
      <c r="AF29" s="1114">
        <v>29</v>
      </c>
      <c r="AG29" s="1115"/>
      <c r="AH29" s="1115"/>
      <c r="AI29" s="1115"/>
      <c r="AJ29" s="1116"/>
      <c r="AK29" s="1075">
        <v>849</v>
      </c>
      <c r="AL29" s="1066"/>
      <c r="AM29" s="1066"/>
      <c r="AN29" s="1066"/>
      <c r="AO29" s="1066"/>
      <c r="AP29" s="1066" t="s">
        <v>572</v>
      </c>
      <c r="AQ29" s="1066"/>
      <c r="AR29" s="1066"/>
      <c r="AS29" s="1066"/>
      <c r="AT29" s="1066"/>
      <c r="AU29" s="1066" t="s">
        <v>572</v>
      </c>
      <c r="AV29" s="1066"/>
      <c r="AW29" s="1066"/>
      <c r="AX29" s="1066"/>
      <c r="AY29" s="1066"/>
      <c r="AZ29" s="1137" t="s">
        <v>572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401</v>
      </c>
      <c r="C30" s="1133"/>
      <c r="D30" s="1133"/>
      <c r="E30" s="1133"/>
      <c r="F30" s="1133"/>
      <c r="G30" s="1133"/>
      <c r="H30" s="1133"/>
      <c r="I30" s="1133"/>
      <c r="J30" s="1133"/>
      <c r="K30" s="1133"/>
      <c r="L30" s="1133"/>
      <c r="M30" s="1133"/>
      <c r="N30" s="1133"/>
      <c r="O30" s="1133"/>
      <c r="P30" s="1134"/>
      <c r="Q30" s="1138">
        <v>62</v>
      </c>
      <c r="R30" s="1139"/>
      <c r="S30" s="1139"/>
      <c r="T30" s="1139"/>
      <c r="U30" s="1139"/>
      <c r="V30" s="1139">
        <v>62</v>
      </c>
      <c r="W30" s="1139"/>
      <c r="X30" s="1139"/>
      <c r="Y30" s="1139"/>
      <c r="Z30" s="1139"/>
      <c r="AA30" s="1139" t="s">
        <v>600</v>
      </c>
      <c r="AB30" s="1139"/>
      <c r="AC30" s="1139"/>
      <c r="AD30" s="1139"/>
      <c r="AE30" s="1140"/>
      <c r="AF30" s="1114" t="s">
        <v>402</v>
      </c>
      <c r="AG30" s="1115"/>
      <c r="AH30" s="1115"/>
      <c r="AI30" s="1115"/>
      <c r="AJ30" s="1116"/>
      <c r="AK30" s="1075">
        <v>6</v>
      </c>
      <c r="AL30" s="1066"/>
      <c r="AM30" s="1066"/>
      <c r="AN30" s="1066"/>
      <c r="AO30" s="1066"/>
      <c r="AP30" s="1066" t="s">
        <v>572</v>
      </c>
      <c r="AQ30" s="1066"/>
      <c r="AR30" s="1066"/>
      <c r="AS30" s="1066"/>
      <c r="AT30" s="1066"/>
      <c r="AU30" s="1066" t="s">
        <v>572</v>
      </c>
      <c r="AV30" s="1066"/>
      <c r="AW30" s="1066"/>
      <c r="AX30" s="1066"/>
      <c r="AY30" s="1066"/>
      <c r="AZ30" s="1137" t="s">
        <v>572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1312</v>
      </c>
      <c r="R31" s="1139"/>
      <c r="S31" s="1139"/>
      <c r="T31" s="1139"/>
      <c r="U31" s="1139"/>
      <c r="V31" s="1139">
        <v>1259</v>
      </c>
      <c r="W31" s="1139"/>
      <c r="X31" s="1139"/>
      <c r="Y31" s="1139"/>
      <c r="Z31" s="1139"/>
      <c r="AA31" s="1139">
        <v>53</v>
      </c>
      <c r="AB31" s="1139"/>
      <c r="AC31" s="1139"/>
      <c r="AD31" s="1139"/>
      <c r="AE31" s="1140"/>
      <c r="AF31" s="1114">
        <v>53</v>
      </c>
      <c r="AG31" s="1115"/>
      <c r="AH31" s="1115"/>
      <c r="AI31" s="1115"/>
      <c r="AJ31" s="1116"/>
      <c r="AK31" s="1075">
        <v>213</v>
      </c>
      <c r="AL31" s="1066"/>
      <c r="AM31" s="1066"/>
      <c r="AN31" s="1066"/>
      <c r="AO31" s="1066"/>
      <c r="AP31" s="1066" t="s">
        <v>572</v>
      </c>
      <c r="AQ31" s="1066"/>
      <c r="AR31" s="1066"/>
      <c r="AS31" s="1066"/>
      <c r="AT31" s="1066"/>
      <c r="AU31" s="1066" t="s">
        <v>572</v>
      </c>
      <c r="AV31" s="1066"/>
      <c r="AW31" s="1066"/>
      <c r="AX31" s="1066"/>
      <c r="AY31" s="1066"/>
      <c r="AZ31" s="1137" t="s">
        <v>572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404</v>
      </c>
      <c r="C32" s="1133"/>
      <c r="D32" s="1133"/>
      <c r="E32" s="1133"/>
      <c r="F32" s="1133"/>
      <c r="G32" s="1133"/>
      <c r="H32" s="1133"/>
      <c r="I32" s="1133"/>
      <c r="J32" s="1133"/>
      <c r="K32" s="1133"/>
      <c r="L32" s="1133"/>
      <c r="M32" s="1133"/>
      <c r="N32" s="1133"/>
      <c r="O32" s="1133"/>
      <c r="P32" s="1134"/>
      <c r="Q32" s="1138">
        <v>1351</v>
      </c>
      <c r="R32" s="1139"/>
      <c r="S32" s="1139"/>
      <c r="T32" s="1139"/>
      <c r="U32" s="1139"/>
      <c r="V32" s="1139">
        <v>1163</v>
      </c>
      <c r="W32" s="1139"/>
      <c r="X32" s="1139"/>
      <c r="Y32" s="1139"/>
      <c r="Z32" s="1139"/>
      <c r="AA32" s="1139">
        <v>188</v>
      </c>
      <c r="AB32" s="1139"/>
      <c r="AC32" s="1139"/>
      <c r="AD32" s="1139"/>
      <c r="AE32" s="1140"/>
      <c r="AF32" s="1114">
        <v>1846</v>
      </c>
      <c r="AG32" s="1115"/>
      <c r="AH32" s="1115"/>
      <c r="AI32" s="1115"/>
      <c r="AJ32" s="1116"/>
      <c r="AK32" s="1075">
        <v>14</v>
      </c>
      <c r="AL32" s="1066"/>
      <c r="AM32" s="1066"/>
      <c r="AN32" s="1066"/>
      <c r="AO32" s="1066"/>
      <c r="AP32" s="1066">
        <v>678</v>
      </c>
      <c r="AQ32" s="1066"/>
      <c r="AR32" s="1066"/>
      <c r="AS32" s="1066"/>
      <c r="AT32" s="1066"/>
      <c r="AU32" s="1066" t="s">
        <v>572</v>
      </c>
      <c r="AV32" s="1066"/>
      <c r="AW32" s="1066"/>
      <c r="AX32" s="1066"/>
      <c r="AY32" s="1066"/>
      <c r="AZ32" s="1137" t="s">
        <v>572</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406</v>
      </c>
      <c r="C33" s="1133"/>
      <c r="D33" s="1133"/>
      <c r="E33" s="1133"/>
      <c r="F33" s="1133"/>
      <c r="G33" s="1133"/>
      <c r="H33" s="1133"/>
      <c r="I33" s="1133"/>
      <c r="J33" s="1133"/>
      <c r="K33" s="1133"/>
      <c r="L33" s="1133"/>
      <c r="M33" s="1133"/>
      <c r="N33" s="1133"/>
      <c r="O33" s="1133"/>
      <c r="P33" s="1134"/>
      <c r="Q33" s="1138">
        <v>1829</v>
      </c>
      <c r="R33" s="1139"/>
      <c r="S33" s="1139"/>
      <c r="T33" s="1139"/>
      <c r="U33" s="1139"/>
      <c r="V33" s="1139">
        <v>1381</v>
      </c>
      <c r="W33" s="1139"/>
      <c r="X33" s="1139"/>
      <c r="Y33" s="1139"/>
      <c r="Z33" s="1139"/>
      <c r="AA33" s="1139">
        <v>448</v>
      </c>
      <c r="AB33" s="1139"/>
      <c r="AC33" s="1139"/>
      <c r="AD33" s="1139"/>
      <c r="AE33" s="1140"/>
      <c r="AF33" s="1114">
        <v>1219</v>
      </c>
      <c r="AG33" s="1115"/>
      <c r="AH33" s="1115"/>
      <c r="AI33" s="1115"/>
      <c r="AJ33" s="1116"/>
      <c r="AK33" s="1075">
        <v>481</v>
      </c>
      <c r="AL33" s="1066"/>
      <c r="AM33" s="1066"/>
      <c r="AN33" s="1066"/>
      <c r="AO33" s="1066"/>
      <c r="AP33" s="1066">
        <v>5861</v>
      </c>
      <c r="AQ33" s="1066"/>
      <c r="AR33" s="1066"/>
      <c r="AS33" s="1066"/>
      <c r="AT33" s="1066"/>
      <c r="AU33" s="1066">
        <v>2479</v>
      </c>
      <c r="AV33" s="1066"/>
      <c r="AW33" s="1066"/>
      <c r="AX33" s="1066"/>
      <c r="AY33" s="1066"/>
      <c r="AZ33" s="1137" t="s">
        <v>572</v>
      </c>
      <c r="BA33" s="1137"/>
      <c r="BB33" s="1137"/>
      <c r="BC33" s="1137"/>
      <c r="BD33" s="1137"/>
      <c r="BE33" s="1127" t="s">
        <v>405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386</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3234</v>
      </c>
      <c r="AG63" s="1054"/>
      <c r="AH63" s="1054"/>
      <c r="AI63" s="1054"/>
      <c r="AJ63" s="1125"/>
      <c r="AK63" s="1126"/>
      <c r="AL63" s="1058"/>
      <c r="AM63" s="1058"/>
      <c r="AN63" s="1058"/>
      <c r="AO63" s="1058"/>
      <c r="AP63" s="1054">
        <v>6539</v>
      </c>
      <c r="AQ63" s="1054"/>
      <c r="AR63" s="1054"/>
      <c r="AS63" s="1054"/>
      <c r="AT63" s="1054"/>
      <c r="AU63" s="1054">
        <v>2479</v>
      </c>
      <c r="AV63" s="1054"/>
      <c r="AW63" s="1054"/>
      <c r="AX63" s="1054"/>
      <c r="AY63" s="1054"/>
      <c r="AZ63" s="1120"/>
      <c r="BA63" s="1120"/>
      <c r="BB63" s="1120"/>
      <c r="BC63" s="1120"/>
      <c r="BD63" s="1120"/>
      <c r="BE63" s="1055"/>
      <c r="BF63" s="1055"/>
      <c r="BG63" s="1055"/>
      <c r="BH63" s="1055"/>
      <c r="BI63" s="1056"/>
      <c r="BJ63" s="1121" t="s">
        <v>409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394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573</v>
      </c>
      <c r="C68" s="1081"/>
      <c r="D68" s="1081"/>
      <c r="E68" s="1081"/>
      <c r="F68" s="1081"/>
      <c r="G68" s="1081"/>
      <c r="H68" s="1081"/>
      <c r="I68" s="1081"/>
      <c r="J68" s="1081"/>
      <c r="K68" s="1081"/>
      <c r="L68" s="1081"/>
      <c r="M68" s="1081"/>
      <c r="N68" s="1081"/>
      <c r="O68" s="1081"/>
      <c r="P68" s="1082"/>
      <c r="Q68" s="1083">
        <v>221</v>
      </c>
      <c r="R68" s="1077"/>
      <c r="S68" s="1077"/>
      <c r="T68" s="1077"/>
      <c r="U68" s="1077"/>
      <c r="V68" s="1077">
        <v>157</v>
      </c>
      <c r="W68" s="1077"/>
      <c r="X68" s="1077"/>
      <c r="Y68" s="1077"/>
      <c r="Z68" s="1077"/>
      <c r="AA68" s="1077">
        <v>63</v>
      </c>
      <c r="AB68" s="1077"/>
      <c r="AC68" s="1077"/>
      <c r="AD68" s="1077"/>
      <c r="AE68" s="1077"/>
      <c r="AF68" s="1077">
        <v>63</v>
      </c>
      <c r="AG68" s="1077"/>
      <c r="AH68" s="1077"/>
      <c r="AI68" s="1077"/>
      <c r="AJ68" s="1077"/>
      <c r="AK68" s="1077" t="s">
        <v>507</v>
      </c>
      <c r="AL68" s="1077"/>
      <c r="AM68" s="1077"/>
      <c r="AN68" s="1077"/>
      <c r="AO68" s="1077"/>
      <c r="AP68" s="1077" t="s">
        <v>507</v>
      </c>
      <c r="AQ68" s="1077"/>
      <c r="AR68" s="1077"/>
      <c r="AS68" s="1077"/>
      <c r="AT68" s="1077"/>
      <c r="AU68" s="1077" t="s">
        <v>602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574</v>
      </c>
      <c r="C69" s="1070"/>
      <c r="D69" s="1070"/>
      <c r="E69" s="1070"/>
      <c r="F69" s="1070"/>
      <c r="G69" s="1070"/>
      <c r="H69" s="1070"/>
      <c r="I69" s="1070"/>
      <c r="J69" s="1070"/>
      <c r="K69" s="1070"/>
      <c r="L69" s="1070"/>
      <c r="M69" s="1070"/>
      <c r="N69" s="1070"/>
      <c r="O69" s="1070"/>
      <c r="P69" s="1071"/>
      <c r="Q69" s="1072">
        <v>83</v>
      </c>
      <c r="R69" s="1066"/>
      <c r="S69" s="1066"/>
      <c r="T69" s="1066"/>
      <c r="U69" s="1066"/>
      <c r="V69" s="1066">
        <v>81</v>
      </c>
      <c r="W69" s="1066"/>
      <c r="X69" s="1066"/>
      <c r="Y69" s="1066"/>
      <c r="Z69" s="1066"/>
      <c r="AA69" s="1066">
        <v>2</v>
      </c>
      <c r="AB69" s="1066"/>
      <c r="AC69" s="1066"/>
      <c r="AD69" s="1066"/>
      <c r="AE69" s="1066"/>
      <c r="AF69" s="1066">
        <v>2</v>
      </c>
      <c r="AG69" s="1066"/>
      <c r="AH69" s="1066"/>
      <c r="AI69" s="1066"/>
      <c r="AJ69" s="1066"/>
      <c r="AK69" s="1066" t="s">
        <v>507</v>
      </c>
      <c r="AL69" s="1066"/>
      <c r="AM69" s="1066"/>
      <c r="AN69" s="1066"/>
      <c r="AO69" s="1066"/>
      <c r="AP69" s="1066" t="s">
        <v>507</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575</v>
      </c>
      <c r="C70" s="1070"/>
      <c r="D70" s="1070"/>
      <c r="E70" s="1070"/>
      <c r="F70" s="1070"/>
      <c r="G70" s="1070"/>
      <c r="H70" s="1070"/>
      <c r="I70" s="1070"/>
      <c r="J70" s="1070"/>
      <c r="K70" s="1070"/>
      <c r="L70" s="1070"/>
      <c r="M70" s="1070"/>
      <c r="N70" s="1070"/>
      <c r="O70" s="1070"/>
      <c r="P70" s="1071"/>
      <c r="Q70" s="1072">
        <v>10665</v>
      </c>
      <c r="R70" s="1066"/>
      <c r="S70" s="1066"/>
      <c r="T70" s="1066"/>
      <c r="U70" s="1066"/>
      <c r="V70" s="1066">
        <v>10638</v>
      </c>
      <c r="W70" s="1066"/>
      <c r="X70" s="1066"/>
      <c r="Y70" s="1066"/>
      <c r="Z70" s="1066"/>
      <c r="AA70" s="1066">
        <v>27</v>
      </c>
      <c r="AB70" s="1066"/>
      <c r="AC70" s="1066"/>
      <c r="AD70" s="1066"/>
      <c r="AE70" s="1066"/>
      <c r="AF70" s="1066">
        <v>27</v>
      </c>
      <c r="AG70" s="1066"/>
      <c r="AH70" s="1066"/>
      <c r="AI70" s="1066"/>
      <c r="AJ70" s="1066"/>
      <c r="AK70" s="1066" t="s">
        <v>507</v>
      </c>
      <c r="AL70" s="1066"/>
      <c r="AM70" s="1066"/>
      <c r="AN70" s="1066"/>
      <c r="AO70" s="1066"/>
      <c r="AP70" s="1066" t="s">
        <v>507</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576</v>
      </c>
      <c r="C71" s="1070"/>
      <c r="D71" s="1070"/>
      <c r="E71" s="1070"/>
      <c r="F71" s="1070"/>
      <c r="G71" s="1070"/>
      <c r="H71" s="1070"/>
      <c r="I71" s="1070"/>
      <c r="J71" s="1070"/>
      <c r="K71" s="1070"/>
      <c r="L71" s="1070"/>
      <c r="M71" s="1070"/>
      <c r="N71" s="1070"/>
      <c r="O71" s="1070"/>
      <c r="P71" s="1071"/>
      <c r="Q71" s="1072">
        <v>60</v>
      </c>
      <c r="R71" s="1066"/>
      <c r="S71" s="1066"/>
      <c r="T71" s="1066"/>
      <c r="U71" s="1066"/>
      <c r="V71" s="1066">
        <v>60</v>
      </c>
      <c r="W71" s="1066"/>
      <c r="X71" s="1066"/>
      <c r="Y71" s="1066"/>
      <c r="Z71" s="1066"/>
      <c r="AA71" s="1066" t="s">
        <v>507</v>
      </c>
      <c r="AB71" s="1066"/>
      <c r="AC71" s="1066"/>
      <c r="AD71" s="1066"/>
      <c r="AE71" s="1066"/>
      <c r="AF71" s="1066" t="s">
        <v>507</v>
      </c>
      <c r="AG71" s="1066"/>
      <c r="AH71" s="1066"/>
      <c r="AI71" s="1066"/>
      <c r="AJ71" s="1066"/>
      <c r="AK71" s="1066" t="s">
        <v>507</v>
      </c>
      <c r="AL71" s="1066"/>
      <c r="AM71" s="1066"/>
      <c r="AN71" s="1066"/>
      <c r="AO71" s="1066"/>
      <c r="AP71" s="1066" t="s">
        <v>507</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577</v>
      </c>
      <c r="C72" s="1070"/>
      <c r="D72" s="1070"/>
      <c r="E72" s="1070"/>
      <c r="F72" s="1070"/>
      <c r="G72" s="1070"/>
      <c r="H72" s="1070"/>
      <c r="I72" s="1070"/>
      <c r="J72" s="1070"/>
      <c r="K72" s="1070"/>
      <c r="L72" s="1070"/>
      <c r="M72" s="1070"/>
      <c r="N72" s="1070"/>
      <c r="O72" s="1070"/>
      <c r="P72" s="1071"/>
      <c r="Q72" s="1072">
        <v>45</v>
      </c>
      <c r="R72" s="1066"/>
      <c r="S72" s="1066"/>
      <c r="T72" s="1066"/>
      <c r="U72" s="1066"/>
      <c r="V72" s="1066">
        <v>42</v>
      </c>
      <c r="W72" s="1066"/>
      <c r="X72" s="1066"/>
      <c r="Y72" s="1066"/>
      <c r="Z72" s="1066"/>
      <c r="AA72" s="1066">
        <v>3</v>
      </c>
      <c r="AB72" s="1066"/>
      <c r="AC72" s="1066"/>
      <c r="AD72" s="1066"/>
      <c r="AE72" s="1066"/>
      <c r="AF72" s="1066">
        <v>3</v>
      </c>
      <c r="AG72" s="1066"/>
      <c r="AH72" s="1066"/>
      <c r="AI72" s="1066"/>
      <c r="AJ72" s="1066"/>
      <c r="AK72" s="1066" t="s">
        <v>507</v>
      </c>
      <c r="AL72" s="1066"/>
      <c r="AM72" s="1066"/>
      <c r="AN72" s="1066"/>
      <c r="AO72" s="1066"/>
      <c r="AP72" s="1066">
        <v>14</v>
      </c>
      <c r="AQ72" s="1066"/>
      <c r="AR72" s="1066"/>
      <c r="AS72" s="1066"/>
      <c r="AT72" s="1066"/>
      <c r="AU72" s="1066">
        <v>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578</v>
      </c>
      <c r="C73" s="1070"/>
      <c r="D73" s="1070"/>
      <c r="E73" s="1070"/>
      <c r="F73" s="1070"/>
      <c r="G73" s="1070"/>
      <c r="H73" s="1070"/>
      <c r="I73" s="1070"/>
      <c r="J73" s="1070"/>
      <c r="K73" s="1070"/>
      <c r="L73" s="1070"/>
      <c r="M73" s="1070"/>
      <c r="N73" s="1070"/>
      <c r="O73" s="1070"/>
      <c r="P73" s="1071"/>
      <c r="Q73" s="1072">
        <v>1</v>
      </c>
      <c r="R73" s="1066"/>
      <c r="S73" s="1066"/>
      <c r="T73" s="1066"/>
      <c r="U73" s="1066"/>
      <c r="V73" s="1066">
        <v>0</v>
      </c>
      <c r="W73" s="1066"/>
      <c r="X73" s="1066"/>
      <c r="Y73" s="1066"/>
      <c r="Z73" s="1066"/>
      <c r="AA73" s="1066">
        <v>1</v>
      </c>
      <c r="AB73" s="1066"/>
      <c r="AC73" s="1066"/>
      <c r="AD73" s="1066"/>
      <c r="AE73" s="1066"/>
      <c r="AF73" s="1066">
        <v>1</v>
      </c>
      <c r="AG73" s="1066"/>
      <c r="AH73" s="1066"/>
      <c r="AI73" s="1066"/>
      <c r="AJ73" s="1066"/>
      <c r="AK73" s="1066" t="s">
        <v>507</v>
      </c>
      <c r="AL73" s="1066"/>
      <c r="AM73" s="1066"/>
      <c r="AN73" s="1066"/>
      <c r="AO73" s="1066"/>
      <c r="AP73" s="1066" t="s">
        <v>507</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579</v>
      </c>
      <c r="C74" s="1070"/>
      <c r="D74" s="1070"/>
      <c r="E74" s="1070"/>
      <c r="F74" s="1070"/>
      <c r="G74" s="1070"/>
      <c r="H74" s="1070"/>
      <c r="I74" s="1070"/>
      <c r="J74" s="1070"/>
      <c r="K74" s="1070"/>
      <c r="L74" s="1070"/>
      <c r="M74" s="1070"/>
      <c r="N74" s="1070"/>
      <c r="O74" s="1070"/>
      <c r="P74" s="1071"/>
      <c r="Q74" s="1072">
        <v>1917</v>
      </c>
      <c r="R74" s="1066"/>
      <c r="S74" s="1066"/>
      <c r="T74" s="1066"/>
      <c r="U74" s="1066"/>
      <c r="V74" s="1066">
        <v>1899</v>
      </c>
      <c r="W74" s="1066"/>
      <c r="X74" s="1066"/>
      <c r="Y74" s="1066"/>
      <c r="Z74" s="1066"/>
      <c r="AA74" s="1066">
        <v>19</v>
      </c>
      <c r="AB74" s="1066"/>
      <c r="AC74" s="1066"/>
      <c r="AD74" s="1066"/>
      <c r="AE74" s="1066"/>
      <c r="AF74" s="1066">
        <v>19</v>
      </c>
      <c r="AG74" s="1066"/>
      <c r="AH74" s="1066"/>
      <c r="AI74" s="1066"/>
      <c r="AJ74" s="1066"/>
      <c r="AK74" s="1066" t="s">
        <v>507</v>
      </c>
      <c r="AL74" s="1066"/>
      <c r="AM74" s="1066"/>
      <c r="AN74" s="1066"/>
      <c r="AO74" s="1066"/>
      <c r="AP74" s="1066">
        <v>1668</v>
      </c>
      <c r="AQ74" s="1066"/>
      <c r="AR74" s="1066"/>
      <c r="AS74" s="1066"/>
      <c r="AT74" s="1066"/>
      <c r="AU74" s="1066">
        <v>712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580</v>
      </c>
      <c r="C75" s="1070"/>
      <c r="D75" s="1070"/>
      <c r="E75" s="1070"/>
      <c r="F75" s="1070"/>
      <c r="G75" s="1070"/>
      <c r="H75" s="1070"/>
      <c r="I75" s="1070"/>
      <c r="J75" s="1070"/>
      <c r="K75" s="1070"/>
      <c r="L75" s="1070"/>
      <c r="M75" s="1070"/>
      <c r="N75" s="1070"/>
      <c r="O75" s="1070"/>
      <c r="P75" s="1071"/>
      <c r="Q75" s="1073">
        <v>543</v>
      </c>
      <c r="R75" s="1074"/>
      <c r="S75" s="1074"/>
      <c r="T75" s="1074"/>
      <c r="U75" s="1075"/>
      <c r="V75" s="1076">
        <v>550</v>
      </c>
      <c r="W75" s="1074"/>
      <c r="X75" s="1074"/>
      <c r="Y75" s="1074"/>
      <c r="Z75" s="1075"/>
      <c r="AA75" s="1076">
        <v>-7</v>
      </c>
      <c r="AB75" s="1074"/>
      <c r="AC75" s="1074"/>
      <c r="AD75" s="1074"/>
      <c r="AE75" s="1075"/>
      <c r="AF75" s="1076">
        <v>1525</v>
      </c>
      <c r="AG75" s="1074"/>
      <c r="AH75" s="1074"/>
      <c r="AI75" s="1074"/>
      <c r="AJ75" s="1075"/>
      <c r="AK75" s="1076" t="s">
        <v>598</v>
      </c>
      <c r="AL75" s="1074"/>
      <c r="AM75" s="1074"/>
      <c r="AN75" s="1074"/>
      <c r="AO75" s="1075"/>
      <c r="AP75" s="1076">
        <v>2025</v>
      </c>
      <c r="AQ75" s="1074"/>
      <c r="AR75" s="1074"/>
      <c r="AS75" s="1074"/>
      <c r="AT75" s="1075"/>
      <c r="AU75" s="1076" t="s">
        <v>598</v>
      </c>
      <c r="AV75" s="1074"/>
      <c r="AW75" s="1074"/>
      <c r="AX75" s="1074"/>
      <c r="AY75" s="1075"/>
      <c r="AZ75" s="1067" t="s">
        <v>599</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581</v>
      </c>
      <c r="C76" s="1070"/>
      <c r="D76" s="1070"/>
      <c r="E76" s="1070"/>
      <c r="F76" s="1070"/>
      <c r="G76" s="1070"/>
      <c r="H76" s="1070"/>
      <c r="I76" s="1070"/>
      <c r="J76" s="1070"/>
      <c r="K76" s="1070"/>
      <c r="L76" s="1070"/>
      <c r="M76" s="1070"/>
      <c r="N76" s="1070"/>
      <c r="O76" s="1070"/>
      <c r="P76" s="1071"/>
      <c r="Q76" s="1073">
        <v>11607</v>
      </c>
      <c r="R76" s="1074"/>
      <c r="S76" s="1074"/>
      <c r="T76" s="1074"/>
      <c r="U76" s="1075"/>
      <c r="V76" s="1076">
        <v>9967</v>
      </c>
      <c r="W76" s="1074"/>
      <c r="X76" s="1074"/>
      <c r="Y76" s="1074"/>
      <c r="Z76" s="1075"/>
      <c r="AA76" s="1076">
        <v>1640</v>
      </c>
      <c r="AB76" s="1074"/>
      <c r="AC76" s="1074"/>
      <c r="AD76" s="1074"/>
      <c r="AE76" s="1075"/>
      <c r="AF76" s="1076">
        <v>8226</v>
      </c>
      <c r="AG76" s="1074"/>
      <c r="AH76" s="1074"/>
      <c r="AI76" s="1074"/>
      <c r="AJ76" s="1075"/>
      <c r="AK76" s="1076" t="s">
        <v>598</v>
      </c>
      <c r="AL76" s="1074"/>
      <c r="AM76" s="1074"/>
      <c r="AN76" s="1074"/>
      <c r="AO76" s="1075"/>
      <c r="AP76" s="1076">
        <v>11466</v>
      </c>
      <c r="AQ76" s="1074"/>
      <c r="AR76" s="1074"/>
      <c r="AS76" s="1074"/>
      <c r="AT76" s="1075"/>
      <c r="AU76" s="1076" t="s">
        <v>598</v>
      </c>
      <c r="AV76" s="1074"/>
      <c r="AW76" s="1074"/>
      <c r="AX76" s="1074"/>
      <c r="AY76" s="1075"/>
      <c r="AZ76" s="1067" t="s">
        <v>599</v>
      </c>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582</v>
      </c>
      <c r="C77" s="1070"/>
      <c r="D77" s="1070"/>
      <c r="E77" s="1070"/>
      <c r="F77" s="1070"/>
      <c r="G77" s="1070"/>
      <c r="H77" s="1070"/>
      <c r="I77" s="1070"/>
      <c r="J77" s="1070"/>
      <c r="K77" s="1070"/>
      <c r="L77" s="1070"/>
      <c r="M77" s="1070"/>
      <c r="N77" s="1070"/>
      <c r="O77" s="1070"/>
      <c r="P77" s="1071"/>
      <c r="Q77" s="1073">
        <v>306</v>
      </c>
      <c r="R77" s="1074"/>
      <c r="S77" s="1074"/>
      <c r="T77" s="1074"/>
      <c r="U77" s="1075"/>
      <c r="V77" s="1076">
        <v>276</v>
      </c>
      <c r="W77" s="1074"/>
      <c r="X77" s="1074"/>
      <c r="Y77" s="1074"/>
      <c r="Z77" s="1075"/>
      <c r="AA77" s="1076">
        <v>30</v>
      </c>
      <c r="AB77" s="1074"/>
      <c r="AC77" s="1074"/>
      <c r="AD77" s="1074"/>
      <c r="AE77" s="1075"/>
      <c r="AF77" s="1076">
        <v>30</v>
      </c>
      <c r="AG77" s="1074"/>
      <c r="AH77" s="1074"/>
      <c r="AI77" s="1074"/>
      <c r="AJ77" s="1075"/>
      <c r="AK77" s="1076">
        <v>19</v>
      </c>
      <c r="AL77" s="1074"/>
      <c r="AM77" s="1074"/>
      <c r="AN77" s="1074"/>
      <c r="AO77" s="1075"/>
      <c r="AP77" s="1076">
        <v>403</v>
      </c>
      <c r="AQ77" s="1074"/>
      <c r="AR77" s="1074"/>
      <c r="AS77" s="1074"/>
      <c r="AT77" s="1075"/>
      <c r="AU77" s="1076">
        <v>175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583</v>
      </c>
      <c r="C78" s="1070"/>
      <c r="D78" s="1070"/>
      <c r="E78" s="1070"/>
      <c r="F78" s="1070"/>
      <c r="G78" s="1070"/>
      <c r="H78" s="1070"/>
      <c r="I78" s="1070"/>
      <c r="J78" s="1070"/>
      <c r="K78" s="1070"/>
      <c r="L78" s="1070"/>
      <c r="M78" s="1070"/>
      <c r="N78" s="1070"/>
      <c r="O78" s="1070"/>
      <c r="P78" s="1071"/>
      <c r="Q78" s="1072">
        <v>236</v>
      </c>
      <c r="R78" s="1066"/>
      <c r="S78" s="1066"/>
      <c r="T78" s="1066"/>
      <c r="U78" s="1066"/>
      <c r="V78" s="1066">
        <v>228</v>
      </c>
      <c r="W78" s="1066"/>
      <c r="X78" s="1066"/>
      <c r="Y78" s="1066"/>
      <c r="Z78" s="1066"/>
      <c r="AA78" s="1066">
        <v>8</v>
      </c>
      <c r="AB78" s="1066"/>
      <c r="AC78" s="1066"/>
      <c r="AD78" s="1066"/>
      <c r="AE78" s="1066"/>
      <c r="AF78" s="1066">
        <v>8</v>
      </c>
      <c r="AG78" s="1066"/>
      <c r="AH78" s="1066"/>
      <c r="AI78" s="1066"/>
      <c r="AJ78" s="1066"/>
      <c r="AK78" s="1066">
        <v>45</v>
      </c>
      <c r="AL78" s="1066"/>
      <c r="AM78" s="1066"/>
      <c r="AN78" s="1066"/>
      <c r="AO78" s="1066"/>
      <c r="AP78" s="1066" t="s">
        <v>507</v>
      </c>
      <c r="AQ78" s="1066"/>
      <c r="AR78" s="1066"/>
      <c r="AS78" s="1066"/>
      <c r="AT78" s="1066"/>
      <c r="AU78" s="1066" t="s">
        <v>602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584</v>
      </c>
      <c r="C79" s="1070"/>
      <c r="D79" s="1070"/>
      <c r="E79" s="1070"/>
      <c r="F79" s="1070"/>
      <c r="G79" s="1070"/>
      <c r="H79" s="1070"/>
      <c r="I79" s="1070"/>
      <c r="J79" s="1070"/>
      <c r="K79" s="1070"/>
      <c r="L79" s="1070"/>
      <c r="M79" s="1070"/>
      <c r="N79" s="1070"/>
      <c r="O79" s="1070"/>
      <c r="P79" s="1071"/>
      <c r="Q79" s="1072">
        <v>65</v>
      </c>
      <c r="R79" s="1066"/>
      <c r="S79" s="1066"/>
      <c r="T79" s="1066"/>
      <c r="U79" s="1066"/>
      <c r="V79" s="1066">
        <v>65</v>
      </c>
      <c r="W79" s="1066"/>
      <c r="X79" s="1066"/>
      <c r="Y79" s="1066"/>
      <c r="Z79" s="1066"/>
      <c r="AA79" s="1066" t="s">
        <v>507</v>
      </c>
      <c r="AB79" s="1066"/>
      <c r="AC79" s="1066"/>
      <c r="AD79" s="1066"/>
      <c r="AE79" s="1066"/>
      <c r="AF79" s="1066" t="s">
        <v>507</v>
      </c>
      <c r="AG79" s="1066"/>
      <c r="AH79" s="1066"/>
      <c r="AI79" s="1066"/>
      <c r="AJ79" s="1066"/>
      <c r="AK79" s="1066" t="s">
        <v>507</v>
      </c>
      <c r="AL79" s="1066"/>
      <c r="AM79" s="1066"/>
      <c r="AN79" s="1066"/>
      <c r="AO79" s="1066"/>
      <c r="AP79" s="1066" t="s">
        <v>507</v>
      </c>
      <c r="AQ79" s="1066"/>
      <c r="AR79" s="1066"/>
      <c r="AS79" s="1066"/>
      <c r="AT79" s="1066"/>
      <c r="AU79" s="1066" t="s">
        <v>602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585</v>
      </c>
      <c r="C80" s="1070"/>
      <c r="D80" s="1070"/>
      <c r="E80" s="1070"/>
      <c r="F80" s="1070"/>
      <c r="G80" s="1070"/>
      <c r="H80" s="1070"/>
      <c r="I80" s="1070"/>
      <c r="J80" s="1070"/>
      <c r="K80" s="1070"/>
      <c r="L80" s="1070"/>
      <c r="M80" s="1070"/>
      <c r="N80" s="1070"/>
      <c r="O80" s="1070"/>
      <c r="P80" s="1071"/>
      <c r="Q80" s="1072">
        <v>276</v>
      </c>
      <c r="R80" s="1066"/>
      <c r="S80" s="1066"/>
      <c r="T80" s="1066"/>
      <c r="U80" s="1066"/>
      <c r="V80" s="1066">
        <v>263</v>
      </c>
      <c r="W80" s="1066"/>
      <c r="X80" s="1066"/>
      <c r="Y80" s="1066"/>
      <c r="Z80" s="1066"/>
      <c r="AA80" s="1066">
        <v>13</v>
      </c>
      <c r="AB80" s="1066"/>
      <c r="AC80" s="1066"/>
      <c r="AD80" s="1066"/>
      <c r="AE80" s="1066"/>
      <c r="AF80" s="1066">
        <v>13</v>
      </c>
      <c r="AG80" s="1066"/>
      <c r="AH80" s="1066"/>
      <c r="AI80" s="1066"/>
      <c r="AJ80" s="1066"/>
      <c r="AK80" s="1066" t="s">
        <v>507</v>
      </c>
      <c r="AL80" s="1066"/>
      <c r="AM80" s="1066"/>
      <c r="AN80" s="1066"/>
      <c r="AO80" s="1066"/>
      <c r="AP80" s="1066" t="s">
        <v>507</v>
      </c>
      <c r="AQ80" s="1066"/>
      <c r="AR80" s="1066"/>
      <c r="AS80" s="1066"/>
      <c r="AT80" s="1066"/>
      <c r="AU80" s="1066" t="s">
        <v>602</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586</v>
      </c>
      <c r="C81" s="1070"/>
      <c r="D81" s="1070"/>
      <c r="E81" s="1070"/>
      <c r="F81" s="1070"/>
      <c r="G81" s="1070"/>
      <c r="H81" s="1070"/>
      <c r="I81" s="1070"/>
      <c r="J81" s="1070"/>
      <c r="K81" s="1070"/>
      <c r="L81" s="1070"/>
      <c r="M81" s="1070"/>
      <c r="N81" s="1070"/>
      <c r="O81" s="1070"/>
      <c r="P81" s="1071"/>
      <c r="Q81" s="1072">
        <v>220</v>
      </c>
      <c r="R81" s="1066"/>
      <c r="S81" s="1066"/>
      <c r="T81" s="1066"/>
      <c r="U81" s="1066"/>
      <c r="V81" s="1066">
        <v>161</v>
      </c>
      <c r="W81" s="1066"/>
      <c r="X81" s="1066"/>
      <c r="Y81" s="1066"/>
      <c r="Z81" s="1066"/>
      <c r="AA81" s="1066">
        <v>60</v>
      </c>
      <c r="AB81" s="1066"/>
      <c r="AC81" s="1066"/>
      <c r="AD81" s="1066"/>
      <c r="AE81" s="1066"/>
      <c r="AF81" s="1066">
        <v>60</v>
      </c>
      <c r="AG81" s="1066"/>
      <c r="AH81" s="1066"/>
      <c r="AI81" s="1066"/>
      <c r="AJ81" s="1066"/>
      <c r="AK81" s="1066" t="s">
        <v>507</v>
      </c>
      <c r="AL81" s="1066"/>
      <c r="AM81" s="1066"/>
      <c r="AN81" s="1066"/>
      <c r="AO81" s="1066"/>
      <c r="AP81" s="1066" t="s">
        <v>606</v>
      </c>
      <c r="AQ81" s="1066"/>
      <c r="AR81" s="1066"/>
      <c r="AS81" s="1066"/>
      <c r="AT81" s="1066"/>
      <c r="AU81" s="1066" t="s">
        <v>602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603</v>
      </c>
      <c r="C82" s="1070"/>
      <c r="D82" s="1070"/>
      <c r="E82" s="1070"/>
      <c r="F82" s="1070"/>
      <c r="G82" s="1070"/>
      <c r="H82" s="1070"/>
      <c r="I82" s="1070"/>
      <c r="J82" s="1070"/>
      <c r="K82" s="1070"/>
      <c r="L82" s="1070"/>
      <c r="M82" s="1070"/>
      <c r="N82" s="1070"/>
      <c r="O82" s="1070"/>
      <c r="P82" s="1071"/>
      <c r="Q82" s="1072">
        <v>17</v>
      </c>
      <c r="R82" s="1066"/>
      <c r="S82" s="1066"/>
      <c r="T82" s="1066"/>
      <c r="U82" s="1066"/>
      <c r="V82" s="1066">
        <v>17</v>
      </c>
      <c r="W82" s="1066"/>
      <c r="X82" s="1066"/>
      <c r="Y82" s="1066"/>
      <c r="Z82" s="1066"/>
      <c r="AA82" s="1066" t="s">
        <v>507</v>
      </c>
      <c r="AB82" s="1066"/>
      <c r="AC82" s="1066"/>
      <c r="AD82" s="1066"/>
      <c r="AE82" s="1066"/>
      <c r="AF82" s="1066" t="s">
        <v>507</v>
      </c>
      <c r="AG82" s="1066"/>
      <c r="AH82" s="1066"/>
      <c r="AI82" s="1066"/>
      <c r="AJ82" s="1066"/>
      <c r="AK82" s="1066">
        <v>16</v>
      </c>
      <c r="AL82" s="1066"/>
      <c r="AM82" s="1066"/>
      <c r="AN82" s="1066"/>
      <c r="AO82" s="1066"/>
      <c r="AP82" s="1066" t="s">
        <v>606</v>
      </c>
      <c r="AQ82" s="1066"/>
      <c r="AR82" s="1066"/>
      <c r="AS82" s="1066"/>
      <c r="AT82" s="1066"/>
      <c r="AU82" s="1066" t="s">
        <v>602</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604</v>
      </c>
      <c r="C83" s="1070"/>
      <c r="D83" s="1070"/>
      <c r="E83" s="1070"/>
      <c r="F83" s="1070"/>
      <c r="G83" s="1070"/>
      <c r="H83" s="1070"/>
      <c r="I83" s="1070"/>
      <c r="J83" s="1070"/>
      <c r="K83" s="1070"/>
      <c r="L83" s="1070"/>
      <c r="M83" s="1070"/>
      <c r="N83" s="1070"/>
      <c r="O83" s="1070"/>
      <c r="P83" s="1071"/>
      <c r="Q83" s="1072">
        <v>4762</v>
      </c>
      <c r="R83" s="1066"/>
      <c r="S83" s="1066"/>
      <c r="T83" s="1066"/>
      <c r="U83" s="1066"/>
      <c r="V83" s="1066">
        <v>4735</v>
      </c>
      <c r="W83" s="1066"/>
      <c r="X83" s="1066"/>
      <c r="Y83" s="1066"/>
      <c r="Z83" s="1066"/>
      <c r="AA83" s="1066">
        <v>27</v>
      </c>
      <c r="AB83" s="1066"/>
      <c r="AC83" s="1066"/>
      <c r="AD83" s="1066"/>
      <c r="AE83" s="1066"/>
      <c r="AF83" s="1066">
        <v>27</v>
      </c>
      <c r="AG83" s="1066"/>
      <c r="AH83" s="1066"/>
      <c r="AI83" s="1066"/>
      <c r="AJ83" s="1066"/>
      <c r="AK83" s="1066" t="s">
        <v>507</v>
      </c>
      <c r="AL83" s="1066"/>
      <c r="AM83" s="1066"/>
      <c r="AN83" s="1066"/>
      <c r="AO83" s="1066"/>
      <c r="AP83" s="1066" t="s">
        <v>606</v>
      </c>
      <c r="AQ83" s="1066"/>
      <c r="AR83" s="1066"/>
      <c r="AS83" s="1066"/>
      <c r="AT83" s="1066"/>
      <c r="AU83" s="1066" t="s">
        <v>602</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587</v>
      </c>
      <c r="C84" s="1070"/>
      <c r="D84" s="1070"/>
      <c r="E84" s="1070"/>
      <c r="F84" s="1070"/>
      <c r="G84" s="1070"/>
      <c r="H84" s="1070"/>
      <c r="I84" s="1070"/>
      <c r="J84" s="1070"/>
      <c r="K84" s="1070"/>
      <c r="L84" s="1070"/>
      <c r="M84" s="1070"/>
      <c r="N84" s="1070"/>
      <c r="O84" s="1070"/>
      <c r="P84" s="1071"/>
      <c r="Q84" s="1072">
        <v>3740</v>
      </c>
      <c r="R84" s="1066"/>
      <c r="S84" s="1066"/>
      <c r="T84" s="1066"/>
      <c r="U84" s="1066"/>
      <c r="V84" s="1066">
        <v>3382</v>
      </c>
      <c r="W84" s="1066"/>
      <c r="X84" s="1066"/>
      <c r="Y84" s="1066"/>
      <c r="Z84" s="1066"/>
      <c r="AA84" s="1066">
        <v>358</v>
      </c>
      <c r="AB84" s="1066"/>
      <c r="AC84" s="1066"/>
      <c r="AD84" s="1066"/>
      <c r="AE84" s="1066"/>
      <c r="AF84" s="1066">
        <v>358</v>
      </c>
      <c r="AG84" s="1066"/>
      <c r="AH84" s="1066"/>
      <c r="AI84" s="1066"/>
      <c r="AJ84" s="1066"/>
      <c r="AK84" s="1066">
        <v>713</v>
      </c>
      <c r="AL84" s="1066"/>
      <c r="AM84" s="1066"/>
      <c r="AN84" s="1066"/>
      <c r="AO84" s="1066"/>
      <c r="AP84" s="1066">
        <v>12295</v>
      </c>
      <c r="AQ84" s="1066"/>
      <c r="AR84" s="1066"/>
      <c r="AS84" s="1066"/>
      <c r="AT84" s="1066"/>
      <c r="AU84" s="1066">
        <v>1943</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588</v>
      </c>
      <c r="C85" s="1070"/>
      <c r="D85" s="1070"/>
      <c r="E85" s="1070"/>
      <c r="F85" s="1070"/>
      <c r="G85" s="1070"/>
      <c r="H85" s="1070"/>
      <c r="I85" s="1070"/>
      <c r="J85" s="1070"/>
      <c r="K85" s="1070"/>
      <c r="L85" s="1070"/>
      <c r="M85" s="1070"/>
      <c r="N85" s="1070"/>
      <c r="O85" s="1070"/>
      <c r="P85" s="1071"/>
      <c r="Q85" s="1072">
        <v>168</v>
      </c>
      <c r="R85" s="1066"/>
      <c r="S85" s="1066"/>
      <c r="T85" s="1066"/>
      <c r="U85" s="1066"/>
      <c r="V85" s="1066">
        <v>146</v>
      </c>
      <c r="W85" s="1066"/>
      <c r="X85" s="1066"/>
      <c r="Y85" s="1066"/>
      <c r="Z85" s="1066"/>
      <c r="AA85" s="1066">
        <v>21</v>
      </c>
      <c r="AB85" s="1066"/>
      <c r="AC85" s="1066"/>
      <c r="AD85" s="1066"/>
      <c r="AE85" s="1066"/>
      <c r="AF85" s="1066">
        <v>21</v>
      </c>
      <c r="AG85" s="1066"/>
      <c r="AH85" s="1066"/>
      <c r="AI85" s="1066"/>
      <c r="AJ85" s="1066"/>
      <c r="AK85" s="1066" t="s">
        <v>507</v>
      </c>
      <c r="AL85" s="1066"/>
      <c r="AM85" s="1066"/>
      <c r="AN85" s="1066"/>
      <c r="AO85" s="1066"/>
      <c r="AP85" s="1066" t="s">
        <v>507</v>
      </c>
      <c r="AQ85" s="1066"/>
      <c r="AR85" s="1066"/>
      <c r="AS85" s="1066"/>
      <c r="AT85" s="1066"/>
      <c r="AU85" s="1066" t="s">
        <v>602</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589</v>
      </c>
      <c r="C86" s="1070"/>
      <c r="D86" s="1070"/>
      <c r="E86" s="1070"/>
      <c r="F86" s="1070"/>
      <c r="G86" s="1070"/>
      <c r="H86" s="1070"/>
      <c r="I86" s="1070"/>
      <c r="J86" s="1070"/>
      <c r="K86" s="1070"/>
      <c r="L86" s="1070"/>
      <c r="M86" s="1070"/>
      <c r="N86" s="1070"/>
      <c r="O86" s="1070"/>
      <c r="P86" s="1071"/>
      <c r="Q86" s="1072">
        <v>772932</v>
      </c>
      <c r="R86" s="1066"/>
      <c r="S86" s="1066"/>
      <c r="T86" s="1066"/>
      <c r="U86" s="1066"/>
      <c r="V86" s="1066">
        <v>740589</v>
      </c>
      <c r="W86" s="1066"/>
      <c r="X86" s="1066"/>
      <c r="Y86" s="1066"/>
      <c r="Z86" s="1066"/>
      <c r="AA86" s="1066">
        <v>32343</v>
      </c>
      <c r="AB86" s="1066"/>
      <c r="AC86" s="1066"/>
      <c r="AD86" s="1066"/>
      <c r="AE86" s="1066"/>
      <c r="AF86" s="1066">
        <v>32343</v>
      </c>
      <c r="AG86" s="1066"/>
      <c r="AH86" s="1066"/>
      <c r="AI86" s="1066"/>
      <c r="AJ86" s="1066"/>
      <c r="AK86" s="1066">
        <v>691</v>
      </c>
      <c r="AL86" s="1066"/>
      <c r="AM86" s="1066"/>
      <c r="AN86" s="1066"/>
      <c r="AO86" s="1066"/>
      <c r="AP86" s="1066" t="s">
        <v>507</v>
      </c>
      <c r="AQ86" s="1066"/>
      <c r="AR86" s="1066"/>
      <c r="AS86" s="1066"/>
      <c r="AT86" s="1066"/>
      <c r="AU86" s="1066" t="s">
        <v>602</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386</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42725</v>
      </c>
      <c r="AG88" s="1054"/>
      <c r="AH88" s="1054"/>
      <c r="AI88" s="1054"/>
      <c r="AJ88" s="1054"/>
      <c r="AK88" s="1058"/>
      <c r="AL88" s="1058"/>
      <c r="AM88" s="1058"/>
      <c r="AN88" s="1058"/>
      <c r="AO88" s="1058"/>
      <c r="AP88" s="1054">
        <v>27872</v>
      </c>
      <c r="AQ88" s="1054"/>
      <c r="AR88" s="1054"/>
      <c r="AS88" s="1054"/>
      <c r="AT88" s="1054"/>
      <c r="AU88" s="1054">
        <v>2833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115</v>
      </c>
      <c r="CS102" s="1046"/>
      <c r="CT102" s="1046"/>
      <c r="CU102" s="1046"/>
      <c r="CV102" s="1047"/>
      <c r="CW102" s="1045">
        <v>32</v>
      </c>
      <c r="CX102" s="1046"/>
      <c r="CY102" s="1046"/>
      <c r="CZ102" s="1046"/>
      <c r="DA102" s="1047"/>
      <c r="DB102" s="1045" t="s">
        <v>601</v>
      </c>
      <c r="DC102" s="1046"/>
      <c r="DD102" s="1046"/>
      <c r="DE102" s="1046"/>
      <c r="DF102" s="1047"/>
      <c r="DG102" s="1045" t="s">
        <v>601</v>
      </c>
      <c r="DH102" s="1046"/>
      <c r="DI102" s="1046"/>
      <c r="DJ102" s="1046"/>
      <c r="DK102" s="1047"/>
      <c r="DL102" s="1045" t="s">
        <v>601</v>
      </c>
      <c r="DM102" s="1046"/>
      <c r="DN102" s="1046"/>
      <c r="DO102" s="1046"/>
      <c r="DP102" s="1047"/>
      <c r="DQ102" s="1045" t="s">
        <v>601</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301</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301</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301</v>
      </c>
      <c r="DR109" s="989"/>
      <c r="DS109" s="989"/>
      <c r="DT109" s="989"/>
      <c r="DU109" s="990"/>
      <c r="DV109" s="991" t="s">
        <v>429</v>
      </c>
      <c r="DW109" s="989"/>
      <c r="DX109" s="989"/>
      <c r="DY109" s="989"/>
      <c r="DZ109" s="1020"/>
    </row>
    <row r="110" spans="1:131" s="248" customFormat="1" ht="26.25" customHeight="1">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2564551</v>
      </c>
      <c r="AB110" s="982"/>
      <c r="AC110" s="982"/>
      <c r="AD110" s="982"/>
      <c r="AE110" s="983"/>
      <c r="AF110" s="984">
        <v>2615376</v>
      </c>
      <c r="AG110" s="982"/>
      <c r="AH110" s="982"/>
      <c r="AI110" s="982"/>
      <c r="AJ110" s="983"/>
      <c r="AK110" s="984">
        <v>2564006</v>
      </c>
      <c r="AL110" s="982"/>
      <c r="AM110" s="982"/>
      <c r="AN110" s="982"/>
      <c r="AO110" s="983"/>
      <c r="AP110" s="985">
        <v>21</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23433698</v>
      </c>
      <c r="BR110" s="929"/>
      <c r="BS110" s="929"/>
      <c r="BT110" s="929"/>
      <c r="BU110" s="929"/>
      <c r="BV110" s="929">
        <v>22765960</v>
      </c>
      <c r="BW110" s="929"/>
      <c r="BX110" s="929"/>
      <c r="BY110" s="929"/>
      <c r="BZ110" s="929"/>
      <c r="CA110" s="929">
        <v>21854253</v>
      </c>
      <c r="CB110" s="929"/>
      <c r="CC110" s="929"/>
      <c r="CD110" s="929"/>
      <c r="CE110" s="929"/>
      <c r="CF110" s="953">
        <v>178.6</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435</v>
      </c>
      <c r="DM110" s="929"/>
      <c r="DN110" s="929"/>
      <c r="DO110" s="929"/>
      <c r="DP110" s="929"/>
      <c r="DQ110" s="929" t="s">
        <v>388</v>
      </c>
      <c r="DR110" s="929"/>
      <c r="DS110" s="929"/>
      <c r="DT110" s="929"/>
      <c r="DU110" s="929"/>
      <c r="DV110" s="930" t="s">
        <v>388</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388</v>
      </c>
      <c r="AG111" s="1010"/>
      <c r="AH111" s="1010"/>
      <c r="AI111" s="1010"/>
      <c r="AJ111" s="1011"/>
      <c r="AK111" s="1012" t="s">
        <v>388</v>
      </c>
      <c r="AL111" s="1010"/>
      <c r="AM111" s="1010"/>
      <c r="AN111" s="1010"/>
      <c r="AO111" s="1011"/>
      <c r="AP111" s="1013" t="s">
        <v>388</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126</v>
      </c>
      <c r="BR111" s="901"/>
      <c r="BS111" s="901"/>
      <c r="BT111" s="901"/>
      <c r="BU111" s="901"/>
      <c r="BV111" s="901" t="s">
        <v>126</v>
      </c>
      <c r="BW111" s="901"/>
      <c r="BX111" s="901"/>
      <c r="BY111" s="901"/>
      <c r="BZ111" s="901"/>
      <c r="CA111" s="901" t="s">
        <v>126</v>
      </c>
      <c r="CB111" s="901"/>
      <c r="CC111" s="901"/>
      <c r="CD111" s="901"/>
      <c r="CE111" s="901"/>
      <c r="CF111" s="962" t="s">
        <v>126</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388</v>
      </c>
      <c r="DH111" s="901"/>
      <c r="DI111" s="901"/>
      <c r="DJ111" s="901"/>
      <c r="DK111" s="901"/>
      <c r="DL111" s="901" t="s">
        <v>388</v>
      </c>
      <c r="DM111" s="901"/>
      <c r="DN111" s="901"/>
      <c r="DO111" s="901"/>
      <c r="DP111" s="901"/>
      <c r="DQ111" s="901" t="s">
        <v>388</v>
      </c>
      <c r="DR111" s="901"/>
      <c r="DS111" s="901"/>
      <c r="DT111" s="901"/>
      <c r="DU111" s="901"/>
      <c r="DV111" s="878" t="s">
        <v>126</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388</v>
      </c>
      <c r="AB112" s="864"/>
      <c r="AC112" s="864"/>
      <c r="AD112" s="864"/>
      <c r="AE112" s="865"/>
      <c r="AF112" s="866" t="s">
        <v>388</v>
      </c>
      <c r="AG112" s="864"/>
      <c r="AH112" s="864"/>
      <c r="AI112" s="864"/>
      <c r="AJ112" s="865"/>
      <c r="AK112" s="866" t="s">
        <v>388</v>
      </c>
      <c r="AL112" s="864"/>
      <c r="AM112" s="864"/>
      <c r="AN112" s="864"/>
      <c r="AO112" s="865"/>
      <c r="AP112" s="911" t="s">
        <v>126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2809103</v>
      </c>
      <c r="BR112" s="901"/>
      <c r="BS112" s="901"/>
      <c r="BT112" s="901"/>
      <c r="BU112" s="901"/>
      <c r="BV112" s="901">
        <v>2591907</v>
      </c>
      <c r="BW112" s="901"/>
      <c r="BX112" s="901"/>
      <c r="BY112" s="901"/>
      <c r="BZ112" s="901"/>
      <c r="CA112" s="901">
        <v>2479098</v>
      </c>
      <c r="CB112" s="901"/>
      <c r="CC112" s="901"/>
      <c r="CD112" s="901"/>
      <c r="CE112" s="901"/>
      <c r="CF112" s="962">
        <v>20.3</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388</v>
      </c>
      <c r="DH112" s="901"/>
      <c r="DI112" s="901"/>
      <c r="DJ112" s="901"/>
      <c r="DK112" s="901"/>
      <c r="DL112" s="901" t="s">
        <v>126</v>
      </c>
      <c r="DM112" s="901"/>
      <c r="DN112" s="901"/>
      <c r="DO112" s="901"/>
      <c r="DP112" s="901"/>
      <c r="DQ112" s="901" t="s">
        <v>126</v>
      </c>
      <c r="DR112" s="901"/>
      <c r="DS112" s="901"/>
      <c r="DT112" s="901"/>
      <c r="DU112" s="901"/>
      <c r="DV112" s="878" t="s">
        <v>388</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393412</v>
      </c>
      <c r="AB113" s="1010"/>
      <c r="AC113" s="1010"/>
      <c r="AD113" s="1010"/>
      <c r="AE113" s="1011"/>
      <c r="AF113" s="1012">
        <v>346159</v>
      </c>
      <c r="AG113" s="1010"/>
      <c r="AH113" s="1010"/>
      <c r="AI113" s="1010"/>
      <c r="AJ113" s="1011"/>
      <c r="AK113" s="1012">
        <v>328150</v>
      </c>
      <c r="AL113" s="1010"/>
      <c r="AM113" s="1010"/>
      <c r="AN113" s="1010"/>
      <c r="AO113" s="1011"/>
      <c r="AP113" s="1013">
        <v>2.7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3455714</v>
      </c>
      <c r="BR113" s="901"/>
      <c r="BS113" s="901"/>
      <c r="BT113" s="901"/>
      <c r="BU113" s="901"/>
      <c r="BV113" s="901">
        <v>3167066</v>
      </c>
      <c r="BW113" s="901"/>
      <c r="BX113" s="901"/>
      <c r="BY113" s="901"/>
      <c r="BZ113" s="901"/>
      <c r="CA113" s="901">
        <v>2832392</v>
      </c>
      <c r="CB113" s="901"/>
      <c r="CC113" s="901"/>
      <c r="CD113" s="901"/>
      <c r="CE113" s="901"/>
      <c r="CF113" s="962">
        <v>23.2</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388</v>
      </c>
      <c r="DH113" s="864"/>
      <c r="DI113" s="864"/>
      <c r="DJ113" s="864"/>
      <c r="DK113" s="865"/>
      <c r="DL113" s="866" t="s">
        <v>126</v>
      </c>
      <c r="DM113" s="864"/>
      <c r="DN113" s="864"/>
      <c r="DO113" s="864"/>
      <c r="DP113" s="865"/>
      <c r="DQ113" s="866" t="s">
        <v>388</v>
      </c>
      <c r="DR113" s="864"/>
      <c r="DS113" s="864"/>
      <c r="DT113" s="864"/>
      <c r="DU113" s="865"/>
      <c r="DV113" s="911" t="s">
        <v>388</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92483</v>
      </c>
      <c r="AB114" s="864"/>
      <c r="AC114" s="864"/>
      <c r="AD114" s="864"/>
      <c r="AE114" s="865"/>
      <c r="AF114" s="866">
        <v>1105</v>
      </c>
      <c r="AG114" s="864"/>
      <c r="AH114" s="864"/>
      <c r="AI114" s="864"/>
      <c r="AJ114" s="865"/>
      <c r="AK114" s="866">
        <v>919</v>
      </c>
      <c r="AL114" s="864"/>
      <c r="AM114" s="864"/>
      <c r="AN114" s="864"/>
      <c r="AO114" s="865"/>
      <c r="AP114" s="911">
        <v>0</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t="s">
        <v>126</v>
      </c>
      <c r="BR114" s="901"/>
      <c r="BS114" s="901"/>
      <c r="BT114" s="901"/>
      <c r="BU114" s="901"/>
      <c r="BV114" s="901" t="s">
        <v>388</v>
      </c>
      <c r="BW114" s="901"/>
      <c r="BX114" s="901"/>
      <c r="BY114" s="901"/>
      <c r="BZ114" s="901"/>
      <c r="CA114" s="901" t="s">
        <v>435</v>
      </c>
      <c r="CB114" s="901"/>
      <c r="CC114" s="901"/>
      <c r="CD114" s="901"/>
      <c r="CE114" s="901"/>
      <c r="CF114" s="962" t="s">
        <v>388</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388</v>
      </c>
      <c r="DH114" s="864"/>
      <c r="DI114" s="864"/>
      <c r="DJ114" s="864"/>
      <c r="DK114" s="865"/>
      <c r="DL114" s="866" t="s">
        <v>126</v>
      </c>
      <c r="DM114" s="864"/>
      <c r="DN114" s="864"/>
      <c r="DO114" s="864"/>
      <c r="DP114" s="865"/>
      <c r="DQ114" s="866" t="s">
        <v>126</v>
      </c>
      <c r="DR114" s="864"/>
      <c r="DS114" s="864"/>
      <c r="DT114" s="864"/>
      <c r="DU114" s="865"/>
      <c r="DV114" s="911" t="s">
        <v>388</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45944</v>
      </c>
      <c r="AB115" s="1010"/>
      <c r="AC115" s="1010"/>
      <c r="AD115" s="1010"/>
      <c r="AE115" s="1011"/>
      <c r="AF115" s="1012">
        <v>243525</v>
      </c>
      <c r="AG115" s="1010"/>
      <c r="AH115" s="1010"/>
      <c r="AI115" s="1010"/>
      <c r="AJ115" s="1011"/>
      <c r="AK115" s="1012">
        <v>284601</v>
      </c>
      <c r="AL115" s="1010"/>
      <c r="AM115" s="1010"/>
      <c r="AN115" s="1010"/>
      <c r="AO115" s="1011"/>
      <c r="AP115" s="1013">
        <v>2.2999999999999998</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388</v>
      </c>
      <c r="BR115" s="901"/>
      <c r="BS115" s="901"/>
      <c r="BT115" s="901"/>
      <c r="BU115" s="901"/>
      <c r="BV115" s="901" t="s">
        <v>388</v>
      </c>
      <c r="BW115" s="901"/>
      <c r="BX115" s="901"/>
      <c r="BY115" s="901"/>
      <c r="BZ115" s="901"/>
      <c r="CA115" s="901" t="s">
        <v>126</v>
      </c>
      <c r="CB115" s="901"/>
      <c r="CC115" s="901"/>
      <c r="CD115" s="901"/>
      <c r="CE115" s="901"/>
      <c r="CF115" s="962" t="s">
        <v>388</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388</v>
      </c>
      <c r="DM115" s="864"/>
      <c r="DN115" s="864"/>
      <c r="DO115" s="864"/>
      <c r="DP115" s="865"/>
      <c r="DQ115" s="866" t="s">
        <v>126</v>
      </c>
      <c r="DR115" s="864"/>
      <c r="DS115" s="864"/>
      <c r="DT115" s="864"/>
      <c r="DU115" s="865"/>
      <c r="DV115" s="911" t="s">
        <v>388</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388</v>
      </c>
      <c r="AB116" s="864"/>
      <c r="AC116" s="864"/>
      <c r="AD116" s="864"/>
      <c r="AE116" s="865"/>
      <c r="AF116" s="866" t="s">
        <v>388</v>
      </c>
      <c r="AG116" s="864"/>
      <c r="AH116" s="864"/>
      <c r="AI116" s="864"/>
      <c r="AJ116" s="865"/>
      <c r="AK116" s="866" t="s">
        <v>388</v>
      </c>
      <c r="AL116" s="864"/>
      <c r="AM116" s="864"/>
      <c r="AN116" s="864"/>
      <c r="AO116" s="865"/>
      <c r="AP116" s="911" t="s">
        <v>126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388</v>
      </c>
      <c r="BR116" s="901"/>
      <c r="BS116" s="901"/>
      <c r="BT116" s="901"/>
      <c r="BU116" s="901"/>
      <c r="BV116" s="901" t="s">
        <v>388</v>
      </c>
      <c r="BW116" s="901"/>
      <c r="BX116" s="901"/>
      <c r="BY116" s="901"/>
      <c r="BZ116" s="901"/>
      <c r="CA116" s="901" t="s">
        <v>388</v>
      </c>
      <c r="CB116" s="901"/>
      <c r="CC116" s="901"/>
      <c r="CD116" s="901"/>
      <c r="CE116" s="901"/>
      <c r="CF116" s="962" t="s">
        <v>388</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388</v>
      </c>
      <c r="DH116" s="864"/>
      <c r="DI116" s="864"/>
      <c r="DJ116" s="864"/>
      <c r="DK116" s="865"/>
      <c r="DL116" s="866" t="s">
        <v>388</v>
      </c>
      <c r="DM116" s="864"/>
      <c r="DN116" s="864"/>
      <c r="DO116" s="864"/>
      <c r="DP116" s="865"/>
      <c r="DQ116" s="866" t="s">
        <v>388</v>
      </c>
      <c r="DR116" s="864"/>
      <c r="DS116" s="864"/>
      <c r="DT116" s="864"/>
      <c r="DU116" s="865"/>
      <c r="DV116" s="911" t="s">
        <v>126</v>
      </c>
      <c r="DW116" s="912"/>
      <c r="DX116" s="912"/>
      <c r="DY116" s="912"/>
      <c r="DZ116" s="913"/>
    </row>
    <row r="117" spans="1:130" s="248" customFormat="1" ht="26.25" customHeight="1">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3096390</v>
      </c>
      <c r="AB117" s="996"/>
      <c r="AC117" s="996"/>
      <c r="AD117" s="996"/>
      <c r="AE117" s="997"/>
      <c r="AF117" s="998">
        <v>3206165</v>
      </c>
      <c r="AG117" s="996"/>
      <c r="AH117" s="996"/>
      <c r="AI117" s="996"/>
      <c r="AJ117" s="997"/>
      <c r="AK117" s="998">
        <v>3177676</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388</v>
      </c>
      <c r="BR117" s="901"/>
      <c r="BS117" s="901"/>
      <c r="BT117" s="901"/>
      <c r="BU117" s="901"/>
      <c r="BV117" s="901" t="s">
        <v>126</v>
      </c>
      <c r="BW117" s="901"/>
      <c r="BX117" s="901"/>
      <c r="BY117" s="901"/>
      <c r="BZ117" s="901"/>
      <c r="CA117" s="901" t="s">
        <v>388</v>
      </c>
      <c r="CB117" s="901"/>
      <c r="CC117" s="901"/>
      <c r="CD117" s="901"/>
      <c r="CE117" s="901"/>
      <c r="CF117" s="962" t="s">
        <v>388</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388</v>
      </c>
      <c r="DH117" s="864"/>
      <c r="DI117" s="864"/>
      <c r="DJ117" s="864"/>
      <c r="DK117" s="865"/>
      <c r="DL117" s="866" t="s">
        <v>126</v>
      </c>
      <c r="DM117" s="864"/>
      <c r="DN117" s="864"/>
      <c r="DO117" s="864"/>
      <c r="DP117" s="865"/>
      <c r="DQ117" s="866" t="s">
        <v>388</v>
      </c>
      <c r="DR117" s="864"/>
      <c r="DS117" s="864"/>
      <c r="DT117" s="864"/>
      <c r="DU117" s="865"/>
      <c r="DV117" s="911" t="s">
        <v>126</v>
      </c>
      <c r="DW117" s="912"/>
      <c r="DX117" s="912"/>
      <c r="DY117" s="912"/>
      <c r="DZ117" s="913"/>
    </row>
    <row r="118" spans="1:130" s="248" customFormat="1" ht="26.25" customHeight="1">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301</v>
      </c>
      <c r="AL118" s="989"/>
      <c r="AM118" s="989"/>
      <c r="AN118" s="989"/>
      <c r="AO118" s="990"/>
      <c r="AP118" s="992" t="s">
        <v>429</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388</v>
      </c>
      <c r="BW118" s="932"/>
      <c r="BX118" s="932"/>
      <c r="BY118" s="932"/>
      <c r="BZ118" s="932"/>
      <c r="CA118" s="932" t="s">
        <v>435</v>
      </c>
      <c r="CB118" s="932"/>
      <c r="CC118" s="932"/>
      <c r="CD118" s="932"/>
      <c r="CE118" s="932"/>
      <c r="CF118" s="962" t="s">
        <v>388</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388</v>
      </c>
      <c r="DH118" s="864"/>
      <c r="DI118" s="864"/>
      <c r="DJ118" s="864"/>
      <c r="DK118" s="865"/>
      <c r="DL118" s="866" t="s">
        <v>388</v>
      </c>
      <c r="DM118" s="864"/>
      <c r="DN118" s="864"/>
      <c r="DO118" s="864"/>
      <c r="DP118" s="865"/>
      <c r="DQ118" s="866" t="s">
        <v>126</v>
      </c>
      <c r="DR118" s="864"/>
      <c r="DS118" s="864"/>
      <c r="DT118" s="864"/>
      <c r="DU118" s="865"/>
      <c r="DV118" s="911" t="s">
        <v>435</v>
      </c>
      <c r="DW118" s="912"/>
      <c r="DX118" s="912"/>
      <c r="DY118" s="912"/>
      <c r="DZ118" s="913"/>
    </row>
    <row r="119" spans="1:130" s="248" customFormat="1" ht="26.25" customHeight="1">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388</v>
      </c>
      <c r="AB119" s="982"/>
      <c r="AC119" s="982"/>
      <c r="AD119" s="982"/>
      <c r="AE119" s="983"/>
      <c r="AF119" s="984" t="s">
        <v>388</v>
      </c>
      <c r="AG119" s="982"/>
      <c r="AH119" s="982"/>
      <c r="AI119" s="982"/>
      <c r="AJ119" s="983"/>
      <c r="AK119" s="984" t="s">
        <v>435</v>
      </c>
      <c r="AL119" s="982"/>
      <c r="AM119" s="982"/>
      <c r="AN119" s="982"/>
      <c r="AO119" s="983"/>
      <c r="AP119" s="985" t="s">
        <v>388</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460</v>
      </c>
      <c r="BP119" s="965"/>
      <c r="BQ119" s="969">
        <v>29698515</v>
      </c>
      <c r="BR119" s="932"/>
      <c r="BS119" s="932"/>
      <c r="BT119" s="932"/>
      <c r="BU119" s="932"/>
      <c r="BV119" s="932">
        <v>28524933</v>
      </c>
      <c r="BW119" s="932"/>
      <c r="BX119" s="932"/>
      <c r="BY119" s="932"/>
      <c r="BZ119" s="932"/>
      <c r="CA119" s="932">
        <v>27165743</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388</v>
      </c>
      <c r="DH119" s="847"/>
      <c r="DI119" s="847"/>
      <c r="DJ119" s="847"/>
      <c r="DK119" s="848"/>
      <c r="DL119" s="849" t="s">
        <v>126</v>
      </c>
      <c r="DM119" s="847"/>
      <c r="DN119" s="847"/>
      <c r="DO119" s="847"/>
      <c r="DP119" s="848"/>
      <c r="DQ119" s="849" t="s">
        <v>388</v>
      </c>
      <c r="DR119" s="847"/>
      <c r="DS119" s="847"/>
      <c r="DT119" s="847"/>
      <c r="DU119" s="848"/>
      <c r="DV119" s="935" t="s">
        <v>388</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45944</v>
      </c>
      <c r="AB120" s="864"/>
      <c r="AC120" s="864"/>
      <c r="AD120" s="864"/>
      <c r="AE120" s="865"/>
      <c r="AF120" s="866">
        <v>243525</v>
      </c>
      <c r="AG120" s="864"/>
      <c r="AH120" s="864"/>
      <c r="AI120" s="864"/>
      <c r="AJ120" s="865"/>
      <c r="AK120" s="866">
        <v>284601</v>
      </c>
      <c r="AL120" s="864"/>
      <c r="AM120" s="864"/>
      <c r="AN120" s="864"/>
      <c r="AO120" s="865"/>
      <c r="AP120" s="911">
        <v>2.2999999999999998</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5252002</v>
      </c>
      <c r="BR120" s="929"/>
      <c r="BS120" s="929"/>
      <c r="BT120" s="929"/>
      <c r="BU120" s="929"/>
      <c r="BV120" s="929">
        <v>5565242</v>
      </c>
      <c r="BW120" s="929"/>
      <c r="BX120" s="929"/>
      <c r="BY120" s="929"/>
      <c r="BZ120" s="929"/>
      <c r="CA120" s="929">
        <v>5415762</v>
      </c>
      <c r="CB120" s="929"/>
      <c r="CC120" s="929"/>
      <c r="CD120" s="929"/>
      <c r="CE120" s="929"/>
      <c r="CF120" s="953">
        <v>44.3</v>
      </c>
      <c r="CG120" s="954"/>
      <c r="CH120" s="954"/>
      <c r="CI120" s="954"/>
      <c r="CJ120" s="954"/>
      <c r="CK120" s="955" t="s">
        <v>464</v>
      </c>
      <c r="CL120" s="939"/>
      <c r="CM120" s="939"/>
      <c r="CN120" s="939"/>
      <c r="CO120" s="940"/>
      <c r="CP120" s="959" t="s">
        <v>406</v>
      </c>
      <c r="CQ120" s="960"/>
      <c r="CR120" s="960"/>
      <c r="CS120" s="960"/>
      <c r="CT120" s="960"/>
      <c r="CU120" s="960"/>
      <c r="CV120" s="960"/>
      <c r="CW120" s="960"/>
      <c r="CX120" s="960"/>
      <c r="CY120" s="960"/>
      <c r="CZ120" s="960"/>
      <c r="DA120" s="960"/>
      <c r="DB120" s="960"/>
      <c r="DC120" s="960"/>
      <c r="DD120" s="960"/>
      <c r="DE120" s="960"/>
      <c r="DF120" s="961"/>
      <c r="DG120" s="948">
        <v>2807246</v>
      </c>
      <c r="DH120" s="929"/>
      <c r="DI120" s="929"/>
      <c r="DJ120" s="929"/>
      <c r="DK120" s="929"/>
      <c r="DL120" s="929">
        <v>2591103</v>
      </c>
      <c r="DM120" s="929"/>
      <c r="DN120" s="929"/>
      <c r="DO120" s="929"/>
      <c r="DP120" s="929"/>
      <c r="DQ120" s="929">
        <v>2479098</v>
      </c>
      <c r="DR120" s="929"/>
      <c r="DS120" s="929"/>
      <c r="DT120" s="929"/>
      <c r="DU120" s="929"/>
      <c r="DV120" s="930">
        <v>20.3</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388</v>
      </c>
      <c r="AB121" s="864"/>
      <c r="AC121" s="864"/>
      <c r="AD121" s="864"/>
      <c r="AE121" s="865"/>
      <c r="AF121" s="866" t="s">
        <v>388</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6450497</v>
      </c>
      <c r="BR121" s="901"/>
      <c r="BS121" s="901"/>
      <c r="BT121" s="901"/>
      <c r="BU121" s="901"/>
      <c r="BV121" s="901">
        <v>5890337</v>
      </c>
      <c r="BW121" s="901"/>
      <c r="BX121" s="901"/>
      <c r="BY121" s="901"/>
      <c r="BZ121" s="901"/>
      <c r="CA121" s="901">
        <v>5483708</v>
      </c>
      <c r="CB121" s="901"/>
      <c r="CC121" s="901"/>
      <c r="CD121" s="901"/>
      <c r="CE121" s="901"/>
      <c r="CF121" s="962">
        <v>44.8</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v>1857</v>
      </c>
      <c r="DH121" s="901"/>
      <c r="DI121" s="901"/>
      <c r="DJ121" s="901"/>
      <c r="DK121" s="901"/>
      <c r="DL121" s="901">
        <v>804</v>
      </c>
      <c r="DM121" s="901"/>
      <c r="DN121" s="901"/>
      <c r="DO121" s="901"/>
      <c r="DP121" s="901"/>
      <c r="DQ121" s="901" t="s">
        <v>435</v>
      </c>
      <c r="DR121" s="901"/>
      <c r="DS121" s="901"/>
      <c r="DT121" s="901"/>
      <c r="DU121" s="901"/>
      <c r="DV121" s="878" t="s">
        <v>126</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388</v>
      </c>
      <c r="AB122" s="864"/>
      <c r="AC122" s="864"/>
      <c r="AD122" s="864"/>
      <c r="AE122" s="865"/>
      <c r="AF122" s="866" t="s">
        <v>126</v>
      </c>
      <c r="AG122" s="864"/>
      <c r="AH122" s="864"/>
      <c r="AI122" s="864"/>
      <c r="AJ122" s="865"/>
      <c r="AK122" s="866" t="s">
        <v>388</v>
      </c>
      <c r="AL122" s="864"/>
      <c r="AM122" s="864"/>
      <c r="AN122" s="864"/>
      <c r="AO122" s="865"/>
      <c r="AP122" s="911" t="s">
        <v>388</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21096406</v>
      </c>
      <c r="BR122" s="932"/>
      <c r="BS122" s="932"/>
      <c r="BT122" s="932"/>
      <c r="BU122" s="932"/>
      <c r="BV122" s="932">
        <v>20726501</v>
      </c>
      <c r="BW122" s="932"/>
      <c r="BX122" s="932"/>
      <c r="BY122" s="932"/>
      <c r="BZ122" s="932"/>
      <c r="CA122" s="932">
        <v>20197210</v>
      </c>
      <c r="CB122" s="932"/>
      <c r="CC122" s="932"/>
      <c r="CD122" s="932"/>
      <c r="CE122" s="932"/>
      <c r="CF122" s="933">
        <v>165.1</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388</v>
      </c>
      <c r="AB123" s="864"/>
      <c r="AC123" s="864"/>
      <c r="AD123" s="864"/>
      <c r="AE123" s="865"/>
      <c r="AF123" s="866" t="s">
        <v>126</v>
      </c>
      <c r="AG123" s="864"/>
      <c r="AH123" s="864"/>
      <c r="AI123" s="864"/>
      <c r="AJ123" s="865"/>
      <c r="AK123" s="866" t="s">
        <v>388</v>
      </c>
      <c r="AL123" s="864"/>
      <c r="AM123" s="864"/>
      <c r="AN123" s="864"/>
      <c r="AO123" s="865"/>
      <c r="AP123" s="911" t="s">
        <v>388</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469</v>
      </c>
      <c r="BP123" s="965"/>
      <c r="BQ123" s="919">
        <v>32798905</v>
      </c>
      <c r="BR123" s="920"/>
      <c r="BS123" s="920"/>
      <c r="BT123" s="920"/>
      <c r="BU123" s="920"/>
      <c r="BV123" s="920">
        <v>32182080</v>
      </c>
      <c r="BW123" s="920"/>
      <c r="BX123" s="920"/>
      <c r="BY123" s="920"/>
      <c r="BZ123" s="920"/>
      <c r="CA123" s="920">
        <v>31096680</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388</v>
      </c>
      <c r="AG124" s="864"/>
      <c r="AH124" s="864"/>
      <c r="AI124" s="864"/>
      <c r="AJ124" s="865"/>
      <c r="AK124" s="866" t="s">
        <v>388</v>
      </c>
      <c r="AL124" s="864"/>
      <c r="AM124" s="864"/>
      <c r="AN124" s="864"/>
      <c r="AO124" s="865"/>
      <c r="AP124" s="911" t="s">
        <v>388</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435</v>
      </c>
      <c r="BR124" s="918"/>
      <c r="BS124" s="918"/>
      <c r="BT124" s="918"/>
      <c r="BU124" s="918"/>
      <c r="BV124" s="918" t="s">
        <v>388</v>
      </c>
      <c r="BW124" s="918"/>
      <c r="BX124" s="918"/>
      <c r="BY124" s="918"/>
      <c r="BZ124" s="918"/>
      <c r="CA124" s="918" t="s">
        <v>388</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388</v>
      </c>
      <c r="DH124" s="847"/>
      <c r="DI124" s="847"/>
      <c r="DJ124" s="847"/>
      <c r="DK124" s="848"/>
      <c r="DL124" s="849" t="s">
        <v>126</v>
      </c>
      <c r="DM124" s="847"/>
      <c r="DN124" s="847"/>
      <c r="DO124" s="847"/>
      <c r="DP124" s="848"/>
      <c r="DQ124" s="849" t="s">
        <v>126</v>
      </c>
      <c r="DR124" s="847"/>
      <c r="DS124" s="847"/>
      <c r="DT124" s="847"/>
      <c r="DU124" s="848"/>
      <c r="DV124" s="935" t="s">
        <v>388</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388</v>
      </c>
      <c r="AB125" s="864"/>
      <c r="AC125" s="864"/>
      <c r="AD125" s="864"/>
      <c r="AE125" s="865"/>
      <c r="AF125" s="866" t="s">
        <v>126</v>
      </c>
      <c r="AG125" s="864"/>
      <c r="AH125" s="864"/>
      <c r="AI125" s="864"/>
      <c r="AJ125" s="865"/>
      <c r="AK125" s="866" t="s">
        <v>126</v>
      </c>
      <c r="AL125" s="864"/>
      <c r="AM125" s="864"/>
      <c r="AN125" s="864"/>
      <c r="AO125" s="865"/>
      <c r="AP125" s="911" t="s">
        <v>388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388</v>
      </c>
      <c r="DH125" s="929"/>
      <c r="DI125" s="929"/>
      <c r="DJ125" s="929"/>
      <c r="DK125" s="929"/>
      <c r="DL125" s="929" t="s">
        <v>388</v>
      </c>
      <c r="DM125" s="929"/>
      <c r="DN125" s="929"/>
      <c r="DO125" s="929"/>
      <c r="DP125" s="929"/>
      <c r="DQ125" s="929" t="s">
        <v>126</v>
      </c>
      <c r="DR125" s="929"/>
      <c r="DS125" s="929"/>
      <c r="DT125" s="929"/>
      <c r="DU125" s="929"/>
      <c r="DV125" s="930" t="s">
        <v>388</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388</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388</v>
      </c>
      <c r="AL127" s="864"/>
      <c r="AM127" s="864"/>
      <c r="AN127" s="864"/>
      <c r="AO127" s="865"/>
      <c r="AP127" s="911" t="s">
        <v>388</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388</v>
      </c>
      <c r="DH127" s="901"/>
      <c r="DI127" s="901"/>
      <c r="DJ127" s="901"/>
      <c r="DK127" s="901"/>
      <c r="DL127" s="901" t="s">
        <v>388</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1192050</v>
      </c>
      <c r="AB128" s="885"/>
      <c r="AC128" s="885"/>
      <c r="AD128" s="885"/>
      <c r="AE128" s="886"/>
      <c r="AF128" s="887">
        <v>1166840</v>
      </c>
      <c r="AG128" s="885"/>
      <c r="AH128" s="885"/>
      <c r="AI128" s="885"/>
      <c r="AJ128" s="886"/>
      <c r="AK128" s="887">
        <v>1093135</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126</v>
      </c>
      <c r="BG128" s="871"/>
      <c r="BH128" s="871"/>
      <c r="BI128" s="871"/>
      <c r="BJ128" s="871"/>
      <c r="BK128" s="871"/>
      <c r="BL128" s="894"/>
      <c r="BM128" s="870">
        <v>12.86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13475971</v>
      </c>
      <c r="AB129" s="864"/>
      <c r="AC129" s="864"/>
      <c r="AD129" s="864"/>
      <c r="AE129" s="865"/>
      <c r="AF129" s="866">
        <v>13547649</v>
      </c>
      <c r="AG129" s="864"/>
      <c r="AH129" s="864"/>
      <c r="AI129" s="864"/>
      <c r="AJ129" s="865"/>
      <c r="AK129" s="866">
        <v>13938876</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388</v>
      </c>
      <c r="BG129" s="854"/>
      <c r="BH129" s="854"/>
      <c r="BI129" s="854"/>
      <c r="BJ129" s="854"/>
      <c r="BK129" s="854"/>
      <c r="BL129" s="855"/>
      <c r="BM129" s="853">
        <v>17.86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1789561</v>
      </c>
      <c r="AB130" s="864"/>
      <c r="AC130" s="864"/>
      <c r="AD130" s="864"/>
      <c r="AE130" s="865"/>
      <c r="AF130" s="866">
        <v>1730534</v>
      </c>
      <c r="AG130" s="864"/>
      <c r="AH130" s="864"/>
      <c r="AI130" s="864"/>
      <c r="AJ130" s="865"/>
      <c r="AK130" s="866">
        <v>1705769</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2.2000000000000002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11686410</v>
      </c>
      <c r="AB131" s="847"/>
      <c r="AC131" s="847"/>
      <c r="AD131" s="847"/>
      <c r="AE131" s="848"/>
      <c r="AF131" s="849">
        <v>11817115</v>
      </c>
      <c r="AG131" s="847"/>
      <c r="AH131" s="847"/>
      <c r="AI131" s="847"/>
      <c r="AJ131" s="848"/>
      <c r="AK131" s="849">
        <v>12233107</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126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0.98215790800000002</v>
      </c>
      <c r="AB132" s="827"/>
      <c r="AC132" s="827"/>
      <c r="AD132" s="827"/>
      <c r="AE132" s="828"/>
      <c r="AF132" s="829">
        <v>2.6130828039999998</v>
      </c>
      <c r="AG132" s="827"/>
      <c r="AH132" s="827"/>
      <c r="AI132" s="827"/>
      <c r="AJ132" s="828"/>
      <c r="AK132" s="829">
        <v>3.0962861679999998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0.9</v>
      </c>
      <c r="AB133" s="806"/>
      <c r="AC133" s="806"/>
      <c r="AD133" s="806"/>
      <c r="AE133" s="807"/>
      <c r="AF133" s="805">
        <v>1.4</v>
      </c>
      <c r="AG133" s="806"/>
      <c r="AH133" s="806"/>
      <c r="AI133" s="806"/>
      <c r="AJ133" s="807"/>
      <c r="AK133" s="805">
        <v>2.2000000000000002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j8E4LJrvn9fTijrxUfMa15PnLpXQmEz5yVsnqECALeCbkXMFHARnHnqqMorzwV4+EZ3yaWBiupq2ihAI8jfoQ==" saltValue="3HLKECXj/QQps9nAJ1F0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CTs9iix7vj+UEwXwu4gG5IaMrZrMz7hpTgeK4aicaF9sb0JmYEHoksX6HmaZLS/VtgBzM+nqCeCVnmvgim4YpQ==" saltValue="0pIohEaTlnKx0E2aERfn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C76" sqref="BC76"/>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z2yi9lkv9NIwoXBzJMmmoxHGZKl9+zbI2RChoch8rcG3iDRU8ukkef2BW4akiKAKV4eDWqSLofTkBNuZpPJPw==" saltValue="mzist58ejK5ihHt9dHfx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3373733</v>
      </c>
      <c r="AP9" s="314">
        <v>46908</v>
      </c>
      <c r="AQ9" s="315">
        <v>63314</v>
      </c>
      <c r="AR9" s="316">
        <v>-25.9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567948</v>
      </c>
      <c r="AP10" s="317">
        <v>7897</v>
      </c>
      <c r="AQ10" s="318">
        <v>6537</v>
      </c>
      <c r="AR10" s="319">
        <v>20.8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v>8197</v>
      </c>
      <c r="AP11" s="317">
        <v>114</v>
      </c>
      <c r="AQ11" s="318">
        <v>1199</v>
      </c>
      <c r="AR11" s="319">
        <v>-90.5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507</v>
      </c>
      <c r="AP12" s="317" t="s">
        <v>507</v>
      </c>
      <c r="AQ12" s="318">
        <v>6</v>
      </c>
      <c r="AR12" s="319" t="s">
        <v>507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256822</v>
      </c>
      <c r="AP13" s="317">
        <v>3571</v>
      </c>
      <c r="AQ13" s="318">
        <v>2551</v>
      </c>
      <c r="AR13" s="319">
        <v>40</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50974</v>
      </c>
      <c r="AP14" s="317">
        <v>709</v>
      </c>
      <c r="AQ14" s="318">
        <v>1371</v>
      </c>
      <c r="AR14" s="319">
        <v>-48.3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-272542</v>
      </c>
      <c r="AP15" s="317">
        <v>-3789</v>
      </c>
      <c r="AQ15" s="318">
        <v>-3830</v>
      </c>
      <c r="AR15" s="319">
        <v>-1.1000000000000001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3985132</v>
      </c>
      <c r="AP16" s="317">
        <v>55409</v>
      </c>
      <c r="AQ16" s="318">
        <v>71148</v>
      </c>
      <c r="AR16" s="319">
        <v>-22.1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4.6399999999999997</v>
      </c>
      <c r="AP21" s="331">
        <v>6.38</v>
      </c>
      <c r="AQ21" s="332">
        <v>-1.74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100.5</v>
      </c>
      <c r="AP22" s="336">
        <v>98.2</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2564006</v>
      </c>
      <c r="AP32" s="345">
        <v>35650</v>
      </c>
      <c r="AQ32" s="346">
        <v>34974</v>
      </c>
      <c r="AR32" s="347">
        <v>1.9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507</v>
      </c>
      <c r="AP33" s="345" t="s">
        <v>507</v>
      </c>
      <c r="AQ33" s="346" t="s">
        <v>507</v>
      </c>
      <c r="AR33" s="347" t="s">
        <v>507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507</v>
      </c>
      <c r="AP34" s="345" t="s">
        <v>507</v>
      </c>
      <c r="AQ34" s="346">
        <v>13</v>
      </c>
      <c r="AR34" s="347" t="s">
        <v>507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328150</v>
      </c>
      <c r="AP35" s="345">
        <v>4563</v>
      </c>
      <c r="AQ35" s="346">
        <v>9202</v>
      </c>
      <c r="AR35" s="347">
        <v>-50.4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919</v>
      </c>
      <c r="AP36" s="345">
        <v>13</v>
      </c>
      <c r="AQ36" s="346">
        <v>1932</v>
      </c>
      <c r="AR36" s="347">
        <v>-99.3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284601</v>
      </c>
      <c r="AP37" s="345">
        <v>3957</v>
      </c>
      <c r="AQ37" s="346">
        <v>1045</v>
      </c>
      <c r="AR37" s="347">
        <v>278.7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507</v>
      </c>
      <c r="AP38" s="348" t="s">
        <v>507</v>
      </c>
      <c r="AQ38" s="349">
        <v>1</v>
      </c>
      <c r="AR38" s="337" t="s">
        <v>507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-1093135</v>
      </c>
      <c r="AP39" s="345">
        <v>-15199</v>
      </c>
      <c r="AQ39" s="346">
        <v>-6121</v>
      </c>
      <c r="AR39" s="347">
        <v>148.30000000000001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-1705769</v>
      </c>
      <c r="AP40" s="345">
        <v>-23717</v>
      </c>
      <c r="AQ40" s="346">
        <v>-29274</v>
      </c>
      <c r="AR40" s="347">
        <v>-19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293</v>
      </c>
      <c r="AL41" s="1220"/>
      <c r="AM41" s="1220"/>
      <c r="AN41" s="1221"/>
      <c r="AO41" s="345">
        <v>378772</v>
      </c>
      <c r="AP41" s="345">
        <v>5266</v>
      </c>
      <c r="AQ41" s="346">
        <v>11772</v>
      </c>
      <c r="AR41" s="347">
        <v>-55.3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4264913</v>
      </c>
      <c r="AN51" s="367">
        <v>59305</v>
      </c>
      <c r="AO51" s="368">
        <v>17.100000000000001</v>
      </c>
      <c r="AP51" s="369">
        <v>44504</v>
      </c>
      <c r="AQ51" s="370">
        <v>-5.9</v>
      </c>
      <c r="AR51" s="371">
        <v>23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2638604</v>
      </c>
      <c r="AN52" s="375">
        <v>36691</v>
      </c>
      <c r="AO52" s="376">
        <v>-4.9000000000000004</v>
      </c>
      <c r="AP52" s="377">
        <v>25876</v>
      </c>
      <c r="AQ52" s="378">
        <v>7.4</v>
      </c>
      <c r="AR52" s="379">
        <v>-12.3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2684218</v>
      </c>
      <c r="AN53" s="367">
        <v>37345</v>
      </c>
      <c r="AO53" s="368">
        <v>-37</v>
      </c>
      <c r="AP53" s="369">
        <v>47820</v>
      </c>
      <c r="AQ53" s="370">
        <v>7.5</v>
      </c>
      <c r="AR53" s="371">
        <v>-44.5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1946862</v>
      </c>
      <c r="AN54" s="375">
        <v>27086</v>
      </c>
      <c r="AO54" s="376">
        <v>-26.2</v>
      </c>
      <c r="AP54" s="377">
        <v>25855</v>
      </c>
      <c r="AQ54" s="378">
        <v>-0.1</v>
      </c>
      <c r="AR54" s="379">
        <v>-26.1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1862649</v>
      </c>
      <c r="AN55" s="367">
        <v>25946</v>
      </c>
      <c r="AO55" s="368">
        <v>-30.5</v>
      </c>
      <c r="AP55" s="369">
        <v>41934</v>
      </c>
      <c r="AQ55" s="370">
        <v>-12.3</v>
      </c>
      <c r="AR55" s="371">
        <v>-18.2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1178396</v>
      </c>
      <c r="AN56" s="375">
        <v>16414</v>
      </c>
      <c r="AO56" s="376">
        <v>-39.4</v>
      </c>
      <c r="AP56" s="377">
        <v>23352</v>
      </c>
      <c r="AQ56" s="378">
        <v>-9.6999999999999993</v>
      </c>
      <c r="AR56" s="379">
        <v>-29.7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2730548</v>
      </c>
      <c r="AN57" s="367">
        <v>37946</v>
      </c>
      <c r="AO57" s="368">
        <v>46.2</v>
      </c>
      <c r="AP57" s="369">
        <v>45588</v>
      </c>
      <c r="AQ57" s="370">
        <v>8.6999999999999993</v>
      </c>
      <c r="AR57" s="371">
        <v>37.5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1324737</v>
      </c>
      <c r="AN58" s="375">
        <v>18410</v>
      </c>
      <c r="AO58" s="376">
        <v>12.2</v>
      </c>
      <c r="AP58" s="377">
        <v>24150</v>
      </c>
      <c r="AQ58" s="378">
        <v>3.4</v>
      </c>
      <c r="AR58" s="379">
        <v>8.8000000000000007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2011013</v>
      </c>
      <c r="AN59" s="367">
        <v>27961</v>
      </c>
      <c r="AO59" s="368">
        <v>-26.3</v>
      </c>
      <c r="AP59" s="369">
        <v>45483</v>
      </c>
      <c r="AQ59" s="370">
        <v>-0.2</v>
      </c>
      <c r="AR59" s="371">
        <v>-26.1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1040191</v>
      </c>
      <c r="AN60" s="375">
        <v>14463</v>
      </c>
      <c r="AO60" s="376">
        <v>-21.4</v>
      </c>
      <c r="AP60" s="377">
        <v>24241</v>
      </c>
      <c r="AQ60" s="378">
        <v>0.4</v>
      </c>
      <c r="AR60" s="379">
        <v>-21.8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2710668</v>
      </c>
      <c r="AN61" s="382">
        <v>37701</v>
      </c>
      <c r="AO61" s="383">
        <v>-6.1</v>
      </c>
      <c r="AP61" s="384">
        <v>45066</v>
      </c>
      <c r="AQ61" s="385">
        <v>-0.4</v>
      </c>
      <c r="AR61" s="371">
        <v>-5.7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1625758</v>
      </c>
      <c r="AN62" s="375">
        <v>22613</v>
      </c>
      <c r="AO62" s="376">
        <v>-15.9</v>
      </c>
      <c r="AP62" s="377">
        <v>24695</v>
      </c>
      <c r="AQ62" s="378">
        <v>0.3</v>
      </c>
      <c r="AR62" s="379">
        <v>-16.2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VVsJwqIjQlo36/+sElWwxxxDuJAswE2s0PXxNkL8XNN3MgMKZjnpJzOk/BAkTr58Dq0IeFw92HF7WcF/CLKweA==" saltValue="pnoPi0462YiEHHzGylQSd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546</v>
      </c>
    </row>
    <row r="120" spans="125:125" ht="13.5" hidden="1" customHeight="1"/>
    <row r="121" spans="125:125" ht="13.5" hidden="1" customHeight="1">
      <c r="DU121" s="292"/>
    </row>
  </sheetData>
  <sheetProtection algorithmName="SHA-512" hashValue="klLfZyrkZ8kTxxZnVjKhXwgzerN7YvplRzG5JVpoxX8D3eA/fL4Uo6rGzEFiqEMuIuaFP0rdKXeyO96ceFUDsA==" saltValue="mdISqEXBsUcETy15cGpg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547</v>
      </c>
    </row>
  </sheetData>
  <sheetProtection algorithmName="SHA-512" hashValue="B4BGyWzHhN7DSC9cRI3OakpQtCv7NRmLkyfz7/mNCLzYqIUOU2MO2DTSKomtM/H9Zhp9H+YeT1kx+mUSlVoHCQ==" saltValue="MUGaxrIYRfG6nbriNOxp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C49" sqref="C49:E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8" t="s">
        <v>3</v>
      </c>
      <c r="D47" s="1238"/>
      <c r="E47" s="1239"/>
      <c r="F47" s="11">
        <v>21.29</v>
      </c>
      <c r="G47" s="12">
        <v>22.62</v>
      </c>
      <c r="H47" s="12">
        <v>23.17</v>
      </c>
      <c r="I47" s="12">
        <v>24.09</v>
      </c>
      <c r="J47" s="13">
        <v>22</v>
      </c>
    </row>
    <row r="48" spans="2:10" ht="57.75" customHeight="1">
      <c r="B48" s="14"/>
      <c r="C48" s="1240" t="s">
        <v>4</v>
      </c>
      <c r="D48" s="1240"/>
      <c r="E48" s="1241"/>
      <c r="F48" s="15">
        <v>4.93</v>
      </c>
      <c r="G48" s="16">
        <v>4.49</v>
      </c>
      <c r="H48" s="16">
        <v>4.74</v>
      </c>
      <c r="I48" s="16">
        <v>4.29</v>
      </c>
      <c r="J48" s="17">
        <v>9.26</v>
      </c>
    </row>
    <row r="49" spans="2:10" ht="57.75" customHeight="1" thickBot="1">
      <c r="B49" s="18"/>
      <c r="C49" s="1242" t="s">
        <v>5</v>
      </c>
      <c r="D49" s="1242"/>
      <c r="E49" s="1243"/>
      <c r="F49" s="19" t="s">
        <v>553</v>
      </c>
      <c r="G49" s="20">
        <v>1.86</v>
      </c>
      <c r="H49" s="20">
        <v>2.76</v>
      </c>
      <c r="I49" s="20">
        <v>1.25</v>
      </c>
      <c r="J49" s="21">
        <v>3.68</v>
      </c>
    </row>
    <row r="50" spans="2:10" ht="13.5" customHeight="1"/>
  </sheetData>
  <sheetProtection algorithmName="SHA-512" hashValue="o+BTbr+bt8U4w329hCzC2NclxCW2EjcT+PJKrU8IZLp4iGD8lqXsUBNXfa+YU0PhuNl/Wp5MWGdvFMjed4NsBQ==" saltValue="1HELkMNxxj2k4NQ9ylit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2022-09-16T06:54:10Z</cp:lastPrinted>
  <dcterms:created xsi:type="dcterms:W3CDTF">2022-02-02T07:00:15Z</dcterms:created>
  <dcterms:modified xsi:type="dcterms:W3CDTF">2022-09-27T07:21:39Z</dcterms:modified>
  <cp:category/>
</cp:coreProperties>
</file>